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Steve\Projects\open-science-badges\data\raw\stage1_review\"/>
    </mc:Choice>
  </mc:AlternateContent>
  <xr:revisionPtr revIDLastSave="0" documentId="13_ncr:1_{32BAF52D-5417-414C-90CA-8CBE057B71F5}" xr6:coauthVersionLast="45" xr6:coauthVersionMax="45" xr10:uidLastSave="{00000000-0000-0000-0000-000000000000}"/>
  <bookViews>
    <workbookView xWindow="-120" yWindow="-120" windowWidth="27180" windowHeight="16440" xr2:uid="{00000000-000D-0000-FFFF-FFFF00000000}"/>
  </bookViews>
  <sheets>
    <sheet name="link_work_disagree" sheetId="1" r:id="rId1"/>
    <sheet name="link_work_noother" sheetId="2" r:id="rId2"/>
  </sheets>
  <definedNames>
    <definedName name="_xlnm._FilterDatabase" localSheetId="0" hidden="1">link_work_disagree!$AD$1:$AH$68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2" i="1" l="1"/>
  <c r="AU11" i="1"/>
  <c r="AU10" i="1"/>
  <c r="AU9" i="1"/>
  <c r="AU8" i="1"/>
  <c r="AU7" i="1"/>
  <c r="AU6" i="1"/>
  <c r="AU5" i="1"/>
  <c r="AU4" i="1"/>
  <c r="AU3" i="1"/>
  <c r="AU2" i="1"/>
  <c r="AT11" i="1"/>
  <c r="AT10" i="1"/>
  <c r="AT9" i="1"/>
  <c r="AT8" i="1"/>
  <c r="AT7" i="1"/>
  <c r="AT6" i="1"/>
  <c r="AT5" i="1"/>
  <c r="AT4" i="1"/>
  <c r="AT3" i="1"/>
  <c r="AT2" i="1"/>
  <c r="AS11" i="1"/>
  <c r="AR11" i="1"/>
  <c r="AQ11" i="1"/>
  <c r="AS10" i="1"/>
  <c r="AR10" i="1"/>
  <c r="AQ10" i="1"/>
  <c r="AS9" i="1"/>
  <c r="AR9" i="1"/>
  <c r="AQ9" i="1"/>
  <c r="AS8" i="1"/>
  <c r="AR8" i="1"/>
  <c r="AQ8" i="1"/>
  <c r="AS7" i="1"/>
  <c r="AR7" i="1"/>
  <c r="AQ7" i="1"/>
  <c r="AS6" i="1"/>
  <c r="AR6" i="1"/>
  <c r="AQ6" i="1"/>
  <c r="AS5" i="1"/>
  <c r="AR5" i="1"/>
  <c r="AQ5" i="1"/>
  <c r="AS4" i="1"/>
  <c r="AR4" i="1"/>
  <c r="AQ4" i="1"/>
  <c r="AS3" i="1"/>
  <c r="AR3" i="1"/>
  <c r="AQ3" i="1"/>
  <c r="AS2" i="1"/>
  <c r="AR2" i="1"/>
  <c r="AQ2" i="1"/>
  <c r="AO11" i="1" l="1"/>
  <c r="AO10" i="1"/>
  <c r="AO9" i="1"/>
  <c r="AO8" i="1"/>
  <c r="AO7" i="1"/>
  <c r="AO6" i="1"/>
  <c r="AO5" i="1"/>
  <c r="AO4" i="1"/>
  <c r="AO3" i="1"/>
  <c r="AO2" i="1"/>
  <c r="AM11" i="1"/>
  <c r="AL11" i="1"/>
  <c r="AK11" i="1"/>
  <c r="AM10" i="1"/>
  <c r="AL10" i="1"/>
  <c r="AK10" i="1"/>
  <c r="AM9" i="1"/>
  <c r="AL9" i="1"/>
  <c r="AK9" i="1"/>
  <c r="AM8" i="1"/>
  <c r="AL8" i="1"/>
  <c r="AK8" i="1"/>
  <c r="AM7" i="1"/>
  <c r="AL7" i="1"/>
  <c r="AK7" i="1"/>
  <c r="AM6" i="1"/>
  <c r="AL6" i="1"/>
  <c r="AK6" i="1"/>
  <c r="AM5" i="1"/>
  <c r="AL5" i="1"/>
  <c r="AK5" i="1"/>
  <c r="AM4" i="1"/>
  <c r="AL4" i="1"/>
  <c r="AK4" i="1"/>
  <c r="AM3" i="1"/>
  <c r="AL3" i="1"/>
  <c r="AK3" i="1"/>
  <c r="AM2" i="1"/>
  <c r="AL2" i="1"/>
  <c r="AK2" i="1"/>
  <c r="AN11" i="1"/>
  <c r="AN10" i="1"/>
  <c r="AN9" i="1"/>
  <c r="AN8" i="1"/>
  <c r="AN7" i="1"/>
  <c r="AN6" i="1"/>
  <c r="AN5" i="1"/>
  <c r="AN4" i="1"/>
  <c r="AN3" i="1"/>
  <c r="AN2" i="1"/>
  <c r="AF67" i="1"/>
  <c r="AE67" i="1"/>
  <c r="AF66" i="1"/>
  <c r="AE66" i="1"/>
  <c r="AH66" i="1" s="1"/>
  <c r="AF65" i="1"/>
  <c r="AE65" i="1"/>
  <c r="AF64" i="1"/>
  <c r="AE64" i="1"/>
  <c r="AF63" i="1"/>
  <c r="AE63" i="1"/>
  <c r="AF62" i="1"/>
  <c r="AE62" i="1"/>
  <c r="AH62" i="1" s="1"/>
  <c r="AF61" i="1"/>
  <c r="AE61" i="1"/>
  <c r="AF60" i="1"/>
  <c r="AE60" i="1"/>
  <c r="AF59" i="1"/>
  <c r="AE59" i="1"/>
  <c r="AF58" i="1"/>
  <c r="AE58" i="1"/>
  <c r="AH58" i="1" s="1"/>
  <c r="AF57" i="1"/>
  <c r="AE57" i="1"/>
  <c r="AF56" i="1"/>
  <c r="AE56" i="1"/>
  <c r="AF55" i="1"/>
  <c r="AE55" i="1"/>
  <c r="AF54" i="1"/>
  <c r="AE54" i="1"/>
  <c r="AH54" i="1" s="1"/>
  <c r="AF53" i="1"/>
  <c r="AE53" i="1"/>
  <c r="AF52" i="1"/>
  <c r="AE52" i="1"/>
  <c r="AF51" i="1"/>
  <c r="AE51" i="1"/>
  <c r="AF50" i="1"/>
  <c r="AE50" i="1"/>
  <c r="AH50" i="1" s="1"/>
  <c r="AF49" i="1"/>
  <c r="AE49" i="1"/>
  <c r="AF48" i="1"/>
  <c r="AE48" i="1"/>
  <c r="AF47" i="1"/>
  <c r="AE47" i="1"/>
  <c r="AF46" i="1"/>
  <c r="AE46" i="1"/>
  <c r="AH46" i="1" s="1"/>
  <c r="AF45" i="1"/>
  <c r="AE45" i="1"/>
  <c r="AF44" i="1"/>
  <c r="AE44" i="1"/>
  <c r="AF43" i="1"/>
  <c r="AE43" i="1"/>
  <c r="AF42" i="1"/>
  <c r="AE42" i="1"/>
  <c r="AH42" i="1" s="1"/>
  <c r="AF41" i="1"/>
  <c r="AE41" i="1"/>
  <c r="AF40" i="1"/>
  <c r="AE40" i="1"/>
  <c r="AF39" i="1"/>
  <c r="AE39" i="1"/>
  <c r="AF38" i="1"/>
  <c r="AE38" i="1"/>
  <c r="AH38" i="1" s="1"/>
  <c r="AF37" i="1"/>
  <c r="AE37" i="1"/>
  <c r="AF36" i="1"/>
  <c r="AE36" i="1"/>
  <c r="AF35" i="1"/>
  <c r="AE35" i="1"/>
  <c r="AF34" i="1"/>
  <c r="AE34" i="1"/>
  <c r="AH34" i="1" s="1"/>
  <c r="AF33" i="1"/>
  <c r="AE33" i="1"/>
  <c r="AF32" i="1"/>
  <c r="AE32" i="1"/>
  <c r="AF31" i="1"/>
  <c r="AE31" i="1"/>
  <c r="AF30" i="1"/>
  <c r="AE30" i="1"/>
  <c r="AH30" i="1" s="1"/>
  <c r="AF29" i="1"/>
  <c r="AE29" i="1"/>
  <c r="AF28" i="1"/>
  <c r="AE28" i="1"/>
  <c r="AF27" i="1"/>
  <c r="AE27" i="1"/>
  <c r="AF26" i="1"/>
  <c r="AE26" i="1"/>
  <c r="AH26" i="1" s="1"/>
  <c r="AF25" i="1"/>
  <c r="AE25" i="1"/>
  <c r="AF24" i="1"/>
  <c r="AE24" i="1"/>
  <c r="AF23" i="1"/>
  <c r="AE23" i="1"/>
  <c r="AF22" i="1"/>
  <c r="AE22" i="1"/>
  <c r="AH22" i="1" s="1"/>
  <c r="AF21" i="1"/>
  <c r="AE21" i="1"/>
  <c r="AF20" i="1"/>
  <c r="AE20" i="1"/>
  <c r="AF19" i="1"/>
  <c r="AE19" i="1"/>
  <c r="AF18" i="1"/>
  <c r="AE18" i="1"/>
  <c r="AH18" i="1" s="1"/>
  <c r="AF17" i="1"/>
  <c r="AE17" i="1"/>
  <c r="AF16" i="1"/>
  <c r="AE16" i="1"/>
  <c r="AF15" i="1"/>
  <c r="AE15" i="1"/>
  <c r="AF14" i="1"/>
  <c r="AE14" i="1"/>
  <c r="AH14" i="1" s="1"/>
  <c r="AF13" i="1"/>
  <c r="AE13" i="1"/>
  <c r="AF12" i="1"/>
  <c r="AE12" i="1"/>
  <c r="AF11" i="1"/>
  <c r="AE11" i="1"/>
  <c r="AF10" i="1"/>
  <c r="AE10" i="1"/>
  <c r="AH10" i="1" s="1"/>
  <c r="AF9" i="1"/>
  <c r="AE9" i="1"/>
  <c r="AF8" i="1"/>
  <c r="AE8" i="1"/>
  <c r="AF7" i="1"/>
  <c r="AE7" i="1"/>
  <c r="AF6" i="1"/>
  <c r="AE6" i="1"/>
  <c r="AH6" i="1" s="1"/>
  <c r="AF5" i="1"/>
  <c r="AE5" i="1"/>
  <c r="AF4" i="1"/>
  <c r="AE4" i="1"/>
  <c r="AF3" i="1"/>
  <c r="AE3" i="1"/>
  <c r="AF2" i="1"/>
  <c r="AE2" i="1"/>
  <c r="AH2" i="1" s="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 r="AH8" i="1" l="1"/>
  <c r="AH20" i="1"/>
  <c r="AH24" i="1"/>
  <c r="AH36" i="1"/>
  <c r="AH48" i="1"/>
  <c r="AH60" i="1"/>
  <c r="AH64" i="1"/>
  <c r="AH32" i="1"/>
  <c r="AH52" i="1"/>
  <c r="AG68" i="1"/>
  <c r="AH3" i="1"/>
  <c r="AH5" i="1"/>
  <c r="AH7" i="1"/>
  <c r="AH9" i="1"/>
  <c r="AH11" i="1"/>
  <c r="AH13" i="1"/>
  <c r="AH15" i="1"/>
  <c r="AH17" i="1"/>
  <c r="AH19" i="1"/>
  <c r="AH21" i="1"/>
  <c r="AH23" i="1"/>
  <c r="AH25" i="1"/>
  <c r="AH27" i="1"/>
  <c r="AH29" i="1"/>
  <c r="AH31" i="1"/>
  <c r="AH33" i="1"/>
  <c r="AH35" i="1"/>
  <c r="AH37" i="1"/>
  <c r="AH39" i="1"/>
  <c r="AH41" i="1"/>
  <c r="AH43" i="1"/>
  <c r="AH45" i="1"/>
  <c r="AH47" i="1"/>
  <c r="AH49" i="1"/>
  <c r="AH51" i="1"/>
  <c r="AH53" i="1"/>
  <c r="AH55" i="1"/>
  <c r="AH57" i="1"/>
  <c r="AH59" i="1"/>
  <c r="AH61" i="1"/>
  <c r="AH63" i="1"/>
  <c r="AH65" i="1"/>
  <c r="AH67" i="1"/>
  <c r="AH4" i="1"/>
  <c r="AH12" i="1"/>
  <c r="AH16" i="1"/>
  <c r="AH28" i="1"/>
  <c r="AH40" i="1"/>
  <c r="AH44" i="1"/>
  <c r="AH56" i="1"/>
  <c r="AE68" i="1"/>
  <c r="AF68" i="1"/>
  <c r="AH68" i="1" l="1"/>
</calcChain>
</file>

<file path=xl/sharedStrings.xml><?xml version="1.0" encoding="utf-8"?>
<sst xmlns="http://schemas.openxmlformats.org/spreadsheetml/2006/main" count="5311" uniqueCount="771">
  <si>
    <t>study_id</t>
  </si>
  <si>
    <t>coder</t>
  </si>
  <si>
    <t>date_coded</t>
  </si>
  <si>
    <t>has_data_badge</t>
  </si>
  <si>
    <t>has_data_badge_other</t>
  </si>
  <si>
    <t>data_availability_statement</t>
  </si>
  <si>
    <t>data_availability_statement_other</t>
  </si>
  <si>
    <t>article_has_links</t>
  </si>
  <si>
    <t>article_has_links_other</t>
  </si>
  <si>
    <t>number_of_links</t>
  </si>
  <si>
    <t>link_url</t>
  </si>
  <si>
    <t>link_number</t>
  </si>
  <si>
    <t>link_work</t>
  </si>
  <si>
    <t>link_work_noother</t>
  </si>
  <si>
    <t>resolved_url</t>
  </si>
  <si>
    <t>is_repository</t>
  </si>
  <si>
    <t>is_repository_other</t>
  </si>
  <si>
    <t>repository_name</t>
  </si>
  <si>
    <t>files_exist</t>
  </si>
  <si>
    <t>files_exist_other</t>
  </si>
  <si>
    <t>download_success</t>
  </si>
  <si>
    <t>download_success_other</t>
  </si>
  <si>
    <t>notes</t>
  </si>
  <si>
    <t>corrected_link_url</t>
  </si>
  <si>
    <t>link_url_for_cleaning</t>
  </si>
  <si>
    <t>link_url_cleaned</t>
  </si>
  <si>
    <t>use_code</t>
  </si>
  <si>
    <t>review_note</t>
  </si>
  <si>
    <t>a000011</t>
  </si>
  <si>
    <t>michelle</t>
  </si>
  <si>
    <t>yes</t>
  </si>
  <si>
    <t>NA</t>
  </si>
  <si>
    <t>http://www.ukbiobank.ac.uk/.</t>
  </si>
  <si>
    <t>other</t>
  </si>
  <si>
    <t>Yes, but this link does not seem to specifically pertain to the data and materials used in this paper, but rather the homepage</t>
  </si>
  <si>
    <t>https://www.ukbiobank.ac.uk/</t>
  </si>
  <si>
    <t>BIOBANK</t>
  </si>
  <si>
    <t>Most likely, but need to log in to access</t>
  </si>
  <si>
    <t>no</t>
  </si>
  <si>
    <t>Need log in to access files</t>
  </si>
  <si>
    <t>www.ukbiobank.ac.uk</t>
  </si>
  <si>
    <t>on review this is the best way to code this situation, but my coding expresses it better</t>
  </si>
  <si>
    <t>sophia</t>
  </si>
  <si>
    <t>UK BioBank</t>
  </si>
  <si>
    <t>leads to the repository home page</t>
  </si>
  <si>
    <t>There was another link to "data scripts" but this led to an OSF page with the code used to process the data, and was excluded.</t>
  </si>
  <si>
    <t>http://www.ukbiobank.ac.uk/</t>
  </si>
  <si>
    <t>technically correct but not optimal coding</t>
  </si>
  <si>
    <t>steve</t>
  </si>
  <si>
    <t>link works, but is to the generic homepage. More detail needed in order to find the actual data used.</t>
  </si>
  <si>
    <t>UK Biobank</t>
  </si>
  <si>
    <t>Registration and approval is required to access any data files</t>
  </si>
  <si>
    <t>Data is locked behind a registration and approval process</t>
  </si>
  <si>
    <t>I updated my coding between iter01 and iter02</t>
  </si>
  <si>
    <t>a000031</t>
  </si>
  <si>
    <t>evelyn</t>
  </si>
  <si>
    <t>https://scholarbank.nus.edu.sg/handle/10635/150104</t>
  </si>
  <si>
    <t>National University of Singapore Library</t>
  </si>
  <si>
    <t>Need to enter details to download files</t>
  </si>
  <si>
    <t>https://doi.org/10.25540/3wd8-dffw.</t>
  </si>
  <si>
    <t>doi.org/10.25540/3wd8-dffw</t>
  </si>
  <si>
    <t>link clearly works</t>
  </si>
  <si>
    <t>oliver</t>
  </si>
  <si>
    <t>doi-org.ezp.lib.unimelb.edu.au/10.25540/3wd8-dffw</t>
  </si>
  <si>
    <t>OSF files page found indirectly after searching. Dartmouth requires signup. Unimelb DOI redirects to NUS.</t>
  </si>
  <si>
    <t>https://osf.io/tvyxz/files/</t>
  </si>
  <si>
    <t>OSF</t>
  </si>
  <si>
    <t>response due to coder error</t>
  </si>
  <si>
    <t>NUS Libraries</t>
  </si>
  <si>
    <t>only allows me to view the files, but not download them</t>
  </si>
  <si>
    <t>http://five.dartmouth.edu/datasets</t>
  </si>
  <si>
    <t>Fives project</t>
  </si>
  <si>
    <t>require to search for projects using the link</t>
  </si>
  <si>
    <t>five.dartmouth.edu/datasets</t>
  </si>
  <si>
    <t>FIVES Project</t>
  </si>
  <si>
    <t>requires a log in</t>
  </si>
  <si>
    <t>a000127</t>
  </si>
  <si>
    <t>matthew</t>
  </si>
  <si>
    <t>https://osf.io/ezqft/</t>
  </si>
  <si>
    <t>Link was invalid (lead to Page not found)</t>
  </si>
  <si>
    <t>Link was invalid (lead to Page not found) - apparently resolved to https://osf.io/ezqft/%20and%20https://osf.io/6rfmv/</t>
  </si>
  <si>
    <t>osf.io/ezqft</t>
  </si>
  <si>
    <t>link works on check - coder must have hit server downtime</t>
  </si>
  <si>
    <t>There was a separate link for the materials which was not inlcuded here.</t>
  </si>
  <si>
    <t>link works on check</t>
  </si>
  <si>
    <t>a000136</t>
  </si>
  <si>
    <t>aniruddah</t>
  </si>
  <si>
    <t>https://osf.io/9d6t4/</t>
  </si>
  <si>
    <t>No issues with this article.</t>
  </si>
  <si>
    <t>osf.io/9d6t4</t>
  </si>
  <si>
    <t>The provided link does not work</t>
  </si>
  <si>
    <t>a000168</t>
  </si>
  <si>
    <t>adrian</t>
  </si>
  <si>
    <t>http://doi.org/10.3886/ICPSR21600.v17</t>
  </si>
  <si>
    <t>https://www.icpsr.umich.edu/web/DSDR/studies/21600/version/17</t>
  </si>
  <si>
    <t>ICPSR</t>
  </si>
  <si>
    <t>Data had been updated to V21. Link to updated data provided and downloaded.</t>
  </si>
  <si>
    <t>Files were hard to find and took a long time to download. File size was 143MB so did not upload to Drive</t>
  </si>
  <si>
    <t>doi.org/10.3886/ICPSR21600.v17</t>
  </si>
  <si>
    <t>Multiple versions of the data are available</t>
  </si>
  <si>
    <t>Interuniversity Consortium for Political and Social Research</t>
  </si>
  <si>
    <t>Multiple versions of the data are available, however files for each version are present</t>
  </si>
  <si>
    <t>Latest version of the data was greater than 100MB</t>
  </si>
  <si>
    <t>Multiple versions of the data are available, however files for each version are present. The latest version of the data was greater than 100MB and was therefore not downloaded.</t>
  </si>
  <si>
    <t>use of other more relevant at files_exist stage</t>
  </si>
  <si>
    <t>a000267</t>
  </si>
  <si>
    <t>provides doi</t>
  </si>
  <si>
    <t>doi:10.7910/DVN/W2HZSO</t>
  </si>
  <si>
    <t>article and data materials appear in google search</t>
  </si>
  <si>
    <t>https://dataverse.harvard.edu/dataset.xhtml?persistentId=doi:10.7910/DVN/W2HZSO</t>
  </si>
  <si>
    <t>Harvard Dataverse Network</t>
  </si>
  <si>
    <t>Did not have a direct link tot the files. Instead doi was provided to which the first google result is the article.</t>
  </si>
  <si>
    <t>DOI works on check</t>
  </si>
  <si>
    <t>I didn't have any problems with this article</t>
  </si>
  <si>
    <t>a000292</t>
  </si>
  <si>
    <t>https://www.iris-database.org/iris/app/home/detail?id=york:934328</t>
  </si>
  <si>
    <t>IRIS DATABASE</t>
  </si>
  <si>
    <t>Need to fill in a form to download data</t>
  </si>
  <si>
    <t>Did not download data as form is required to be filled out</t>
  </si>
  <si>
    <t>iris-database.org/iris/app/home/detail?id=york:934328</t>
  </si>
  <si>
    <t>nguyenlam</t>
  </si>
  <si>
    <t>The link cannot be accessed directly by clicking the hyberlink in the article. However, if I copy the link and open it in new internet window, the link works.</t>
  </si>
  <si>
    <t>https://www.iris-database.org/iris/app/home/%20detail?id=york:934328</t>
  </si>
  <si>
    <t>IRIS</t>
  </si>
  <si>
    <t>Note in link_works_noother</t>
  </si>
  <si>
    <t>link works on check - coder 's comment confirms this</t>
  </si>
  <si>
    <t>a000295</t>
  </si>
  <si>
    <t>https://www.iris-database.org</t>
  </si>
  <si>
    <t>https://www.iris-database.org/iris/app/home/index;jsessionid=DEF914500691025AF1156FF411BEC760</t>
  </si>
  <si>
    <t>IRIS Database</t>
  </si>
  <si>
    <t>This links to the general homepage of the repository</t>
  </si>
  <si>
    <t>iris-database.org</t>
  </si>
  <si>
    <t>link works, but is to the generic homepage. Searching required to find actual data</t>
  </si>
  <si>
    <t>https://www.iris-database.org/iris/app/home/detail?id=york:935345</t>
  </si>
  <si>
    <t>Registration form required before data can be downloaded</t>
  </si>
  <si>
    <t>Had to search from IRIS homepage</t>
  </si>
  <si>
    <t>This is the format to follow for links to repo home pages</t>
  </si>
  <si>
    <t>a000300</t>
  </si>
  <si>
    <t>https://osf.io/9tm36/</t>
  </si>
  <si>
    <t>"Resource deleted"</t>
  </si>
  <si>
    <t>osf.io/9tm36</t>
  </si>
  <si>
    <t>Not quite correct - link did work, no errors</t>
  </si>
  <si>
    <t>url works, but displays message "resource deleted: user has deleted this content"</t>
  </si>
  <si>
    <t>This is the format to follow for this scenario</t>
  </si>
  <si>
    <t>a000355</t>
  </si>
  <si>
    <t>osf.io/7d5b5</t>
  </si>
  <si>
    <t>"Page not found"</t>
  </si>
  <si>
    <t>link works on check - recode this</t>
  </si>
  <si>
    <t>phuong</t>
  </si>
  <si>
    <t>https://osf.io/7d5b5/</t>
  </si>
  <si>
    <t>The hyperlink was not correct</t>
  </si>
  <si>
    <t>https://osf.io/7d5b5/%20and%20https://osf.io/jbfbp/</t>
  </si>
  <si>
    <t>Embedded link had a problem so clicking directly resulted in an error but url as written in text was OK</t>
  </si>
  <si>
    <t>Separate link to materials looked irrelevant on check</t>
  </si>
  <si>
    <t>I have coded as well as possible</t>
  </si>
  <si>
    <t>a000367</t>
  </si>
  <si>
    <t>https://doi.org/10.7910/DVN/YM4LDG</t>
  </si>
  <si>
    <t>Doi cannot be found</t>
  </si>
  <si>
    <t>doi.org/10.7910/DVN/YM4LDG</t>
  </si>
  <si>
    <t>this is an other case that I have coded to finalise</t>
  </si>
  <si>
    <t>kongmanas</t>
  </si>
  <si>
    <t>the link destination was not found</t>
  </si>
  <si>
    <t>The provided link didn't work</t>
  </si>
  <si>
    <t>"DOI Not Found' error</t>
  </si>
  <si>
    <t>Link provided does not work but searching on Harvard Dataverse located the data repository</t>
  </si>
  <si>
    <t>https://dataverse.harvard.edu/dataset.xhtml?persistentId=doi:10.7910/DVN/BRRZSK</t>
  </si>
  <si>
    <t>Harvard Dataverse</t>
  </si>
  <si>
    <t>Link provided did not work, had to search for correct repo</t>
  </si>
  <si>
    <t>I have coded this situation as well as possible</t>
  </si>
  <si>
    <t>a000390</t>
  </si>
  <si>
    <t>doi:10.7910/DVN/SURSEO</t>
  </si>
  <si>
    <t>missing http://</t>
  </si>
  <si>
    <t>The link is missing the "http://" such that when you click or copy directly from the paper, the link does not work.</t>
  </si>
  <si>
    <t>coder did not parse doi correctly</t>
  </si>
  <si>
    <t>Article gave DOI number. I found link via Googling DOI number.</t>
  </si>
  <si>
    <t>https://dataverse.harvard.edu/dataset.xhtml?persistentId=doi:10.7910/DVN/SURSEO</t>
  </si>
  <si>
    <t>Harvard version of Dataverse</t>
  </si>
  <si>
    <t>coder figured out what to do with doi</t>
  </si>
  <si>
    <t>a000419</t>
  </si>
  <si>
    <t>https://zenodo.org/record/18545</t>
  </si>
  <si>
    <t>Zenodo</t>
  </si>
  <si>
    <t>http://dx.doi.org/10.5281/zenodo.18545</t>
  </si>
  <si>
    <t>dx.doi.org/10.5281/zenodo.18545</t>
  </si>
  <si>
    <t>http://dx.doi.org/10.5281/
zenodo.18545</t>
  </si>
  <si>
    <t>https://zenodo.org/record/18545#.XpmYS9MzZp8</t>
  </si>
  <si>
    <t>link works on check - coder possibly affected by malformed url with line break</t>
  </si>
  <si>
    <t>a000493</t>
  </si>
  <si>
    <t>https://www.iris‐database.org/iris/app/home/detail?id=york:934328</t>
  </si>
  <si>
    <t>The link does not work.</t>
  </si>
  <si>
    <t>Article has a link (which is almost certainly incorrect) but also a separate accession number for the raw data with no hyperlink</t>
  </si>
  <si>
    <t>Embedded link had a problem so clicking directly resulted in an error but url as written in text was OK - minor edit required to replace the hyphen in the url text</t>
  </si>
  <si>
    <t>Link works but is likely irrelevant - need to register/agree to download data</t>
  </si>
  <si>
    <t>a000501</t>
  </si>
  <si>
    <t>https://www.iris-database.org/iris/app/home/search?query5Jung1in1press</t>
  </si>
  <si>
    <t>https://www.iris-database.org/iris/app/home/search?query=Jung+in+press</t>
  </si>
  <si>
    <t>IRIS Digital Repository</t>
  </si>
  <si>
    <t>The redirected link does not contain any hint of the data files, and seems like account needs to be created anyway, so would not have been possible to get data.</t>
  </si>
  <si>
    <t>iris-database.org/iris/app/home/search?query=Jung+in+press</t>
  </si>
  <si>
    <t>Link did not lead to dataset</t>
  </si>
  <si>
    <t>Link works, but is a search of the IRIS archive which returns no results. Searching the IRIS archive more carefully finds the correct links.</t>
  </si>
  <si>
    <t>https://www.iris-database.org/iris/app/home/detail?id=york:935306, https://www.iris-database.org/iris/app/home/detail?id=york:935307, https://www.iris-database.org/iris/app/home/detail?id=york:935308, https://www.iris-database.org/iris/app/home/detail?id=york:935309, https://www.iris-database.org/iris/app/home/detail?id=york:935310, https://www.iris-database.org/iris/app/home/detail?id=york:935311, https://www.iris-database.org/iris/app/home/detail?id=york:935313</t>
  </si>
  <si>
    <t>There are seven data sets associated with this article on IRIS, but no indication of this in article or elsewhere</t>
  </si>
  <si>
    <t>a000518</t>
  </si>
  <si>
    <t>https://iris-database.org</t>
  </si>
  <si>
    <t>https://iris-database.org/iris/app/home/index</t>
  </si>
  <si>
    <t>Redirects to home page of IRIS, but searching for authors leads to paper, and hence there are files that were downloaded.</t>
  </si>
  <si>
    <t>https://iris-database.org/iris/app/home/detail?id=york:934567</t>
  </si>
  <si>
    <t>Link was to home page of repository, had to search and then complete info form to download data</t>
  </si>
  <si>
    <t>a000562</t>
  </si>
  <si>
    <t>https://10.0.23.196/m9.figshare.9225476</t>
  </si>
  <si>
    <t>The error message, "the site can't be reached" appears</t>
  </si>
  <si>
    <t>https://10.6084/m9.figshare.9225476</t>
  </si>
  <si>
    <t>10.6084/m9.figshare.9225476</t>
  </si>
  <si>
    <t>coder directly pasted malformed url, does not work</t>
  </si>
  <si>
    <t>This URL is malformed; the doi.org/ part is missing, it worked once corrected</t>
  </si>
  <si>
    <t>https://figshare.com/articles/EEG_data_from_Subject_1_to_Subject_15/9225476</t>
  </si>
  <si>
    <t>figshare</t>
  </si>
  <si>
    <t>Total download size exceeded 100MB</t>
  </si>
  <si>
    <t>Very large data set (2.62GB)</t>
  </si>
  <si>
    <t>This is the format to follow for this scenario (garbled but fixable url)</t>
  </si>
  <si>
    <t>https://10.0.23.196/m9.figshare.9249530</t>
  </si>
  <si>
    <t>https://10.6084/m9.figshare.9249530</t>
  </si>
  <si>
    <t>10.6084/m9.figshare.9249530</t>
  </si>
  <si>
    <t>https://figshare.com/articles/Experimental_Paradigm_and_Behavioural_Data_Read_Me/9249530</t>
  </si>
  <si>
    <t>Straightforward, no issues</t>
  </si>
  <si>
    <t>a000566</t>
  </si>
  <si>
    <t>http://thedata.harvard.edu/dvn/dv/physics</t>
  </si>
  <si>
    <t>https://dataverse.harvard.edu/dataverse/physics</t>
  </si>
  <si>
    <t>thedata.harvard.edu/dvn/dv/physics</t>
  </si>
  <si>
    <t>HAVARD DATAVERSE</t>
  </si>
  <si>
    <t>The hyperlink wasn't included</t>
  </si>
  <si>
    <t>Havard Dataverse</t>
  </si>
  <si>
    <t>coder's comment is confusing - url most definitely is in the article and works</t>
  </si>
  <si>
    <t>a000575</t>
  </si>
  <si>
    <t>http://hdl.handle.net/2374.MIA/6254</t>
  </si>
  <si>
    <t>Error - cannot connect to server</t>
  </si>
  <si>
    <t>Error - cannot connect to server when data link is accessed</t>
  </si>
  <si>
    <t>hdl.handle.net/2374.MIA/6254</t>
  </si>
  <si>
    <t>https://sc.lib.miamioh.edu/handle/2374.MIA/6254</t>
  </si>
  <si>
    <t>Miami University Libraries</t>
  </si>
  <si>
    <t>a000581</t>
  </si>
  <si>
    <t>https://osf.io/n8v3c/</t>
  </si>
  <si>
    <t>https://accounts.osf.io/login?service=https://osf.io/n8v3c/</t>
  </si>
  <si>
    <t>Require login</t>
  </si>
  <si>
    <t>Study 3 data. Could not access as login required</t>
  </si>
  <si>
    <t>osf.io/n8v3c</t>
  </si>
  <si>
    <t>link works, just requires account</t>
  </si>
  <si>
    <t>osf.io/n8v3c/</t>
  </si>
  <si>
    <t>Link led to sign-in page requiring OSF membership</t>
  </si>
  <si>
    <t>(resolved url not entered by coder)</t>
  </si>
  <si>
    <t>coder prematurely opted for other - should have waited until files_exist</t>
  </si>
  <si>
    <t>OSF account with access required</t>
  </si>
  <si>
    <t>This OSF project not made public</t>
  </si>
  <si>
    <t>a000588</t>
  </si>
  <si>
    <t>https://dataverse.harvard.edu/dataset.xhtml?persistentId=doi:10.7910/DVN/HMCRD7.</t>
  </si>
  <si>
    <t>Link did not lead to an unreachable site</t>
  </si>
  <si>
    <t>dataverse.harvard.edu/dataset.xhtml?persistentId=doi:10.7910/DVN/HMCRD7</t>
  </si>
  <si>
    <t>coder included a full stop at end of link, which is why it did not work</t>
  </si>
  <si>
    <t>https://dataverse.harvard.edu/dataset.xhtml?persistentId=doi:10.7910/DVN/HMCRD7</t>
  </si>
  <si>
    <t>coder copied link correctly, link works on check</t>
  </si>
  <si>
    <t>a000617</t>
  </si>
  <si>
    <t>figshare.com/s/cccac39f891998509c85</t>
  </si>
  <si>
    <t>Error message - file can't be previewed, but can download directly</t>
  </si>
  <si>
    <t>https://figshare.com/s/cccac39f891998509c85</t>
  </si>
  <si>
    <t>Figshare</t>
  </si>
  <si>
    <t>coder coded as other on basis of irrelevant error message</t>
  </si>
  <si>
    <t>a000688</t>
  </si>
  <si>
    <t>https://iris-database.org/iris/app/home/index;jsessionid=5905D5F3E14607BE2F189A7E919C416B</t>
  </si>
  <si>
    <t>an account was required to access the data</t>
  </si>
  <si>
    <t>https://iris-database.org/iris/app/home/index;jsessionid=7C12F018F2CB4D304C0F4F45AB231D2D</t>
  </si>
  <si>
    <t>IRIS repository</t>
  </si>
  <si>
    <t>led to the IRIS homepage</t>
  </si>
  <si>
    <t>https://iris-database.org/iris/app/home/detail?id=york:936142</t>
  </si>
  <si>
    <t>Article just links to the IRIS homepage, searching required to find data/materials</t>
  </si>
  <si>
    <t>a000694</t>
  </si>
  <si>
    <t>https://osf.io/7nwa6</t>
  </si>
  <si>
    <t>osf.io/7nwa6</t>
  </si>
  <si>
    <t>https://osf.io/7nwa6/</t>
  </si>
  <si>
    <t>The embedded link in the PDF is broken and includes a lot of the paragraph text following the actual url. The link as it appears in the text is correct, though.</t>
  </si>
  <si>
    <t>OSF Registries</t>
  </si>
  <si>
    <t>Apart from url issue, straightforward</t>
  </si>
  <si>
    <t>a000720</t>
  </si>
  <si>
    <t>10.6084/m9.figshare.7854731</t>
  </si>
  <si>
    <t>Need to access ''figsgare.com'' first, then search for the given code</t>
  </si>
  <si>
    <t>https://figshare.com/search?q=10.6084%2Fm9.figshare.7854731&amp;searchMode=1</t>
  </si>
  <si>
    <t>Note in "Link_works_noneither"</t>
  </si>
  <si>
    <t>coder figured it out</t>
  </si>
  <si>
    <t>https://figshare.com/articles/Attachment/7854731</t>
  </si>
  <si>
    <t>this is the way to deal with DOIs instead of hyperlinks</t>
  </si>
  <si>
    <t>a000777</t>
  </si>
  <si>
    <t>dx.doi.org/10.7910/DVN/LWED0F</t>
  </si>
  <si>
    <t>Could not resolve</t>
  </si>
  <si>
    <t>http://dx.doi.org/10.7910/DVN/LWED0F</t>
  </si>
  <si>
    <t>"DOI not found" page</t>
  </si>
  <si>
    <t>https://dataverse.harvard.edu/dataset.xhtml?persistentId=doi:10.7910/DVN/DSDNX6</t>
  </si>
  <si>
    <t>a000785</t>
  </si>
  <si>
    <t>https://iris-database.org/</t>
  </si>
  <si>
    <t>https://iris-database.org/iris/app/home/detail?id=york%3a936215&amp;ref=search</t>
  </si>
  <si>
    <t>Need to register to before access to download</t>
  </si>
  <si>
    <t>The registration is needed to download the data file</t>
  </si>
  <si>
    <t>https://iris-database.org/iris/app/home/session-timeout</t>
  </si>
  <si>
    <t>Required a login.</t>
  </si>
  <si>
    <t>https://iris-database.org/iris/app/home/detail?id=york:936215, https://github.com/izeh/l/blob/master/d.r</t>
  </si>
  <si>
    <t>IRIS repo just links to files hosted on Github</t>
  </si>
  <si>
    <t>IRIS/Github</t>
  </si>
  <si>
    <t>a000808</t>
  </si>
  <si>
    <t>https://dataverse.harvard.edu/dataset.xhtml?persistentId=doi:10.7910/DVN/A99NUB</t>
  </si>
  <si>
    <t>dataverse.harvard.edu/dataset.xhtml?persistentId=doi:10.7910/DVN/A99NUB</t>
  </si>
  <si>
    <t>The article does not contain the URL to an online repository but it allows to click 'Open Data' which automatically connects to repository destination</t>
  </si>
  <si>
    <t>N/A</t>
  </si>
  <si>
    <t>There is no URL given in the artile, but can click 'Open Data' to connect to repositary destination.</t>
  </si>
  <si>
    <t>coder is commenting about the format of the hyperlink - irrelevant</t>
  </si>
  <si>
    <t>Does not explicitly have a statement saying data is available, but there is the text 'Open Data' with a hyperlink</t>
  </si>
  <si>
    <t>a000845</t>
  </si>
  <si>
    <t>https://www.iris-database.org/iris/app/home/index</t>
  </si>
  <si>
    <t>https://www.iris-database.org/iris/app/home/index;jsessionid=922D67DCE96ADC3EEBE163426726A9DC</t>
  </si>
  <si>
    <t>the link led to the IRIS homepage</t>
  </si>
  <si>
    <t>https://iris-database.org/iris/app/home/detail?id=york:935657</t>
  </si>
  <si>
    <t>a000849</t>
  </si>
  <si>
    <t>http://dx.doi.org/10.7910/DVN/NQOWDE</t>
  </si>
  <si>
    <t>dx.doi.org/10.7910/DVN/NQOWDE</t>
  </si>
  <si>
    <t>https://ezid.cdlib.org/</t>
  </si>
  <si>
    <t>EZID</t>
  </si>
  <si>
    <t>Redirected to homepage, no data pertaining to article to download</t>
  </si>
  <si>
    <t>Link leads to https://ezid.cdlib.org/ with a "No such identifier." message - searching Harvard Dataverse locates the correct data repo</t>
  </si>
  <si>
    <t>https://dataverse.harvard.edu/dataset.xhtml?persistentId=doi:10.7910/DVN/KL7J6Z</t>
  </si>
  <si>
    <t>a000909</t>
  </si>
  <si>
    <t>https://dx.doi.org/10.7910/DVN/UQAIZI</t>
  </si>
  <si>
    <t>Error message, "HTTP Status 404" appears</t>
  </si>
  <si>
    <t>dx.doi.org/10.7910/DVN/UQAIZI</t>
  </si>
  <si>
    <t>http://dx.doi.org/10.7910/DVN/UQAIZI</t>
  </si>
  <si>
    <t>https://dataverse.harvard.edu/dataset.xhtml?persistentId=doi:10.7910/DVN/UQAIZI</t>
  </si>
  <si>
    <t>a000920</t>
  </si>
  <si>
    <t>https://osf.io/zpjbg</t>
  </si>
  <si>
    <t>On the link given in the article, the files have been removed because it contained data that couldn't be made public. However, a new link is provided: https://osf.io/q82nf, which has the data with the sensitive data removed</t>
  </si>
  <si>
    <t>No issues, but had to go through a new link to access data</t>
  </si>
  <si>
    <t>osf.io/zpjbg</t>
  </si>
  <si>
    <t>coder acknowledges need to visit new link, but did not code optimally</t>
  </si>
  <si>
    <t>Link withdrawn - registration removed due to containing sensitive user info. Link redirected to landing page containing new link that lead to original dateset, but without the sensitive user info.</t>
  </si>
  <si>
    <t>https://osf.io/q82nf/</t>
  </si>
  <si>
    <t>this is the best way to handle this scenario</t>
  </si>
  <si>
    <t>a000948</t>
  </si>
  <si>
    <t>https://osf.io/677jr/</t>
  </si>
  <si>
    <t>Link does not redirect to data directly, but rather have to open another link to get to the data files.</t>
  </si>
  <si>
    <t>osf.io/677jr</t>
  </si>
  <si>
    <t>osf.io/677jr/</t>
  </si>
  <si>
    <t>Leads to "public profile" page with multiple sets of data for multiple studies. No direct link to data associated with study.</t>
  </si>
  <si>
    <t>Not clear which sets are related to study, as they share overlapping characteristics</t>
  </si>
  <si>
    <t>The data file was a pdf with graphs but no raw data. Other than that, I didn't have any problems with this article.</t>
  </si>
  <si>
    <t>Link leads to a list of different OSF projects for the first author, need to select the relevant OSF project for the article</t>
  </si>
  <si>
    <t>https://osf.io/37g64/</t>
  </si>
  <si>
    <t>Repo only contains a PDF of the article, no auxiliary data files</t>
  </si>
  <si>
    <t>Links to a list of projects, not specific project, and then closest match only had a preprint document no data</t>
  </si>
  <si>
    <t>a000957</t>
  </si>
  <si>
    <t>https://osf.io/3wz2j/</t>
  </si>
  <si>
    <t>osf.io/3wz2j</t>
  </si>
  <si>
    <t>coder automatically fixed trivial issue in url and kept going, which is fair enough</t>
  </si>
  <si>
    <t>http://www.osf_.io/3wz2j</t>
  </si>
  <si>
    <t>there is a typo in the document, https://osf.io/3wz2j/ works and leads to the correct repository page</t>
  </si>
  <si>
    <t>the main data file was over 100MB, but the other two were able to be downloaded.</t>
  </si>
  <si>
    <t>a001005</t>
  </si>
  <si>
    <t>https://osf.io/x8bv9/DOI10.17605/OSF.IO/X8BV9</t>
  </si>
  <si>
    <t>Says page isnot found. However, the article also mentions to access data, one can contact the author Elisa Martin-Arevalo (emartina@ugr.es)</t>
  </si>
  <si>
    <t>Link given does not work, but article also mentions to contact author for data and materials</t>
  </si>
  <si>
    <t>https://osf.io/x8bv9/%20DOI%2010.17605/OSF.IO/X8BV9</t>
  </si>
  <si>
    <t>osf.io/x8bv9/%20DOI%2010.17605/OSF.IO/X8BV9</t>
  </si>
  <si>
    <t>coder did not try to fix url to make it work</t>
  </si>
  <si>
    <t>https://osf.io/x8bv9/ DOI 10.17605/
OSF.IO/X8BV9</t>
  </si>
  <si>
    <t>Page not found</t>
  </si>
  <si>
    <t>link is garbled version of two separate links pointing to the same place; easy to determine the intended link</t>
  </si>
  <si>
    <t>https://osf.io/x8bv9/</t>
  </si>
  <si>
    <t>Url in PDF is garbled - clicking directly results in an error, but in-text url is clear</t>
  </si>
  <si>
    <t>a001010</t>
  </si>
  <si>
    <t>DOI 10.17605/OSF.IO/EKV2D</t>
  </si>
  <si>
    <t>The link given in the articel to the exist online repositary is misspelled. Howver, I can serach in paste it in Google and the top result that was shown up on the first page resolve to the data repositary as mentioned in the article.</t>
  </si>
  <si>
    <t>https://osf.io/ekv2d/</t>
  </si>
  <si>
    <t>DOIs which work can be simply coded as yes</t>
  </si>
  <si>
    <t>osf.io/EKV2D/</t>
  </si>
  <si>
    <t>https://osf.io/EKV2D/</t>
  </si>
  <si>
    <t>a001017</t>
  </si>
  <si>
    <t>https://doi.org/10.1016/j.jesp.2018.03.014</t>
  </si>
  <si>
    <t>https://www.sciencedirect.com/science/article/abs/pii/S0022103117304857?via%3Dihub</t>
  </si>
  <si>
    <t>Journal's website at ScienceDirect</t>
  </si>
  <si>
    <t>Redirected to Mendeley Data</t>
  </si>
  <si>
    <t>ScienceDirect link led to another link to download the files at MendeleyData with link "https://data.mendeley.com/datasets/hgtxmx7zpn/1". Files downloaded ok from Mendeley</t>
  </si>
  <si>
    <t>doi.org/10.1016/j.jesp.2018.03.014</t>
  </si>
  <si>
    <t>coder wasn't egregiously wrong, just not optimal</t>
  </si>
  <si>
    <t>Led to journal page for article (https://www.sciencedirect.com/science/article/abs/pii/S0022103117304857?via%3Dihub), which then linked to data and code</t>
  </si>
  <si>
    <t>https://data.mendeley.com/datasets/hgtxmx7zpn/1</t>
  </si>
  <si>
    <t>Mendeley</t>
  </si>
  <si>
    <t>Article PDF did not have a direct link to data, had to go via journal page for article</t>
  </si>
  <si>
    <t>a001027</t>
  </si>
  <si>
    <t>http://doi.org/10.3886/ICPSR04652.v6</t>
  </si>
  <si>
    <t>https://www.icpsr.umich.edu/icpsrweb/NACDA/studies/4652/version/6</t>
  </si>
  <si>
    <t>Data had been updated to V7. Link to updated data provided and downloaded.</t>
  </si>
  <si>
    <t>2 links were given, but one (http://midus.colectica.org/) required a login so was ignored. Downloaded data was for updated study (V7) done in 2017</t>
  </si>
  <si>
    <t>doi.org/10.3886/ICPSR04652.v6</t>
  </si>
  <si>
    <t>https://www.icpsr.umich.edu/web/NACDA/studies/4652/versions/V7</t>
  </si>
  <si>
    <t>ICPSR (Inter-university Consortium for Political and Social Research</t>
  </si>
  <si>
    <t>Two links were provided in this article, but both lead to the same data repository - ICPSR - and hence only one link is chosen here.</t>
  </si>
  <si>
    <t>The following message appears: "These data have been updated since their release as https://doi.org/10.3886/ICPSR04652.v6, which you used to locate the data. If you need access to a previous version of the data (e.g., to replicate results in an article or report), you can contact ICPSR User Support to find out if a prior version is available."</t>
  </si>
  <si>
    <t>NACDA</t>
  </si>
  <si>
    <t>Need to register to access to NACDA</t>
  </si>
  <si>
    <t>https://www.icpsr.umich.edu/web/NACDA/studies/4652/version/6</t>
  </si>
  <si>
    <t>Link gave me another link, saying data has been updated since the research, however, this link did not work</t>
  </si>
  <si>
    <t>Link did not lead to data</t>
  </si>
  <si>
    <t>http://doi.org/10.3886/ ICPSR04652.v6</t>
  </si>
  <si>
    <t>Files exist, but the link in the article directs to the website stating the data (version 6) has now been updated (version 7)</t>
  </si>
  <si>
    <t>partial</t>
  </si>
  <si>
    <t>Could download all 'Document only' data, when I tried to download the other ones such as 'SAS', 'SPSS' etc, it takes me into a login screen</t>
  </si>
  <si>
    <t>I have put in the Document Only download in the data file, but other remaining ones could not be done</t>
  </si>
  <si>
    <t>Need to create an account to be able to download buy I have created one and downloaded data successfully.</t>
  </si>
  <si>
    <t>- The data for this study is from a national survey ( Midlife in the United States (MIDUS), not from auhtors' experiment.
- Notes in ''download_success"</t>
  </si>
  <si>
    <t>Outdated link. Redirects you to landing page where you click "V7"</t>
  </si>
  <si>
    <t>https://www.icpsr.umich.edu/icpsrweb/NACDA/studies/4652/versions/V7</t>
  </si>
  <si>
    <t>Seems to be repository - however, is specialised/obscure. UMich version of NACDA, which is tied to ICPSR. TBC</t>
  </si>
  <si>
    <t>Highly stratified files. Need NACDA membership to download.</t>
  </si>
  <si>
    <t>I'm not sure if it is repository</t>
  </si>
  <si>
    <t>files are larger than 100MB</t>
  </si>
  <si>
    <t>National Archive of Computerized Data on Aging</t>
  </si>
  <si>
    <t>the website offered different types of file download - I selected 'documentation only' option</t>
  </si>
  <si>
    <t>the data was updated in the archive since use within the article.</t>
  </si>
  <si>
    <t>http://midus.colectica.org/</t>
  </si>
  <si>
    <t>requires a login to access data/materials</t>
  </si>
  <si>
    <t>https://midus.colectica.org/Account/Login</t>
  </si>
  <si>
    <t>Midus</t>
  </si>
  <si>
    <t>requires login to access files</t>
  </si>
  <si>
    <t>Login required to access and download files</t>
  </si>
  <si>
    <t>midus.colectica.org</t>
  </si>
  <si>
    <t>link works on check, just requires a login (better addressed in files_exist)</t>
  </si>
  <si>
    <t>Need to register to access to the MIDUS Portal’s content and functionality.</t>
  </si>
  <si>
    <t>(not completed by coder)</t>
  </si>
  <si>
    <t>The registration is needed to access to the link destination</t>
  </si>
  <si>
    <t>Requires login</t>
  </si>
  <si>
    <t>Link required login</t>
  </si>
  <si>
    <t>Works, but takes me to login screen</t>
  </si>
  <si>
    <t>Not 100% sure</t>
  </si>
  <si>
    <t>MIDUS</t>
  </si>
  <si>
    <t>Could not access files without login</t>
  </si>
  <si>
    <t>Could not download without login</t>
  </si>
  <si>
    <t>I am not sure if the second link is related to Open Data, as the links were put together as data and materials available under the two links</t>
  </si>
  <si>
    <t>The data for this study is from a national survey ( Midlife in the United States (MIDUS), not from auhtors' experiment. The data link is the official page of the survey.</t>
  </si>
  <si>
    <t>Need to create an account to be able to download but there is an error when register new account.</t>
  </si>
  <si>
    <t>- The data for this study is from a national survey ( Midlife in the United States (MIDUS), not from auhtors' experiment.
- Notes in ''download_success" and "is_repository_other" columns.</t>
  </si>
  <si>
    <t>https://midus.colectica.org/</t>
  </si>
  <si>
    <t>needed a login - don't know</t>
  </si>
  <si>
    <t>needed a login</t>
  </si>
  <si>
    <t>a001035</t>
  </si>
  <si>
    <t>https://osf.io/g3dfy/</t>
  </si>
  <si>
    <t>https://osf.io/g3dfy</t>
  </si>
  <si>
    <t>No Open Data badge</t>
  </si>
  <si>
    <t>osf.io/g3dfy</t>
  </si>
  <si>
    <t>OSF page not found' error</t>
  </si>
  <si>
    <t>page not found</t>
  </si>
  <si>
    <t>a001044</t>
  </si>
  <si>
    <t>osf.io/qwa42/</t>
  </si>
  <si>
    <t>https://osf.io/qwa42</t>
  </si>
  <si>
    <t>File &gt;100MB</t>
  </si>
  <si>
    <t>https://osf.io/qwa42/view_only=b6377f9def604d7faa4977fc9264580d/</t>
  </si>
  <si>
    <t>osf.io/qwa42/view_only=b6377f9def604d7faa4977fc9264580d</t>
  </si>
  <si>
    <t>coder cleaned url before trying, missed this important issue</t>
  </si>
  <si>
    <t>URL as written led to a "page not found" error. Omitting the view_only slug resulted in a valid destination</t>
  </si>
  <si>
    <t>https://osf.io/qwa42/</t>
  </si>
  <si>
    <t>Large data set (EEG data)</t>
  </si>
  <si>
    <t>a001057</t>
  </si>
  <si>
    <t>http://doi:10.7910/DVN/FMJDCD</t>
  </si>
  <si>
    <t>The urls is invalid</t>
  </si>
  <si>
    <t>The url provided in the article is invalid</t>
  </si>
  <si>
    <t>doi:10.7910/DVN/FMJDCD</t>
  </si>
  <si>
    <t>The given does not directly lead to repository page, but lead to a Google search result page. The correct link to data reposiitory is the first result on Googel search page.</t>
  </si>
  <si>
    <t>https://dataverse.harvard.edu/dataset.xhtml?persistentId=doi:10.7910/DVN/FMJDCD</t>
  </si>
  <si>
    <t>Harvard Daraverse</t>
  </si>
  <si>
    <t>Note in "link_work_noother"</t>
  </si>
  <si>
    <t>The link for this DOI is malformed, but can fairly easily be corrected. Once corrected, it works</t>
  </si>
  <si>
    <t>a001094</t>
  </si>
  <si>
    <t>https://osf.io/fpdbh</t>
  </si>
  <si>
    <t>Link was not very coded properly. Had to manually type it out in browser</t>
  </si>
  <si>
    <t>https://osf.io/fpdbh/</t>
  </si>
  <si>
    <t>osf.io/fpdbh</t>
  </si>
  <si>
    <t>https://osf.io/fpdbh/%2013Identifiers</t>
  </si>
  <si>
    <t>"page not found"</t>
  </si>
  <si>
    <t>The article also had a different DOI for data, but it was just a DOI (10.17605/OSF.IO/FT8KM) for the non-registered version of the OSF project which had the hyperlink so technically redundant</t>
  </si>
  <si>
    <t>a001121</t>
  </si>
  <si>
    <t>https://www.iris-database.org/iris/app/home/index;jsessionid=BCC4E26B54081126854A7D004E749974</t>
  </si>
  <si>
    <t>https://www.iris-database.org/iris/app/home/detail?id=york:936152</t>
  </si>
  <si>
    <t>a001147</t>
  </si>
  <si>
    <t>https://dataverse.harvard.edu/dataset.xhtml?id=3037337</t>
  </si>
  <si>
    <t>Error 404 Page Not found</t>
  </si>
  <si>
    <t>Error 404 - page not found</t>
  </si>
  <si>
    <t>dataverse.harvard.edu/dataset.xhtml?id=3037337</t>
  </si>
  <si>
    <t>a connection failure when this coder checked?</t>
  </si>
  <si>
    <t>Could not resolve URL as outside remit of UoM student account, but this may be a way of finding it via manually searching Harvard Dataverse:  |  doi:10.1177/0956797617728270</t>
  </si>
  <si>
    <t>Straightforward, no issues - despite earlier indications that url did not work</t>
  </si>
  <si>
    <t>was able to connect when checked</t>
  </si>
  <si>
    <t>a001149</t>
  </si>
  <si>
    <t>Iris database</t>
  </si>
  <si>
    <t>https://www.iris_x0010_database.org/iris/app/home/detail?id=york:934328</t>
  </si>
  <si>
    <t>www.iris_x0010_database.org/iris/app/home/detail?id=york:934328</t>
  </si>
  <si>
    <t>Article contains both links and provides accession numbers to data resources without hyperlinks</t>
  </si>
  <si>
    <t>Embedded url has an invalid character - it should be a hyphen. Fixing the hyphen makes the url behave as expected</t>
  </si>
  <si>
    <t>The linked data seems to be for a completely different study (in the journal Language Learning), nothing to do with the article at all.</t>
  </si>
  <si>
    <t>a001186</t>
  </si>
  <si>
    <t>http://midus.colectica.org</t>
  </si>
  <si>
    <t>Subscription based repository</t>
  </si>
  <si>
    <t>Needed login</t>
  </si>
  <si>
    <t>Link led to login page which required login. Could not access any files.</t>
  </si>
  <si>
    <t>Login required</t>
  </si>
  <si>
    <t>a001215</t>
  </si>
  <si>
    <t>links to the general IRIS homepage</t>
  </si>
  <si>
    <t>http://www.iris-database.org</t>
  </si>
  <si>
    <t>https://www.iris-database.org/iris/app/home/detail?id=york:932759, https://www.iris-database.org/iris/app/home/detail?id=york:932760, https://www.iris-database.org/iris/app/home/detail?id=york:932690</t>
  </si>
  <si>
    <t>There are three data sets associated with this article on IRIS, but only a single link to the IRIS homepage in the article PDF</t>
  </si>
  <si>
    <t>a001221</t>
  </si>
  <si>
    <t>https://doi.org/10.7910/DVN/BAG0DS</t>
  </si>
  <si>
    <t>doi.org/10.7910/DVN/BAG0DS</t>
  </si>
  <si>
    <t>DOI not found; data found by searching Harvard Dataverse by author name</t>
  </si>
  <si>
    <t>https://dataverse.harvard.edu/dataset.xhtml?persistentId=doi:10.7910/DVN/HIQ4BV</t>
  </si>
  <si>
    <t>Original link did not work, DOI does not exist</t>
  </si>
  <si>
    <t>a001247</t>
  </si>
  <si>
    <t>https://iris-database.org/iris/app/home/index;jsessionid=5BCE88A2C1B19F25A602F9BC2F29B920</t>
  </si>
  <si>
    <t>https://iris-database.org/iris/app/home/detail?id=york:936419, https://www.dropbox.com/s/59czjr4u0nm1gsn/data.xlsx?dl=0, https://www.dropbox.com/s/7gqxg9spe2dx9n4/Grammar.exe?dl=0, https://www.dropbox.com/s/uasmo5werd5ebl1/Delayed.exe?dl=0</t>
  </si>
  <si>
    <t>IRIS repo just links to files hosted on Dropbox</t>
  </si>
  <si>
    <t>IRIS/Dropbox</t>
  </si>
  <si>
    <t>Registration form required before data can be downloaded. Files were actually hosted on Dropbox: https://www.dropbox.com/s/59czjr4u0nm1gsn/data.xlsx?dl=0, https://www.dropbox.com/s/7gqxg9spe2dx9n4/Grammar.exe?dl=0, https://www.dropbox.com/s/uasmo5werd5ebl1/Delayed.exe?dl=0</t>
  </si>
  <si>
    <t>a001250</t>
  </si>
  <si>
    <t>https://dbk.gesis.org/DBKSearch/SDesc2.asp?no=6701</t>
  </si>
  <si>
    <t>URL not found</t>
  </si>
  <si>
    <t>Article had 2 links - This URL not found</t>
  </si>
  <si>
    <t>dbk.gesis.org/DBKSearch/SDesc2.asp?no=6701</t>
  </si>
  <si>
    <t>https://dbk.gesis.org/DBKSearch/SDesc2asp?no=6701</t>
  </si>
  <si>
    <t>404 Not found'</t>
  </si>
  <si>
    <t>As presented, link does not work, but searching from the gesis home page does locate the correct dataset</t>
  </si>
  <si>
    <t>https://search.gesis.org/research_data/ZA6701</t>
  </si>
  <si>
    <t>GESIS</t>
  </si>
  <si>
    <t>Application required to access data</t>
  </si>
  <si>
    <t>Was able to download metadata documents but no actual data</t>
  </si>
  <si>
    <t>Original link did not work but dataset locateable, need to apply to access data set</t>
  </si>
  <si>
    <t>a001280</t>
  </si>
  <si>
    <t>https://osf.io/cxc6f/</t>
  </si>
  <si>
    <t>Invalid link</t>
  </si>
  <si>
    <t>osf.io/cxc6f</t>
  </si>
  <si>
    <t>Next 2 links - page was not found</t>
  </si>
  <si>
    <t>Article includes two other links which are just specific files or sub-projects within the main project link (https://osf.io/y3zcn/ and http://www.osf.io/p7xcj) - these were ignored in the final coding</t>
  </si>
  <si>
    <t>a001285</t>
  </si>
  <si>
    <t>https://www.iris-database.org/iris/app/home/index;jsessionid=842A061272EFFFBB029516227029FD6F</t>
  </si>
  <si>
    <t>Iris</t>
  </si>
  <si>
    <t>This was the general Iris welcome page. No files found.</t>
  </si>
  <si>
    <t>https://www.iris-database.org/iris/app/home/session-timeout</t>
  </si>
  <si>
    <t>Iris Database</t>
  </si>
  <si>
    <t>Login needed to access and download files</t>
  </si>
  <si>
    <t>https://www.iris-database.org/iris/app/home/index;jsessionid=168DFE0BA9CC9F0FCF305D740E8B1B89</t>
  </si>
  <si>
    <t>The link directs to the Irisdata base homepage, not to specific data pertaining to the article</t>
  </si>
  <si>
    <t>https://www.iris-database.org/iris/app/home/detail?id=york:935317, https://github.com/izeh/i, https://github.com/rnorouzian/i/blob/master/i.r</t>
  </si>
  <si>
    <t>a001296</t>
  </si>
  <si>
    <t>https://iris-database.org/iris/app/home/index;jsessionid=0F37B361668F42DACB8C820F623C0CDD</t>
  </si>
  <si>
    <t>Require to search the article for the files with the provided link</t>
  </si>
  <si>
    <t>https://iris-database.org/iris/app/home/index;jsessionid=632B272BDB4F94B4BF3CA11D342DE014</t>
  </si>
  <si>
    <t>The link lead to the homepage of the repository, and I had to find the data of the document myself</t>
  </si>
  <si>
    <t>The link lead to the homepage of the repository, which made the user manually find the data to the document, also, to download, they collected information of the downloader.</t>
  </si>
  <si>
    <t>link is for the IRIS database home page</t>
  </si>
  <si>
    <t>https://iris-database.org/iris/app/home/detail?id=york:936622, https://iris-database.org/iris/app/home/detail?id=york:936623, https://iris-database.org/iris/app/home/detail?id=york:936624, https://iris-database.org/iris/app/home/detail?id=york:936625, https://iris-database.org/iris/app/home/detail?id=york:936626</t>
  </si>
  <si>
    <t>There are five data/materials sets associated with this article on IRIS, but no indication of this in article or elsewhere</t>
  </si>
  <si>
    <t>a001302</t>
  </si>
  <si>
    <t>doi:10.7910/DVN/BXXWWW</t>
  </si>
  <si>
    <t>DOI not found</t>
  </si>
  <si>
    <t>https://dataverse.harvard.edu/dataset.xhtml?persistentId=doi:10.7910/DVN/BXXWWW</t>
  </si>
  <si>
    <t>doi:10.7910/DVN/BXXWWW.</t>
  </si>
  <si>
    <t>It is not a URL, the first link of a google search of this leads to the data</t>
  </si>
  <si>
    <t>https://www.google.com/search?q=doi%3A10.7910%2FDVN%2FBXXWWW&amp;rlz=1C1CHBF_en-GBAU890AU890&amp;oq=doi%3A10.7910%2FDVN%2FBXXWWW&amp;aqs=chrome..69i57j69i58.817j0j9&amp;sourceid=chrome&amp;ie=UTF-8</t>
  </si>
  <si>
    <t>The link was invalid, however, data is able to be found from a google search of the 'link' provided</t>
  </si>
  <si>
    <t>a001362</t>
  </si>
  <si>
    <t>https://osf.io/t79ca/</t>
  </si>
  <si>
    <t>osf.io/t79ca</t>
  </si>
  <si>
    <t>URL links to a specific file within a larger repository. The larger repository was downloaded as a whole, rather than the single file explicitly linked to.</t>
  </si>
  <si>
    <t>https://osf.io/wke6z/</t>
  </si>
  <si>
    <t>a001369</t>
  </si>
  <si>
    <t>https://dataverse.harvard.edu/dataset.xhtml?persistentId=https://doi.org/10.7910/DVN/GSQG1K</t>
  </si>
  <si>
    <t>dataverse.harvard.edu/dataset.xhtml?persistentId=https://doi.org/10.7910/DVN/GSQG1K</t>
  </si>
  <si>
    <t>problem url - coder couldn't get link as printed to work</t>
  </si>
  <si>
    <t>https://doi.org/10.7910/DVN/GSQG1K</t>
  </si>
  <si>
    <t>https://dataverse.harvard.edu/dataset.xhtml?persistentId=doi:10.7910/DVN/GSQG1K</t>
  </si>
  <si>
    <t>Not have any problems</t>
  </si>
  <si>
    <t>coder auto-fixed url and kept coding, fair enough but not optimal</t>
  </si>
  <si>
    <t>This link unsuccessfully attempts to combine the dataverse url with a doi-based url and doesn't work as printed - using the final part of the url (just the doi url) works though - https://doi.org/10.7910/DVN/GSQG1K</t>
  </si>
  <si>
    <t>URL as printed in article does not work, but it is easy to recognise what the correct url is</t>
  </si>
  <si>
    <t>a001429</t>
  </si>
  <si>
    <t>http://www.tessexperiments.org/data/ferrer825.html</t>
  </si>
  <si>
    <t>https://tessexperiments.org/data/ferrer825.html</t>
  </si>
  <si>
    <t>When you click on download data on the Tess website, it takes you to the OSF website</t>
  </si>
  <si>
    <t>www.tessexperiments.org/data/ferrer825.html</t>
  </si>
  <si>
    <t>tessexperiments.org/data/ferrer825.html</t>
  </si>
  <si>
    <t>Link does work, but when you click "download" it leads you to OSF link - see resolved URL</t>
  </si>
  <si>
    <t>https://osf.io/a42yg/</t>
  </si>
  <si>
    <t>Downloaded successfully, but zip file could not be extracted - operation not permitted</t>
  </si>
  <si>
    <t>link results in a page not found error message, but straightforward to follow links and find correct data location (replace "data" with "study" in url). Correct page leads to an OSF project</t>
  </si>
  <si>
    <t>Once figuring out how to navigate the custom group website, was straightforward</t>
  </si>
  <si>
    <t>a001430</t>
  </si>
  <si>
    <t>https://data.mendeley.com/submissions/evise/edit/rh22h25sw7?submission_id=S0022-1031(17)30623-6&amp;token=3639d213-5e0d-437d-af76-0023d5b2081a</t>
  </si>
  <si>
    <t>Something went wrong and data files cannot be downloaded. The data files cannot be downloaded, but there is a link to "supplementary data" stated in the article</t>
  </si>
  <si>
    <t>data.mendeley.com/submissions/evise/edit/rh22h25sw7?submission_id=S0022-1031(17)30623-6&amp;token=3639d213-5e0d-437d-af76-0023d5b2081a</t>
  </si>
  <si>
    <t>this is a problem url - coder technically correct</t>
  </si>
  <si>
    <t>https://data.mendeley.com/submissions/evise/edit/rh22h25sw7?submission_id= S0022-1031(17)30623-6&amp;token=3639d213-5e0d-437d-af76- 0023d5b2081a</t>
  </si>
  <si>
    <t>https://data.mendeley.com/</t>
  </si>
  <si>
    <t>MENDELEY</t>
  </si>
  <si>
    <t>Directed to home page, appears that login is required to access data</t>
  </si>
  <si>
    <t>Need to login to access data, and there was link to "supplementary data" at the journal's website - this link was ignored, as there was an explicit link to the open data. Supplementary data link: https://doi.org/10.1016/j.jesp.2018.01.007</t>
  </si>
  <si>
    <t>Had to edit URL to remove non-alpha characters around the "&amp;" in the string. Also, this is a link to the upload page for the authors - it is not for public use!!!</t>
  </si>
  <si>
    <t>There are files listed for upload, but they are not accessible</t>
  </si>
  <si>
    <t>This is a problematic error - it seems to allow any user to mess with the upload of data to the authors' repository???</t>
  </si>
  <si>
    <t>https://doi.org/10.1016/j.jesp.2018.01.007</t>
  </si>
  <si>
    <t>https://www.sciencedirect.com/science/article/abs/pii/S0022103117306236?via%3Dihub</t>
  </si>
  <si>
    <t>The data file is in the ScienceDirect website</t>
  </si>
  <si>
    <t>doi.org/10.1016/j.jesp.2018.01.007</t>
  </si>
  <si>
    <t>This is the journal web page for the article (https://www.sciencedirect.com/science/article/abs/pii/S0022103117306236?via%3Dihub), it contains a proper link to the Mendeley repo (https://data.mendeley.com/datasets/rh22h25sw7/1)</t>
  </si>
  <si>
    <t>https://data.mendeley.com/datasets/rh22h25sw7/1</t>
  </si>
  <si>
    <t>Had to go to the journal webpage, then follow link to Mendeley from there. Otherwise, straightforward</t>
  </si>
  <si>
    <t>a001443</t>
  </si>
  <si>
    <t>https://doi.org/10.17863/CAM.7153</t>
  </si>
  <si>
    <t>https://www.repository.cam.ac.uk/handle/1810/261918</t>
  </si>
  <si>
    <t>Apollo, University of Cambridge</t>
  </si>
  <si>
    <t>doi.org/10.17863/CAM.7153;the</t>
  </si>
  <si>
    <t>https://doi.org/10.17863/CAM.7153;the</t>
  </si>
  <si>
    <t>The link as copied contains a bit of extraneous text at the end (";the"), removing this makes the url work fine. Clicking on the link directly from PDF results in an error</t>
  </si>
  <si>
    <t>Apollo (University of Cambridge)</t>
  </si>
  <si>
    <t>a001463</t>
  </si>
  <si>
    <t>DOI provided</t>
  </si>
  <si>
    <t>DOI 10.17605/OSF.IO/KZ483</t>
  </si>
  <si>
    <t>OSF respository appears in google search</t>
  </si>
  <si>
    <t>https://osf.io/kz483/</t>
  </si>
  <si>
    <t>DOI link provided. OSF repository with the data files appear when using the DOI link for a google search</t>
  </si>
  <si>
    <t>osf.io/KZ483/</t>
  </si>
  <si>
    <t>https://osf.io/KZ483/</t>
  </si>
  <si>
    <t>coder correct for the wrong reason</t>
  </si>
  <si>
    <t>a001466</t>
  </si>
  <si>
    <t>https://osf.io/jpbnu/?view_only=2ba7656345b94dacaf1210e8185a5967</t>
  </si>
  <si>
    <t>https://osf.io/register/ https://osf.io/jpbnu/?view_only = 2ba7656345b94dacaf1210e8185a5967</t>
  </si>
  <si>
    <t>osf.io/register/ https://osf.io/jpbnu/?view_only = 2ba7656345b94dacaf1210e8185a5967</t>
  </si>
  <si>
    <t>https://osf.io/register/%20https://osf.io/jpbnu/?view_only%20=%202ba7656345b94dacaf1210e8185a5967</t>
  </si>
  <si>
    <t>"OSF Page not found" error</t>
  </si>
  <si>
    <t>The embedded link does not work as it is a combining of two separate urls, one of which is irrelevant, also spaces are introduced. After correcting the obvious problems with the url, the link works as expected</t>
  </si>
  <si>
    <t>Once url was cleaned was straightforward</t>
  </si>
  <si>
    <t>a001476</t>
  </si>
  <si>
    <t>https://forscenter.ch/en/our-surveys/swiss-household-panel/</t>
  </si>
  <si>
    <t>error 404'</t>
  </si>
  <si>
    <t>http://forscenter.ch/en/our-surveys/swiss-household-panel/</t>
  </si>
  <si>
    <t>forscenter.ch/en/our-surveys/swiss-household-panel</t>
  </si>
  <si>
    <t>Link as provided results in a 404 error, but the links on the website make it very easy to find the updated location of the data (link via https://forscenter.ch/projects/swiss-household-panel/)</t>
  </si>
  <si>
    <t>https://forsbase.unil.ch/project/study-public-overview/16970/0/</t>
  </si>
  <si>
    <t>FORSbase</t>
  </si>
  <si>
    <t>Files require an account login to access</t>
  </si>
  <si>
    <t>Access to data controlled by the FORSbase staff (see https://forsbase.unil.ch/base/faqs/#1.2 - not guaranteed that data can be accessed)</t>
  </si>
  <si>
    <t>a001501</t>
  </si>
  <si>
    <t>https://dx.doi.org/10.7910/DVN/DEMP8Q</t>
  </si>
  <si>
    <t>Error: DOI not found</t>
  </si>
  <si>
    <t>dx.doi.org/10.7910/DVN/DEMP8Q</t>
  </si>
  <si>
    <t>http://dx.doi.org/10.7910/DVN/DEMP8Q</t>
  </si>
  <si>
    <t>https://dataverse.harvard.edu/dataset.xhtml?persistentId=doi:10.7910/DVN/NMJ4W9</t>
  </si>
  <si>
    <t>a001512</t>
  </si>
  <si>
    <t>http://tinyurl.com/zvgu6hh</t>
  </si>
  <si>
    <t>the hyperlink was incorrect - http://ti-nyurl.com/zvgu6hh</t>
  </si>
  <si>
    <t>http://ti-nyurl.com/zvgu6hh</t>
  </si>
  <si>
    <t>ti-nyurl.com/zvgu6hh</t>
  </si>
  <si>
    <t>https://osf.io/v8kpt/?view_only=c0217f1a298d442e92bb98bbc39465e8</t>
  </si>
  <si>
    <t>hyphen introduced into url by line break. Clicking link directly results in an error. Once removed, link works as expected</t>
  </si>
  <si>
    <t>http://tinyurl.com/hwmo9t6</t>
  </si>
  <si>
    <t>tinyurl.com/hwmo9t6</t>
  </si>
  <si>
    <t>coder pasted the wrong response here - it was meant for the other url</t>
  </si>
  <si>
    <t>https://osf.io/f7qbp/?view_only=d03edf108c9f424ba7ba1066929a9400</t>
  </si>
  <si>
    <t>a001545</t>
  </si>
  <si>
    <t>https://nces.ed.gov/ecls/dataproducts.asp</t>
  </si>
  <si>
    <t>Error 403: Forbidden - access is denied</t>
  </si>
  <si>
    <t>Error 403 - Forbidden access to link 2</t>
  </si>
  <si>
    <t>nces.ed.gov/ecls/dataproducts.asp</t>
  </si>
  <si>
    <t>NCES</t>
  </si>
  <si>
    <t>Site has many large files for download, but all seem publicly available</t>
  </si>
  <si>
    <t>a001561</t>
  </si>
  <si>
    <t>http://dx.doi:10.7910/DVN/RSD5BV</t>
  </si>
  <si>
    <t>link does not work, but it does yield a google search result to the article, where files can be viewed and downloaded</t>
  </si>
  <si>
    <t>dx.doi:10.7910/DVN/RSD5BV</t>
  </si>
  <si>
    <t>The link didn't work, but when I changed the colon to .org, it worked.</t>
  </si>
  <si>
    <t>https://dataverse.harvard.edu/dataset.xhtml?persistentId=doi:10.7910/DVN/RSD5BV</t>
  </si>
  <si>
    <t>review_coding</t>
  </si>
  <si>
    <t>a000391</t>
  </si>
  <si>
    <t>European Bioinformations Institute Accession No. PRJEB11414</t>
  </si>
  <si>
    <t>Needed to navigate to European Bioinformatics Institute website and search by accession number</t>
  </si>
  <si>
    <t>https://www.ebi.ac.uk/ena/browser/view/PRJEB11414</t>
  </si>
  <si>
    <t>European Nucleotide Archive</t>
  </si>
  <si>
    <t>Files exceed 100MB - single file plus metadata downloaded</t>
  </si>
  <si>
    <t>Large genetic dataset many GB</t>
  </si>
  <si>
    <t>coded by me, looks ok</t>
  </si>
  <si>
    <t>European Bioinformations Institute Accession No. PRJEB30873</t>
  </si>
  <si>
    <t>https://www.ebi.ac.uk/ena/browser/view/PRJEB30873</t>
  </si>
  <si>
    <t>Was able to download all files listed on page</t>
  </si>
  <si>
    <t>BioProject Accession No. PRJNA574440</t>
  </si>
  <si>
    <t>Needed to navigate to BioProject website and search by accession number</t>
  </si>
  <si>
    <t>https://www.ncbi.nlm.nih.gov/bioproject/?term=PRJNA574440</t>
  </si>
  <si>
    <t>BioProject</t>
  </si>
  <si>
    <t>repo has 31 data files to download - just downloaded the first file in list</t>
  </si>
  <si>
    <t>No hyperlink to data - just accession number and name of repo</t>
  </si>
  <si>
    <t>https://10.6084/m9.figshare.9227495</t>
  </si>
  <si>
    <t>https://figshare.com/articles/EEG_data_from_Subject_16_to_Subject_30_read_me/9227495</t>
  </si>
  <si>
    <t>Very large data set (2.89GB)</t>
  </si>
  <si>
    <t>10.6084/m9.figshare.9227495</t>
  </si>
  <si>
    <t>a000750</t>
  </si>
  <si>
    <t>https://osf.io.yiupc</t>
  </si>
  <si>
    <t>There was a typo in the URL as supplied, easily fixed</t>
  </si>
  <si>
    <t>https://osf.io/yiupc/</t>
  </si>
  <si>
    <t>Unclear if this data was for the present article, or the article they were responding to</t>
  </si>
  <si>
    <t>osf.io.yiupc</t>
  </si>
  <si>
    <t>a000770</t>
  </si>
  <si>
    <t>http://doi:10.7910/DVN/TJKIWN</t>
  </si>
  <si>
    <t>https://dataverse.harvard.edu/dataset.xhtml?persistentId=doi:10.7910/DVN/TJKIWN</t>
  </si>
  <si>
    <t>doi:10.7910/DVN/TJKIWN</t>
  </si>
  <si>
    <t>url was malformed, but both coders figured out what was intended</t>
  </si>
  <si>
    <t>Redirect notice', but the link http://doi.og/10.7910/DVN/TJKIWN works</t>
  </si>
  <si>
    <t>a000792</t>
  </si>
  <si>
    <t>10.5285/f52f012d‐9f2e‐42cc‐b628‐9cdea4fa3ba0</t>
  </si>
  <si>
    <t>Encoding issue with hyphens/dashes when copied and pasted directly from PDF</t>
  </si>
  <si>
    <t>https://catalogue.ceh.ac.uk/documents/f52f012d-9f2e-42cc-b628-9cdea4fa3ba0</t>
  </si>
  <si>
    <t>NERC Environmental Information Data Centre</t>
  </si>
  <si>
    <t>Account required to access data; could download metadata and documentation</t>
  </si>
  <si>
    <t>DOIs only, rather than URLs. Account required to access data; could download metadata and documentation</t>
  </si>
  <si>
    <t>a000880</t>
  </si>
  <si>
    <t>http://pisa2006.acer.edu.au/downloads.php</t>
  </si>
  <si>
    <t>Site can' be reached</t>
  </si>
  <si>
    <t>Link did not work</t>
  </si>
  <si>
    <t>pisa2006.acer.edu.au/downloads.php</t>
  </si>
  <si>
    <t>The link definitely doesn't work</t>
  </si>
  <si>
    <t>Link redirects to an IP address that cannot be found</t>
  </si>
  <si>
    <t>The data repo link listed in the open practices disclosure pdf under the supplementary materials page for this article in SAGE journals is the same as this link, and hence, no other explicity link seems to indicate to the data.</t>
  </si>
  <si>
    <t>Upon opening link, the following error message occurs: "Site can't be reached/IP address unable to be found"</t>
  </si>
  <si>
    <t>The site can’t be reached</t>
  </si>
  <si>
    <t>The link provided does not work</t>
  </si>
  <si>
    <t>Says the site cannot be reached, server IP cannot be found</t>
  </si>
  <si>
    <t>Main issue here is that the link did not work</t>
  </si>
  <si>
    <t>The link said "This site can't be reach/ server IP address could not be found</t>
  </si>
  <si>
    <t>Note in "link_work" column: The link does not work</t>
  </si>
  <si>
    <t>Dead link. Server could not be found.</t>
  </si>
  <si>
    <t>this site can't be reached</t>
  </si>
  <si>
    <t>Site cannot be reached' warning</t>
  </si>
  <si>
    <t>There was link to "supplementary data" at the journal's website - this link was ignored, as there was an explicit link to the open data</t>
  </si>
  <si>
    <t>DDBJ database accession no. DRP005397</t>
  </si>
  <si>
    <t>Needed to navigate to Bioinformation and DDBJ Center website and search by accession number</t>
  </si>
  <si>
    <t>https://ddbj.nig.ac.jp/DRASearch/study?acc=DRP005397</t>
  </si>
  <si>
    <t>DDBJ</t>
  </si>
  <si>
    <t>Total download size exceeded 100MB, downloaded metadata and two data files</t>
  </si>
  <si>
    <t>The data availability statement reads "The data have been deposited in the DDBJ database with accession number DRP005397." but there is no hyperlink in article</t>
  </si>
  <si>
    <t>a001293</t>
  </si>
  <si>
    <t>https://doi.org/10.14284/PANGAEA.329</t>
  </si>
  <si>
    <t>Invalid DOI</t>
  </si>
  <si>
    <t>This might be a drafting error? DOI is very similar to the one that works</t>
  </si>
  <si>
    <t>doi.org/10.14284/PANGAEA.329</t>
  </si>
  <si>
    <t>coded by me, is ok - link looks like an editing error - the data can be found at a different DOI given in the PDF</t>
  </si>
  <si>
    <t>a001548</t>
  </si>
  <si>
    <t>https://doi.org/10.11922/sciencedb.642</t>
  </si>
  <si>
    <t>500 error</t>
  </si>
  <si>
    <t>Link resolved to http://www.sciencedb.cn/dataSet/handle/642, but server returned 500 error. Can't find data by searching on scidb.cn, either.</t>
  </si>
  <si>
    <t>doi.org/10.11922/sciencedb.642</t>
  </si>
  <si>
    <t>coded by me - dataset does not seem to exist</t>
  </si>
  <si>
    <t>a001614</t>
  </si>
  <si>
    <t>https://dataverse.harvard.edu/dataset.xhtml?persistentId=doi:10.7910/DVN/MVGYWG</t>
  </si>
  <si>
    <t>Asks for a login - may be a not found error</t>
  </si>
  <si>
    <t>DOI could not be found, either - searching by author on dataverse does not return this study</t>
  </si>
  <si>
    <t>dataverse.harvard.edu/dataset.xhtml?persistentId=doi:10.7910/DVN/MVGYWG</t>
  </si>
  <si>
    <t>coded by me - dataset does not seem to exist (or at least not public)</t>
  </si>
  <si>
    <t>all</t>
  </si>
  <si>
    <t>check</t>
  </si>
  <si>
    <t>this is ok, two different urls</t>
  </si>
  <si>
    <t>any</t>
  </si>
  <si>
    <t>any FALSE?</t>
  </si>
  <si>
    <t>any steve with FALSE anywhere?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</si>
</sst>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0"/>
      <color rgb="FF000000"/>
      <name val="Arial"/>
    </font>
    <font>
      <b/>
      <sz val="10"/>
      <name val="Arial"/>
    </font>
    <font>
      <sz val="10"/>
      <name val="Arial"/>
    </font>
    <font>
      <u/>
      <sz val="10"/>
      <color rgb="FF0000FF"/>
      <name val="Arial"/>
    </font>
    <font>
      <b/>
      <sz val="10"/>
      <color rgb="FF000000"/>
      <name val="Arial"/>
      <family val="2"/>
    </font>
    <font>
      <sz val="10"/>
      <color rgb="FF000000"/>
      <name val="Arial"/>
      <family val="2"/>
    </font>
  </fonts>
  <fills count="5">
    <fill>
      <patternFill patternType="none"/>
    </fill>
    <fill>
      <patternFill patternType="gray125"/>
    </fill>
    <fill>
      <patternFill patternType="solid">
        <fgColor rgb="FFFFFF00"/>
        <bgColor rgb="FFFFFF00"/>
      </patternFill>
    </fill>
    <fill>
      <patternFill patternType="solid">
        <fgColor theme="6"/>
        <bgColor theme="6"/>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8">
    <xf numFmtId="0" fontId="0" fillId="0" borderId="0" xfId="0" applyFont="1" applyAlignment="1"/>
    <xf numFmtId="0" fontId="1" fillId="0" borderId="1" xfId="0" applyFont="1" applyBorder="1" applyAlignment="1"/>
    <xf numFmtId="0" fontId="1" fillId="2" borderId="1" xfId="0" applyFont="1" applyFill="1" applyBorder="1" applyAlignment="1"/>
    <xf numFmtId="0" fontId="2" fillId="0" borderId="1" xfId="0" applyFont="1" applyBorder="1" applyAlignment="1"/>
    <xf numFmtId="164" fontId="2" fillId="0" borderId="1" xfId="0" applyNumberFormat="1" applyFont="1" applyBorder="1" applyAlignment="1"/>
    <xf numFmtId="0" fontId="3" fillId="0" borderId="1" xfId="0" applyFont="1" applyBorder="1" applyAlignment="1"/>
    <xf numFmtId="0" fontId="2" fillId="2" borderId="1" xfId="0" applyFont="1" applyFill="1" applyBorder="1" applyAlignment="1"/>
    <xf numFmtId="0" fontId="2" fillId="3" borderId="1" xfId="0" applyFont="1" applyFill="1" applyBorder="1" applyAlignment="1"/>
    <xf numFmtId="0" fontId="1" fillId="0" borderId="2" xfId="0" applyFont="1" applyBorder="1" applyAlignment="1"/>
    <xf numFmtId="0" fontId="0" fillId="0" borderId="2" xfId="0" applyFont="1" applyBorder="1" applyAlignment="1"/>
    <xf numFmtId="0" fontId="2" fillId="0" borderId="2" xfId="0" applyFont="1" applyBorder="1" applyAlignment="1"/>
    <xf numFmtId="0" fontId="4" fillId="0" borderId="0" xfId="0" applyFont="1" applyFill="1" applyBorder="1" applyAlignment="1"/>
    <xf numFmtId="0" fontId="5" fillId="0" borderId="2" xfId="0" applyFont="1" applyBorder="1" applyAlignment="1"/>
    <xf numFmtId="0" fontId="4" fillId="0" borderId="2" xfId="0" applyFont="1" applyBorder="1" applyAlignment="1"/>
    <xf numFmtId="0" fontId="4" fillId="0" borderId="2" xfId="0" applyFont="1" applyFill="1" applyBorder="1" applyAlignment="1"/>
    <xf numFmtId="0" fontId="4" fillId="0" borderId="3" xfId="0" applyFont="1" applyFill="1" applyBorder="1" applyAlignment="1"/>
    <xf numFmtId="0" fontId="4" fillId="0" borderId="4" xfId="0" applyFont="1" applyFill="1" applyBorder="1" applyAlignment="1"/>
    <xf numFmtId="0" fontId="0" fillId="4" borderId="2" xfId="0" applyFont="1" applyFill="1" applyBorder="1" applyAlignment="1"/>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doi.org/10.7910/DVN/YM4LDG" TargetMode="External"/><Relationship Id="rId299" Type="http://schemas.openxmlformats.org/officeDocument/2006/relationships/hyperlink" Target="https://dataverse.harvard.edu/dataset.xhtml?persistentId=doi:10.7910/DVN/A99NUB" TargetMode="External"/><Relationship Id="rId671" Type="http://schemas.openxmlformats.org/officeDocument/2006/relationships/hyperlink" Target="https://data.mendeley.com/submissions/evise/edit/rh22h25sw7?submission_id=S0022-1031(17)30623-6&amp;token=3639d213-5e0d-437d-af76-0023d5b2081a" TargetMode="External"/><Relationship Id="rId727" Type="http://schemas.openxmlformats.org/officeDocument/2006/relationships/hyperlink" Target="https://osf.io/v8kpt/?view_only=c0217f1a298d442e92bb98bbc39465e8" TargetMode="External"/><Relationship Id="rId21" Type="http://schemas.openxmlformats.org/officeDocument/2006/relationships/hyperlink" Target="http://doi-org.ezp.lib.unimelb.edu.au/10.25540/3wd8-dffw" TargetMode="External"/><Relationship Id="rId63" Type="http://schemas.openxmlformats.org/officeDocument/2006/relationships/hyperlink" Target="https://www.icpsr.umich.edu/web/DSDR/studies/21600/version/17" TargetMode="External"/><Relationship Id="rId159" Type="http://schemas.openxmlformats.org/officeDocument/2006/relationships/hyperlink" Target="https://www.iris-database.org/iris/app/home/search?query=Jung+in+press" TargetMode="External"/><Relationship Id="rId324" Type="http://schemas.openxmlformats.org/officeDocument/2006/relationships/hyperlink" Target="http://dx.doi.org/10.7910/DVN/NQOWDE" TargetMode="External"/><Relationship Id="rId366" Type="http://schemas.openxmlformats.org/officeDocument/2006/relationships/hyperlink" Target="http://osf.io/3wz2j" TargetMode="External"/><Relationship Id="rId531" Type="http://schemas.openxmlformats.org/officeDocument/2006/relationships/hyperlink" Target="http://midus.colectica.org/" TargetMode="External"/><Relationship Id="rId573" Type="http://schemas.openxmlformats.org/officeDocument/2006/relationships/hyperlink" Target="http://dbk.gesis.org/DBKSearch/SDesc2.asp?no=6701" TargetMode="External"/><Relationship Id="rId629" Type="http://schemas.openxmlformats.org/officeDocument/2006/relationships/hyperlink" Target="https://osf.io/t79ca/" TargetMode="External"/><Relationship Id="rId170" Type="http://schemas.openxmlformats.org/officeDocument/2006/relationships/hyperlink" Target="https://iris-database.org/" TargetMode="External"/><Relationship Id="rId226" Type="http://schemas.openxmlformats.org/officeDocument/2006/relationships/hyperlink" Target="https://dataverse.harvard.edu/dataset.xhtml?persistentId=doi:10.7910/DVN/HMCRD7." TargetMode="External"/><Relationship Id="rId433" Type="http://schemas.openxmlformats.org/officeDocument/2006/relationships/hyperlink" Target="http://doi.org/10.3886/ICPSR04652.v6" TargetMode="External"/><Relationship Id="rId268" Type="http://schemas.openxmlformats.org/officeDocument/2006/relationships/hyperlink" Target="http://dx.doi.org/10.7910/DVN/LWED0F" TargetMode="External"/><Relationship Id="rId475" Type="http://schemas.openxmlformats.org/officeDocument/2006/relationships/hyperlink" Target="https://osf.io/g3dfy/" TargetMode="External"/><Relationship Id="rId640" Type="http://schemas.openxmlformats.org/officeDocument/2006/relationships/hyperlink" Target="https://dataverse.harvard.edu/dataset.xhtml?persistentId=https://doi.org/10.7910/DVN/GSQG1K" TargetMode="External"/><Relationship Id="rId682" Type="http://schemas.openxmlformats.org/officeDocument/2006/relationships/hyperlink" Target="https://doi.org/10.1016/j.jesp.2018.01.007" TargetMode="External"/><Relationship Id="rId738" Type="http://schemas.openxmlformats.org/officeDocument/2006/relationships/hyperlink" Target="http://tinyurl.com/hwmo9t6" TargetMode="External"/><Relationship Id="rId32" Type="http://schemas.openxmlformats.org/officeDocument/2006/relationships/hyperlink" Target="http://five.dartmouth.edu/datasets" TargetMode="External"/><Relationship Id="rId74" Type="http://schemas.openxmlformats.org/officeDocument/2006/relationships/hyperlink" Target="https://www.iris-database.org/iris/app/home/detail?id=york:934328" TargetMode="External"/><Relationship Id="rId128" Type="http://schemas.openxmlformats.org/officeDocument/2006/relationships/hyperlink" Target="http://dx.doi.org/10.5281/zenodo.18545" TargetMode="External"/><Relationship Id="rId335" Type="http://schemas.openxmlformats.org/officeDocument/2006/relationships/hyperlink" Target="http://osf.io/zpjbg" TargetMode="External"/><Relationship Id="rId377" Type="http://schemas.openxmlformats.org/officeDocument/2006/relationships/hyperlink" Target="https://osf.io/x8bv9/%20DOI%2010.17605/OSF.IO/X8BV9" TargetMode="External"/><Relationship Id="rId500" Type="http://schemas.openxmlformats.org/officeDocument/2006/relationships/hyperlink" Target="http://osf.io/fpdbh" TargetMode="External"/><Relationship Id="rId542" Type="http://schemas.openxmlformats.org/officeDocument/2006/relationships/hyperlink" Target="http://www.iris-database.org/" TargetMode="External"/><Relationship Id="rId584" Type="http://schemas.openxmlformats.org/officeDocument/2006/relationships/hyperlink" Target="https://osf.io/cxc6f/" TargetMode="External"/><Relationship Id="rId5" Type="http://schemas.openxmlformats.org/officeDocument/2006/relationships/hyperlink" Target="http://www.ukbiobank.ac.uk/" TargetMode="External"/><Relationship Id="rId181" Type="http://schemas.openxmlformats.org/officeDocument/2006/relationships/hyperlink" Target="https://10.0.23.196/m9.figshare.9249530" TargetMode="External"/><Relationship Id="rId237" Type="http://schemas.openxmlformats.org/officeDocument/2006/relationships/hyperlink" Target="https://figshare.com/s/cccac39f891998509c85" TargetMode="External"/><Relationship Id="rId402" Type="http://schemas.openxmlformats.org/officeDocument/2006/relationships/hyperlink" Target="http://doi.org/10.3886/ICPSR04652.v6" TargetMode="External"/><Relationship Id="rId279" Type="http://schemas.openxmlformats.org/officeDocument/2006/relationships/hyperlink" Target="https://iris-database.org/" TargetMode="External"/><Relationship Id="rId444" Type="http://schemas.openxmlformats.org/officeDocument/2006/relationships/hyperlink" Target="http://midus.colectica.org/" TargetMode="External"/><Relationship Id="rId486" Type="http://schemas.openxmlformats.org/officeDocument/2006/relationships/hyperlink" Target="https://osf.io/qwa42/" TargetMode="External"/><Relationship Id="rId651" Type="http://schemas.openxmlformats.org/officeDocument/2006/relationships/hyperlink" Target="https://osf.io/a42yg/" TargetMode="External"/><Relationship Id="rId693" Type="http://schemas.openxmlformats.org/officeDocument/2006/relationships/hyperlink" Target="http://doi.org/10.17863/CAM.7153;the" TargetMode="External"/><Relationship Id="rId707" Type="http://schemas.openxmlformats.org/officeDocument/2006/relationships/hyperlink" Target="http://forscenter.ch/en/our-surveys/swiss-household-panel/" TargetMode="External"/><Relationship Id="rId749" Type="http://schemas.openxmlformats.org/officeDocument/2006/relationships/hyperlink" Target="https://nces.ed.gov/ecls/dataproducts.asp" TargetMode="External"/><Relationship Id="rId43" Type="http://schemas.openxmlformats.org/officeDocument/2006/relationships/hyperlink" Target="http://five.dartmouth.edu/datasets" TargetMode="External"/><Relationship Id="rId139" Type="http://schemas.openxmlformats.org/officeDocument/2006/relationships/hyperlink" Target="http://dx.doi.org/10.5281/zenodo.18545" TargetMode="External"/><Relationship Id="rId290" Type="http://schemas.openxmlformats.org/officeDocument/2006/relationships/hyperlink" Target="https://dataverse.harvard.edu/dataset.xhtml?persistentId=doi:10.7910/DVN/A99NUB" TargetMode="External"/><Relationship Id="rId304" Type="http://schemas.openxmlformats.org/officeDocument/2006/relationships/hyperlink" Target="https://www.iris-database.org/" TargetMode="External"/><Relationship Id="rId346" Type="http://schemas.openxmlformats.org/officeDocument/2006/relationships/hyperlink" Target="http://osf.io/677jr" TargetMode="External"/><Relationship Id="rId388" Type="http://schemas.openxmlformats.org/officeDocument/2006/relationships/hyperlink" Target="https://doi.org/10.1016/j.jesp.2018.03.014" TargetMode="External"/><Relationship Id="rId511" Type="http://schemas.openxmlformats.org/officeDocument/2006/relationships/hyperlink" Target="https://www.iris-database.org/" TargetMode="External"/><Relationship Id="rId553" Type="http://schemas.openxmlformats.org/officeDocument/2006/relationships/hyperlink" Target="https://iris-database.org/iris/app/home/index;jsessionid=5BCE88A2C1B19F25A602F9BC2F29B920" TargetMode="External"/><Relationship Id="rId609" Type="http://schemas.openxmlformats.org/officeDocument/2006/relationships/hyperlink" Target="http://iris-database.org/" TargetMode="External"/><Relationship Id="rId85" Type="http://schemas.openxmlformats.org/officeDocument/2006/relationships/hyperlink" Target="https://www.iris-database.org/" TargetMode="External"/><Relationship Id="rId150" Type="http://schemas.openxmlformats.org/officeDocument/2006/relationships/hyperlink" Target="https://www.iris-database.org/iris/app/home/detail?id=york:934328" TargetMode="External"/><Relationship Id="rId192" Type="http://schemas.openxmlformats.org/officeDocument/2006/relationships/hyperlink" Target="http://thedata.harvard.edu/dvn/dv/physics" TargetMode="External"/><Relationship Id="rId206" Type="http://schemas.openxmlformats.org/officeDocument/2006/relationships/hyperlink" Target="http://hdl.handle.net/2374.MIA/6254" TargetMode="External"/><Relationship Id="rId413" Type="http://schemas.openxmlformats.org/officeDocument/2006/relationships/hyperlink" Target="http://doi.org/10.3886/ICPSR04652.v6" TargetMode="External"/><Relationship Id="rId595" Type="http://schemas.openxmlformats.org/officeDocument/2006/relationships/hyperlink" Target="https://www.iris-database.org/" TargetMode="External"/><Relationship Id="rId248" Type="http://schemas.openxmlformats.org/officeDocument/2006/relationships/hyperlink" Target="http://iris-database.org/" TargetMode="External"/><Relationship Id="rId455" Type="http://schemas.openxmlformats.org/officeDocument/2006/relationships/hyperlink" Target="http://midus.colectica.org/" TargetMode="External"/><Relationship Id="rId497" Type="http://schemas.openxmlformats.org/officeDocument/2006/relationships/hyperlink" Target="https://osf.io/fpdbh/%2013Identifiers" TargetMode="External"/><Relationship Id="rId620" Type="http://schemas.openxmlformats.org/officeDocument/2006/relationships/hyperlink" Target="http://iris-database.org/" TargetMode="External"/><Relationship Id="rId662" Type="http://schemas.openxmlformats.org/officeDocument/2006/relationships/hyperlink" Target="https://data.mendeley.com/submissions/evise/edit/rh22h25sw7?submission_id=S0022-1031(17)30623-6&amp;token=3639d213-5e0d-437d-af76-0023d5b2081a" TargetMode="External"/><Relationship Id="rId718" Type="http://schemas.openxmlformats.org/officeDocument/2006/relationships/hyperlink" Target="http://ti-nyurl.com/zvgu6hh" TargetMode="External"/><Relationship Id="rId12" Type="http://schemas.openxmlformats.org/officeDocument/2006/relationships/hyperlink" Target="https://www.ukbiobank.ac.uk/" TargetMode="External"/><Relationship Id="rId108" Type="http://schemas.openxmlformats.org/officeDocument/2006/relationships/hyperlink" Target="https://osf.io/7d5b5/" TargetMode="External"/><Relationship Id="rId315" Type="http://schemas.openxmlformats.org/officeDocument/2006/relationships/hyperlink" Target="http://dx.doi.org/10.7910/DVN/NQOWDE" TargetMode="External"/><Relationship Id="rId357" Type="http://schemas.openxmlformats.org/officeDocument/2006/relationships/hyperlink" Target="https://osf.io/3wz2j/" TargetMode="External"/><Relationship Id="rId522" Type="http://schemas.openxmlformats.org/officeDocument/2006/relationships/hyperlink" Target="https://dataverse.harvard.edu/dataset.xhtml?id=3037337" TargetMode="External"/><Relationship Id="rId54" Type="http://schemas.openxmlformats.org/officeDocument/2006/relationships/hyperlink" Target="http://osf.io/ezqft" TargetMode="External"/><Relationship Id="rId96" Type="http://schemas.openxmlformats.org/officeDocument/2006/relationships/hyperlink" Target="https://osf.io/9tm36/" TargetMode="External"/><Relationship Id="rId161" Type="http://schemas.openxmlformats.org/officeDocument/2006/relationships/hyperlink" Target="http://iris-database.org/iris/app/home/search?query=Jung+in+press" TargetMode="External"/><Relationship Id="rId217" Type="http://schemas.openxmlformats.org/officeDocument/2006/relationships/hyperlink" Target="http://osf.io/n8v3c/" TargetMode="External"/><Relationship Id="rId399" Type="http://schemas.openxmlformats.org/officeDocument/2006/relationships/hyperlink" Target="http://doi.org/10.3886/ICPSR04652.v6" TargetMode="External"/><Relationship Id="rId564" Type="http://schemas.openxmlformats.org/officeDocument/2006/relationships/hyperlink" Target="http://dbk.gesis.org/DBKSearch/SDesc2.asp?no=6701" TargetMode="External"/><Relationship Id="rId259" Type="http://schemas.openxmlformats.org/officeDocument/2006/relationships/hyperlink" Target="https://osf.io/7nwa6/" TargetMode="External"/><Relationship Id="rId424" Type="http://schemas.openxmlformats.org/officeDocument/2006/relationships/hyperlink" Target="http://doi.org/10.3886/ICPSR04652.v6" TargetMode="External"/><Relationship Id="rId466" Type="http://schemas.openxmlformats.org/officeDocument/2006/relationships/hyperlink" Target="http://midus.colectica.org/" TargetMode="External"/><Relationship Id="rId631" Type="http://schemas.openxmlformats.org/officeDocument/2006/relationships/hyperlink" Target="https://dataverse.harvard.edu/dataset.xhtml?persistentId=https://doi.org/10.7910/DVN/GSQG1K" TargetMode="External"/><Relationship Id="rId673" Type="http://schemas.openxmlformats.org/officeDocument/2006/relationships/hyperlink" Target="http://data.mendeley.com/submissions/evise/edit/rh22h25sw7?submission_id=S0022-1031(17)30623-6&amp;token=3639d213-5e0d-437d-af76-0023d5b2081a" TargetMode="External"/><Relationship Id="rId729" Type="http://schemas.openxmlformats.org/officeDocument/2006/relationships/hyperlink" Target="http://ti-nyurl.com/zvgu6hh" TargetMode="External"/><Relationship Id="rId23" Type="http://schemas.openxmlformats.org/officeDocument/2006/relationships/hyperlink" Target="https://doi.org/10.25540/3wd8-dffw." TargetMode="External"/><Relationship Id="rId119" Type="http://schemas.openxmlformats.org/officeDocument/2006/relationships/hyperlink" Target="https://doi.org/10.7910/DVN/YM4LDG" TargetMode="External"/><Relationship Id="rId270" Type="http://schemas.openxmlformats.org/officeDocument/2006/relationships/hyperlink" Target="http://dx.doi.org/10.7910/DVN/LWED0F" TargetMode="External"/><Relationship Id="rId326" Type="http://schemas.openxmlformats.org/officeDocument/2006/relationships/hyperlink" Target="https://dx.doi.org/10.7910/DVN/UQAIZI" TargetMode="External"/><Relationship Id="rId533" Type="http://schemas.openxmlformats.org/officeDocument/2006/relationships/hyperlink" Target="http://midus.colectica.org/" TargetMode="External"/><Relationship Id="rId65" Type="http://schemas.openxmlformats.org/officeDocument/2006/relationships/hyperlink" Target="http://doi.org/10.3886/ICPSR21600.v17" TargetMode="External"/><Relationship Id="rId130" Type="http://schemas.openxmlformats.org/officeDocument/2006/relationships/hyperlink" Target="http://dx.doi.org/10.5281/zenodo.18545" TargetMode="External"/><Relationship Id="rId368" Type="http://schemas.openxmlformats.org/officeDocument/2006/relationships/hyperlink" Target="https://osf.io/x8bv9/%20DOI%2010.17605/OSF.IO/X8BV9" TargetMode="External"/><Relationship Id="rId575" Type="http://schemas.openxmlformats.org/officeDocument/2006/relationships/hyperlink" Target="https://osf.io/cxc6f/" TargetMode="External"/><Relationship Id="rId740" Type="http://schemas.openxmlformats.org/officeDocument/2006/relationships/hyperlink" Target="http://tinyurl.com/hwmo9t6" TargetMode="External"/><Relationship Id="rId172" Type="http://schemas.openxmlformats.org/officeDocument/2006/relationships/hyperlink" Target="https://iris-database.org/" TargetMode="External"/><Relationship Id="rId228" Type="http://schemas.openxmlformats.org/officeDocument/2006/relationships/hyperlink" Target="http://dataverse.harvard.edu/dataset.xhtml?persistentId=doi:10.7910/DVN/HMCRD7" TargetMode="External"/><Relationship Id="rId435" Type="http://schemas.openxmlformats.org/officeDocument/2006/relationships/hyperlink" Target="https://www.icpsr.umich.edu/icpsrweb/NACDA/studies/4652/version/6" TargetMode="External"/><Relationship Id="rId477" Type="http://schemas.openxmlformats.org/officeDocument/2006/relationships/hyperlink" Target="https://osf.io/g3dfy/" TargetMode="External"/><Relationship Id="rId600" Type="http://schemas.openxmlformats.org/officeDocument/2006/relationships/hyperlink" Target="https://www.iris-database.org/" TargetMode="External"/><Relationship Id="rId642" Type="http://schemas.openxmlformats.org/officeDocument/2006/relationships/hyperlink" Target="https://dataverse.harvard.edu/dataset.xhtml?persistentId=https://doi.org/10.7910/DVN/GSQG1K" TargetMode="External"/><Relationship Id="rId684" Type="http://schemas.openxmlformats.org/officeDocument/2006/relationships/hyperlink" Target="https://doi.org/10.17863/CAM.7153" TargetMode="External"/><Relationship Id="rId281" Type="http://schemas.openxmlformats.org/officeDocument/2006/relationships/hyperlink" Target="https://iris-database.org/" TargetMode="External"/><Relationship Id="rId337" Type="http://schemas.openxmlformats.org/officeDocument/2006/relationships/hyperlink" Target="https://osf.io/q82nf/" TargetMode="External"/><Relationship Id="rId502" Type="http://schemas.openxmlformats.org/officeDocument/2006/relationships/hyperlink" Target="https://osf.io/fpdbh" TargetMode="External"/><Relationship Id="rId34" Type="http://schemas.openxmlformats.org/officeDocument/2006/relationships/hyperlink" Target="http://five.dartmouth.edu/datasets" TargetMode="External"/><Relationship Id="rId76" Type="http://schemas.openxmlformats.org/officeDocument/2006/relationships/hyperlink" Target="http://iris-database.org/iris/app/home/detail?id=york:934328" TargetMode="External"/><Relationship Id="rId141" Type="http://schemas.openxmlformats.org/officeDocument/2006/relationships/hyperlink" Target="https://www.iris-database.org/iris/app/home/detail?id=york:934328" TargetMode="External"/><Relationship Id="rId379" Type="http://schemas.openxmlformats.org/officeDocument/2006/relationships/hyperlink" Target="https://osf.io/ekv2d/" TargetMode="External"/><Relationship Id="rId544" Type="http://schemas.openxmlformats.org/officeDocument/2006/relationships/hyperlink" Target="http://iris-database.org/" TargetMode="External"/><Relationship Id="rId586" Type="http://schemas.openxmlformats.org/officeDocument/2006/relationships/hyperlink" Target="http://osf.io/cxc6f" TargetMode="External"/><Relationship Id="rId751" Type="http://schemas.openxmlformats.org/officeDocument/2006/relationships/hyperlink" Target="https://nces.ed.gov/ecls/dataproducts.asp" TargetMode="External"/><Relationship Id="rId7" Type="http://schemas.openxmlformats.org/officeDocument/2006/relationships/hyperlink" Target="https://www.ukbiobank.ac.uk/" TargetMode="External"/><Relationship Id="rId183" Type="http://schemas.openxmlformats.org/officeDocument/2006/relationships/hyperlink" Target="about:blank" TargetMode="External"/><Relationship Id="rId239" Type="http://schemas.openxmlformats.org/officeDocument/2006/relationships/hyperlink" Target="https://figshare.com/s/cccac39f891998509c85" TargetMode="External"/><Relationship Id="rId390" Type="http://schemas.openxmlformats.org/officeDocument/2006/relationships/hyperlink" Target="http://doi.org/10.3886/ICPSR04652.v6" TargetMode="External"/><Relationship Id="rId404" Type="http://schemas.openxmlformats.org/officeDocument/2006/relationships/hyperlink" Target="http://doi.org/10.3886/ICPSR04652.v6" TargetMode="External"/><Relationship Id="rId446" Type="http://schemas.openxmlformats.org/officeDocument/2006/relationships/hyperlink" Target="http://midus.colectica.org/" TargetMode="External"/><Relationship Id="rId611" Type="http://schemas.openxmlformats.org/officeDocument/2006/relationships/hyperlink" Target="https://iris-database.org/iris/app/home/index;jsessionid=632B272BDB4F94B4BF3CA11D342DE014" TargetMode="External"/><Relationship Id="rId653" Type="http://schemas.openxmlformats.org/officeDocument/2006/relationships/hyperlink" Target="http://www.tessexperiments.org/data/ferrer825.html" TargetMode="External"/><Relationship Id="rId250" Type="http://schemas.openxmlformats.org/officeDocument/2006/relationships/hyperlink" Target="https://iris-database.org/iris/app/home/detail?id=york:936142" TargetMode="External"/><Relationship Id="rId292" Type="http://schemas.openxmlformats.org/officeDocument/2006/relationships/hyperlink" Target="http://dataverse.harvard.edu/dataset.xhtml?persistentId=doi:10.7910/DVN/A99NUB" TargetMode="External"/><Relationship Id="rId306" Type="http://schemas.openxmlformats.org/officeDocument/2006/relationships/hyperlink" Target="https://www.iris-database.org/" TargetMode="External"/><Relationship Id="rId488" Type="http://schemas.openxmlformats.org/officeDocument/2006/relationships/hyperlink" Target="https://osf.io/qwa42/view_only=b6377f9def604d7faa4977fc9264580d/" TargetMode="External"/><Relationship Id="rId695" Type="http://schemas.openxmlformats.org/officeDocument/2006/relationships/hyperlink" Target="http://osf.io/KZ483/" TargetMode="External"/><Relationship Id="rId709" Type="http://schemas.openxmlformats.org/officeDocument/2006/relationships/hyperlink" Target="http://forscenter.ch/en/our-surveys/swiss-household-panel" TargetMode="External"/><Relationship Id="rId45" Type="http://schemas.openxmlformats.org/officeDocument/2006/relationships/hyperlink" Target="http://five.dartmouth.edu/datasets" TargetMode="External"/><Relationship Id="rId87" Type="http://schemas.openxmlformats.org/officeDocument/2006/relationships/hyperlink" Target="https://www.iris-database.org/" TargetMode="External"/><Relationship Id="rId110" Type="http://schemas.openxmlformats.org/officeDocument/2006/relationships/hyperlink" Target="https://osf.io/7d5b5/" TargetMode="External"/><Relationship Id="rId348" Type="http://schemas.openxmlformats.org/officeDocument/2006/relationships/hyperlink" Target="https://osf.io/677jr/" TargetMode="External"/><Relationship Id="rId513" Type="http://schemas.openxmlformats.org/officeDocument/2006/relationships/hyperlink" Target="https://www.iris-database.org/" TargetMode="External"/><Relationship Id="rId555" Type="http://schemas.openxmlformats.org/officeDocument/2006/relationships/hyperlink" Target="https://iris-database.org/" TargetMode="External"/><Relationship Id="rId597" Type="http://schemas.openxmlformats.org/officeDocument/2006/relationships/hyperlink" Target="https://www.iris-database.org/" TargetMode="External"/><Relationship Id="rId720" Type="http://schemas.openxmlformats.org/officeDocument/2006/relationships/hyperlink" Target="http://ti-nyurl.com/zvgu6hh" TargetMode="External"/><Relationship Id="rId152" Type="http://schemas.openxmlformats.org/officeDocument/2006/relationships/hyperlink" Target="https://www.iris-database.org/iris/app/home/search?query5Jung1in1press" TargetMode="External"/><Relationship Id="rId194" Type="http://schemas.openxmlformats.org/officeDocument/2006/relationships/hyperlink" Target="https://dataverse.harvard.edu/dataverse/physics" TargetMode="External"/><Relationship Id="rId208" Type="http://schemas.openxmlformats.org/officeDocument/2006/relationships/hyperlink" Target="https://sc.lib.miamioh.edu/handle/2374.MIA/6254" TargetMode="External"/><Relationship Id="rId415" Type="http://schemas.openxmlformats.org/officeDocument/2006/relationships/hyperlink" Target="https://www.icpsr.umich.edu/icpsrweb/NACDA/studies/4652/version/6" TargetMode="External"/><Relationship Id="rId457" Type="http://schemas.openxmlformats.org/officeDocument/2006/relationships/hyperlink" Target="http://midus.colectica.org/" TargetMode="External"/><Relationship Id="rId622" Type="http://schemas.openxmlformats.org/officeDocument/2006/relationships/hyperlink" Target="https://www.google.com/search?q=doi%3A10.7910%2FDVN%2FBXXWWW&amp;rlz=1C1CHBF_en-GBAU890AU890&amp;oq=doi%3A10.7910%2FDVN%2FBXXWWW&amp;aqs=chrome..69i57j69i58.817j0j9&amp;sourceid=chrome&amp;ie=UTF-8" TargetMode="External"/><Relationship Id="rId261" Type="http://schemas.openxmlformats.org/officeDocument/2006/relationships/hyperlink" Target="https://osf.io/7nwa6/" TargetMode="External"/><Relationship Id="rId499" Type="http://schemas.openxmlformats.org/officeDocument/2006/relationships/hyperlink" Target="https://osf.io/fpdbh/" TargetMode="External"/><Relationship Id="rId664" Type="http://schemas.openxmlformats.org/officeDocument/2006/relationships/hyperlink" Target="http://data.mendeley.com/submissions/evise/edit/rh22h25sw7?submission_id=S0022-1031(17)30623-6&amp;token=3639d213-5e0d-437d-af76-0023d5b2081a" TargetMode="External"/><Relationship Id="rId14" Type="http://schemas.openxmlformats.org/officeDocument/2006/relationships/hyperlink" Target="http://www.ukbiobank.ac.uk/" TargetMode="External"/><Relationship Id="rId56" Type="http://schemas.openxmlformats.org/officeDocument/2006/relationships/hyperlink" Target="https://osf.io/9d6t4/" TargetMode="External"/><Relationship Id="rId317" Type="http://schemas.openxmlformats.org/officeDocument/2006/relationships/hyperlink" Target="http://dx.doi.org/10.7910/DVN/NQOWDE" TargetMode="External"/><Relationship Id="rId359" Type="http://schemas.openxmlformats.org/officeDocument/2006/relationships/hyperlink" Target="http://osf.io/3wz2j" TargetMode="External"/><Relationship Id="rId524" Type="http://schemas.openxmlformats.org/officeDocument/2006/relationships/hyperlink" Target="https://dataverse.harvard.edu/dataset.xhtml?id=3037337" TargetMode="External"/><Relationship Id="rId566" Type="http://schemas.openxmlformats.org/officeDocument/2006/relationships/hyperlink" Target="https://dbk.gesis.org/DBKSearch/SDesc2.asp?no=6701" TargetMode="External"/><Relationship Id="rId731" Type="http://schemas.openxmlformats.org/officeDocument/2006/relationships/hyperlink" Target="http://tinyurl.com/hwmo9t6" TargetMode="External"/><Relationship Id="rId98" Type="http://schemas.openxmlformats.org/officeDocument/2006/relationships/hyperlink" Target="https://osf.io/9tm36/" TargetMode="External"/><Relationship Id="rId121" Type="http://schemas.openxmlformats.org/officeDocument/2006/relationships/hyperlink" Target="https://doi.org/10.7910/DVN/YM4LDG" TargetMode="External"/><Relationship Id="rId163" Type="http://schemas.openxmlformats.org/officeDocument/2006/relationships/hyperlink" Target="https://www.iris-database.org/iris/app/home/search?query=Jung+in+press" TargetMode="External"/><Relationship Id="rId219" Type="http://schemas.openxmlformats.org/officeDocument/2006/relationships/hyperlink" Target="https://osf.io/n8v3c/" TargetMode="External"/><Relationship Id="rId370" Type="http://schemas.openxmlformats.org/officeDocument/2006/relationships/hyperlink" Target="http://osf.io/x8bv9/%20DOI%2010.17605/OSF.IO/X8BV9" TargetMode="External"/><Relationship Id="rId426" Type="http://schemas.openxmlformats.org/officeDocument/2006/relationships/hyperlink" Target="http://doi.org/10.3886/ICPSR04652.v6" TargetMode="External"/><Relationship Id="rId633" Type="http://schemas.openxmlformats.org/officeDocument/2006/relationships/hyperlink" Target="https://dataverse.harvard.edu/dataset.xhtml?persistentId=https://doi.org/10.7910/DVN/GSQG1K" TargetMode="External"/><Relationship Id="rId230" Type="http://schemas.openxmlformats.org/officeDocument/2006/relationships/hyperlink" Target="https://dataverse.harvard.edu/dataset.xhtml?persistentId=doi:10.7910/DVN/HMCRD7" TargetMode="External"/><Relationship Id="rId468" Type="http://schemas.openxmlformats.org/officeDocument/2006/relationships/hyperlink" Target="http://midus.colectica.org/" TargetMode="External"/><Relationship Id="rId675" Type="http://schemas.openxmlformats.org/officeDocument/2006/relationships/hyperlink" Target="https://www.sciencedirect.com/science/article/abs/pii/S0022103117306236?via%3Dihub" TargetMode="External"/><Relationship Id="rId25" Type="http://schemas.openxmlformats.org/officeDocument/2006/relationships/hyperlink" Target="http://doi.org/10.25540/3wd8-dffw" TargetMode="External"/><Relationship Id="rId67" Type="http://schemas.openxmlformats.org/officeDocument/2006/relationships/hyperlink" Target="https://www.icpsr.umich.edu/web/DSDR/studies/21600/version/17" TargetMode="External"/><Relationship Id="rId272" Type="http://schemas.openxmlformats.org/officeDocument/2006/relationships/hyperlink" Target="http://dx.doi.org/10.7910/DVN/LWED0F" TargetMode="External"/><Relationship Id="rId328" Type="http://schemas.openxmlformats.org/officeDocument/2006/relationships/hyperlink" Target="http://dx.doi.org/10.7910/DVN/UQAIZI" TargetMode="External"/><Relationship Id="rId535" Type="http://schemas.openxmlformats.org/officeDocument/2006/relationships/hyperlink" Target="http://midus.colectica.org/" TargetMode="External"/><Relationship Id="rId577" Type="http://schemas.openxmlformats.org/officeDocument/2006/relationships/hyperlink" Target="http://osf.io/cxc6f" TargetMode="External"/><Relationship Id="rId700" Type="http://schemas.openxmlformats.org/officeDocument/2006/relationships/hyperlink" Target="https://osf.io/jpbnu/?view_only=2ba7656345b94dacaf1210e8185a5967" TargetMode="External"/><Relationship Id="rId742" Type="http://schemas.openxmlformats.org/officeDocument/2006/relationships/hyperlink" Target="http://tinyurl.com/hwmo9t6" TargetMode="External"/><Relationship Id="rId132" Type="http://schemas.openxmlformats.org/officeDocument/2006/relationships/hyperlink" Target="https://zenodo.org/record/18545" TargetMode="External"/><Relationship Id="rId174" Type="http://schemas.openxmlformats.org/officeDocument/2006/relationships/hyperlink" Target="https://10.0.23.196/m9.figshare.9225476" TargetMode="External"/><Relationship Id="rId381" Type="http://schemas.openxmlformats.org/officeDocument/2006/relationships/hyperlink" Target="https://osf.io/EKV2D/" TargetMode="External"/><Relationship Id="rId602" Type="http://schemas.openxmlformats.org/officeDocument/2006/relationships/hyperlink" Target="https://www.iris-database.org/" TargetMode="External"/><Relationship Id="rId241" Type="http://schemas.openxmlformats.org/officeDocument/2006/relationships/hyperlink" Target="https://iris-database.org/" TargetMode="External"/><Relationship Id="rId437" Type="http://schemas.openxmlformats.org/officeDocument/2006/relationships/hyperlink" Target="http://doi.org/10.3886/ICPSR04652.v6" TargetMode="External"/><Relationship Id="rId479" Type="http://schemas.openxmlformats.org/officeDocument/2006/relationships/hyperlink" Target="http://osf.io/g3dfy" TargetMode="External"/><Relationship Id="rId644" Type="http://schemas.openxmlformats.org/officeDocument/2006/relationships/hyperlink" Target="http://dataverse.harvard.edu/dataset.xhtml?persistentId=https://doi.org/10.7910/DVN/GSQG1K" TargetMode="External"/><Relationship Id="rId686" Type="http://schemas.openxmlformats.org/officeDocument/2006/relationships/hyperlink" Target="http://doi.org/10.17863/CAM.7153;the" TargetMode="External"/><Relationship Id="rId36" Type="http://schemas.openxmlformats.org/officeDocument/2006/relationships/hyperlink" Target="http://five.dartmouth.edu/datasets" TargetMode="External"/><Relationship Id="rId283" Type="http://schemas.openxmlformats.org/officeDocument/2006/relationships/hyperlink" Target="https://iris-database.org/" TargetMode="External"/><Relationship Id="rId339" Type="http://schemas.openxmlformats.org/officeDocument/2006/relationships/hyperlink" Target="http://osf.io/zpjbg" TargetMode="External"/><Relationship Id="rId490" Type="http://schemas.openxmlformats.org/officeDocument/2006/relationships/hyperlink" Target="https://dataverse.harvard.edu/dataset.xhtml?persistentId=doi:10.7910/DVN/FMJDCD" TargetMode="External"/><Relationship Id="rId504" Type="http://schemas.openxmlformats.org/officeDocument/2006/relationships/hyperlink" Target="https://osf.io/fpdbh/" TargetMode="External"/><Relationship Id="rId546" Type="http://schemas.openxmlformats.org/officeDocument/2006/relationships/hyperlink" Target="https://doi.org/10.7910/DVN/BAG0DS" TargetMode="External"/><Relationship Id="rId711" Type="http://schemas.openxmlformats.org/officeDocument/2006/relationships/hyperlink" Target="https://dx.doi.org/10.7910/DVN/DEMP8Q" TargetMode="External"/><Relationship Id="rId753" Type="http://schemas.openxmlformats.org/officeDocument/2006/relationships/hyperlink" Target="http://nces.ed.gov/ecls/dataproducts.asp" TargetMode="External"/><Relationship Id="rId78" Type="http://schemas.openxmlformats.org/officeDocument/2006/relationships/hyperlink" Target="https://www.iris-database.org/iris/app/home/%20detail?id=york:934328" TargetMode="External"/><Relationship Id="rId101" Type="http://schemas.openxmlformats.org/officeDocument/2006/relationships/hyperlink" Target="http://osf.io/7d5b5" TargetMode="External"/><Relationship Id="rId143" Type="http://schemas.openxmlformats.org/officeDocument/2006/relationships/hyperlink" Target="https://www.iris-database.org/iris/app/home/detail?id=york:934328" TargetMode="External"/><Relationship Id="rId185" Type="http://schemas.openxmlformats.org/officeDocument/2006/relationships/hyperlink" Target="https://figshare.com/articles/Experimental_Paradigm_and_Behavioural_Data_Read_Me/9249530" TargetMode="External"/><Relationship Id="rId350" Type="http://schemas.openxmlformats.org/officeDocument/2006/relationships/hyperlink" Target="http://osf.io/677jr" TargetMode="External"/><Relationship Id="rId406" Type="http://schemas.openxmlformats.org/officeDocument/2006/relationships/hyperlink" Target="https://www.icpsr.umich.edu/icpsrweb/NACDA/studies/4652/version/6" TargetMode="External"/><Relationship Id="rId588" Type="http://schemas.openxmlformats.org/officeDocument/2006/relationships/hyperlink" Target="https://www.iris-database.org/iris/app/home/index;jsessionid=842A061272EFFFBB029516227029FD6F" TargetMode="External"/><Relationship Id="rId9" Type="http://schemas.openxmlformats.org/officeDocument/2006/relationships/hyperlink" Target="http://www.ukbiobank.ac.uk/" TargetMode="External"/><Relationship Id="rId210" Type="http://schemas.openxmlformats.org/officeDocument/2006/relationships/hyperlink" Target="http://hdl.handle.net/2374.MIA/6254" TargetMode="External"/><Relationship Id="rId392" Type="http://schemas.openxmlformats.org/officeDocument/2006/relationships/hyperlink" Target="http://doi.org/10.3886/ICPSR04652.v6" TargetMode="External"/><Relationship Id="rId448" Type="http://schemas.openxmlformats.org/officeDocument/2006/relationships/hyperlink" Target="http://midus.colectica.org/" TargetMode="External"/><Relationship Id="rId613" Type="http://schemas.openxmlformats.org/officeDocument/2006/relationships/hyperlink" Target="http://iris-database.org/" TargetMode="External"/><Relationship Id="rId655" Type="http://schemas.openxmlformats.org/officeDocument/2006/relationships/hyperlink" Target="http://www.tessexperiments.org/data/ferrer825.html" TargetMode="External"/><Relationship Id="rId697" Type="http://schemas.openxmlformats.org/officeDocument/2006/relationships/hyperlink" Target="https://osf.io/jpbnu/?view_only=2ba7656345b94dacaf1210e8185a5967" TargetMode="External"/><Relationship Id="rId252" Type="http://schemas.openxmlformats.org/officeDocument/2006/relationships/hyperlink" Target="http://iris-database.org/" TargetMode="External"/><Relationship Id="rId294" Type="http://schemas.openxmlformats.org/officeDocument/2006/relationships/hyperlink" Target="https://dataverse.harvard.edu/dataset.xhtml?persistentId=doi:10.7910/DVN/A99NUB" TargetMode="External"/><Relationship Id="rId308" Type="http://schemas.openxmlformats.org/officeDocument/2006/relationships/hyperlink" Target="https://www.iris-database.org/" TargetMode="External"/><Relationship Id="rId515" Type="http://schemas.openxmlformats.org/officeDocument/2006/relationships/hyperlink" Target="http://iris-database.org/" TargetMode="External"/><Relationship Id="rId722" Type="http://schemas.openxmlformats.org/officeDocument/2006/relationships/hyperlink" Target="https://osf.io/v8kpt/?view_only=c0217f1a298d442e92bb98bbc39465e8" TargetMode="External"/><Relationship Id="rId47" Type="http://schemas.openxmlformats.org/officeDocument/2006/relationships/hyperlink" Target="https://osf.io/ezqft/" TargetMode="External"/><Relationship Id="rId89" Type="http://schemas.openxmlformats.org/officeDocument/2006/relationships/hyperlink" Target="https://www.iris-database.org/" TargetMode="External"/><Relationship Id="rId112" Type="http://schemas.openxmlformats.org/officeDocument/2006/relationships/hyperlink" Target="https://doi.org/10.7910/DVN/YM4LDG" TargetMode="External"/><Relationship Id="rId154" Type="http://schemas.openxmlformats.org/officeDocument/2006/relationships/hyperlink" Target="https://www.iris-database.org/iris/app/home/search?query=Jung+in+press" TargetMode="External"/><Relationship Id="rId361" Type="http://schemas.openxmlformats.org/officeDocument/2006/relationships/hyperlink" Target="http://osf.io/3wz2j" TargetMode="External"/><Relationship Id="rId557" Type="http://schemas.openxmlformats.org/officeDocument/2006/relationships/hyperlink" Target="https://iris-database.org/" TargetMode="External"/><Relationship Id="rId599" Type="http://schemas.openxmlformats.org/officeDocument/2006/relationships/hyperlink" Target="https://www.iris-database.org/" TargetMode="External"/><Relationship Id="rId196" Type="http://schemas.openxmlformats.org/officeDocument/2006/relationships/hyperlink" Target="http://thedata.harvard.edu/dvn/dv/physics" TargetMode="External"/><Relationship Id="rId417" Type="http://schemas.openxmlformats.org/officeDocument/2006/relationships/hyperlink" Target="http://doi.org/10.3886/ICPSR04652.v6" TargetMode="External"/><Relationship Id="rId459" Type="http://schemas.openxmlformats.org/officeDocument/2006/relationships/hyperlink" Target="https://midus.colectica.org/Account/Login" TargetMode="External"/><Relationship Id="rId624" Type="http://schemas.openxmlformats.org/officeDocument/2006/relationships/hyperlink" Target="https://osf.io/t79ca/" TargetMode="External"/><Relationship Id="rId666" Type="http://schemas.openxmlformats.org/officeDocument/2006/relationships/hyperlink" Target="https://data.mendeley.com/submissions/evise/edit/rh22h25sw7?submission_id=S0022-1031(17)30623-6&amp;token=3639d213-5e0d-437d-af76-0023d5b2081a" TargetMode="External"/><Relationship Id="rId16" Type="http://schemas.openxmlformats.org/officeDocument/2006/relationships/hyperlink" Target="https://scholarbank.nus.edu.sg/handle/10635/150104" TargetMode="External"/><Relationship Id="rId221" Type="http://schemas.openxmlformats.org/officeDocument/2006/relationships/hyperlink" Target="https://osf.io/n8v3c/" TargetMode="External"/><Relationship Id="rId263" Type="http://schemas.openxmlformats.org/officeDocument/2006/relationships/hyperlink" Target="https://osf.io/7nwa6/" TargetMode="External"/><Relationship Id="rId319" Type="http://schemas.openxmlformats.org/officeDocument/2006/relationships/hyperlink" Target="http://dx.doi.org/10.7910/DVN/NQOWDE" TargetMode="External"/><Relationship Id="rId470" Type="http://schemas.openxmlformats.org/officeDocument/2006/relationships/hyperlink" Target="http://midus.colectica.org/" TargetMode="External"/><Relationship Id="rId526" Type="http://schemas.openxmlformats.org/officeDocument/2006/relationships/hyperlink" Target="https://www.iris-database.org/iris/app/home/detail?id=york:934328" TargetMode="External"/><Relationship Id="rId58" Type="http://schemas.openxmlformats.org/officeDocument/2006/relationships/hyperlink" Target="http://osf.io/9d6t4" TargetMode="External"/><Relationship Id="rId123" Type="http://schemas.openxmlformats.org/officeDocument/2006/relationships/hyperlink" Target="https://doi.org/10.7910/DVN/YM4LDG" TargetMode="External"/><Relationship Id="rId330" Type="http://schemas.openxmlformats.org/officeDocument/2006/relationships/hyperlink" Target="http://dx.doi.org/10.7910/DVN/UQAIZI" TargetMode="External"/><Relationship Id="rId568" Type="http://schemas.openxmlformats.org/officeDocument/2006/relationships/hyperlink" Target="http://dbk.gesis.org/DBKSearch/SDesc2.asp?no=6701" TargetMode="External"/><Relationship Id="rId733" Type="http://schemas.openxmlformats.org/officeDocument/2006/relationships/hyperlink" Target="http://tinyurl.com/hwmo9t6" TargetMode="External"/><Relationship Id="rId165" Type="http://schemas.openxmlformats.org/officeDocument/2006/relationships/hyperlink" Target="http://iris-database.org/iris/app/home/search?query=Jung+in+press" TargetMode="External"/><Relationship Id="rId372" Type="http://schemas.openxmlformats.org/officeDocument/2006/relationships/hyperlink" Target="https://osf.io/x8bv9/%20DOI%2010.17605/OSF.IO/X8BV9" TargetMode="External"/><Relationship Id="rId428" Type="http://schemas.openxmlformats.org/officeDocument/2006/relationships/hyperlink" Target="http://doi.org/10.3886/ICPSR04652.v6" TargetMode="External"/><Relationship Id="rId635" Type="http://schemas.openxmlformats.org/officeDocument/2006/relationships/hyperlink" Target="https://doi.org/10.7910/DVN/GSQG1K" TargetMode="External"/><Relationship Id="rId677" Type="http://schemas.openxmlformats.org/officeDocument/2006/relationships/hyperlink" Target="https://doi.org/10.1016/j.jesp.2018.01.007" TargetMode="External"/><Relationship Id="rId232" Type="http://schemas.openxmlformats.org/officeDocument/2006/relationships/hyperlink" Target="http://dataverse.harvard.edu/dataset.xhtml?persistentId=doi:10.7910/DVN/HMCRD7" TargetMode="External"/><Relationship Id="rId274" Type="http://schemas.openxmlformats.org/officeDocument/2006/relationships/hyperlink" Target="https://dataverse.harvard.edu/dataset.xhtml?persistentId=doi:10.7910/DVN/DSDNX6" TargetMode="External"/><Relationship Id="rId481" Type="http://schemas.openxmlformats.org/officeDocument/2006/relationships/hyperlink" Target="https://osf.io/qwa42" TargetMode="External"/><Relationship Id="rId702" Type="http://schemas.openxmlformats.org/officeDocument/2006/relationships/hyperlink" Target="http://forscenter.ch/en/our-surveys/swiss-household-panel/" TargetMode="External"/><Relationship Id="rId27" Type="http://schemas.openxmlformats.org/officeDocument/2006/relationships/hyperlink" Target="https://scholarbank.nus.edu.sg/handle/10635/150104" TargetMode="External"/><Relationship Id="rId69" Type="http://schemas.openxmlformats.org/officeDocument/2006/relationships/hyperlink" Target="http://doi.org/10.3886/ICPSR21600.v17" TargetMode="External"/><Relationship Id="rId134" Type="http://schemas.openxmlformats.org/officeDocument/2006/relationships/hyperlink" Target="http://dx.doi.org/10.5281/zenodo.18545" TargetMode="External"/><Relationship Id="rId537" Type="http://schemas.openxmlformats.org/officeDocument/2006/relationships/hyperlink" Target="https://www.iris-database.org/iris/app/home/index" TargetMode="External"/><Relationship Id="rId579" Type="http://schemas.openxmlformats.org/officeDocument/2006/relationships/hyperlink" Target="https://osf.io/cxc6f/" TargetMode="External"/><Relationship Id="rId744" Type="http://schemas.openxmlformats.org/officeDocument/2006/relationships/hyperlink" Target="http://tinyurl.com/hwmo9t6" TargetMode="External"/><Relationship Id="rId80" Type="http://schemas.openxmlformats.org/officeDocument/2006/relationships/hyperlink" Target="https://www.iris-database.org/iris/app/home/detail?id=york:934328" TargetMode="External"/><Relationship Id="rId176" Type="http://schemas.openxmlformats.org/officeDocument/2006/relationships/hyperlink" Target="about:blank" TargetMode="External"/><Relationship Id="rId341" Type="http://schemas.openxmlformats.org/officeDocument/2006/relationships/hyperlink" Target="https://osf.io/677jr/" TargetMode="External"/><Relationship Id="rId383" Type="http://schemas.openxmlformats.org/officeDocument/2006/relationships/hyperlink" Target="https://www.sciencedirect.com/science/article/abs/pii/S0022103117304857?via%3Dihub" TargetMode="External"/><Relationship Id="rId439" Type="http://schemas.openxmlformats.org/officeDocument/2006/relationships/hyperlink" Target="http://midus.colectica.org/" TargetMode="External"/><Relationship Id="rId590" Type="http://schemas.openxmlformats.org/officeDocument/2006/relationships/hyperlink" Target="https://www.iris-database.org/" TargetMode="External"/><Relationship Id="rId604" Type="http://schemas.openxmlformats.org/officeDocument/2006/relationships/hyperlink" Target="https://www.iris-database.org/" TargetMode="External"/><Relationship Id="rId646" Type="http://schemas.openxmlformats.org/officeDocument/2006/relationships/hyperlink" Target="https://tessexperiments.org/data/ferrer825.html" TargetMode="External"/><Relationship Id="rId201" Type="http://schemas.openxmlformats.org/officeDocument/2006/relationships/hyperlink" Target="http://thedata.harvard.edu/dvn/dv/physics" TargetMode="External"/><Relationship Id="rId243" Type="http://schemas.openxmlformats.org/officeDocument/2006/relationships/hyperlink" Target="https://iris-database.org/" TargetMode="External"/><Relationship Id="rId285" Type="http://schemas.openxmlformats.org/officeDocument/2006/relationships/hyperlink" Target="https://iris-database.org/" TargetMode="External"/><Relationship Id="rId450" Type="http://schemas.openxmlformats.org/officeDocument/2006/relationships/hyperlink" Target="http://midus.colectica.org/" TargetMode="External"/><Relationship Id="rId506" Type="http://schemas.openxmlformats.org/officeDocument/2006/relationships/hyperlink" Target="https://www.iris-database.org/" TargetMode="External"/><Relationship Id="rId688" Type="http://schemas.openxmlformats.org/officeDocument/2006/relationships/hyperlink" Target="http://doi.org/10.17863/CAM.7153;the" TargetMode="External"/><Relationship Id="rId38" Type="http://schemas.openxmlformats.org/officeDocument/2006/relationships/hyperlink" Target="http://five.dartmouth.edu/datasets" TargetMode="External"/><Relationship Id="rId103" Type="http://schemas.openxmlformats.org/officeDocument/2006/relationships/hyperlink" Target="http://osf.io/7d5b5" TargetMode="External"/><Relationship Id="rId310" Type="http://schemas.openxmlformats.org/officeDocument/2006/relationships/hyperlink" Target="https://www.iris-database.org/" TargetMode="External"/><Relationship Id="rId492" Type="http://schemas.openxmlformats.org/officeDocument/2006/relationships/hyperlink" Target="https://osf.io/fpdbh" TargetMode="External"/><Relationship Id="rId548" Type="http://schemas.openxmlformats.org/officeDocument/2006/relationships/hyperlink" Target="https://doi.org/10.7910/DVN/BAG0DS" TargetMode="External"/><Relationship Id="rId713" Type="http://schemas.openxmlformats.org/officeDocument/2006/relationships/hyperlink" Target="http://dx.doi.org/10.7910/DVN/DEMP8Q" TargetMode="External"/><Relationship Id="rId755" Type="http://schemas.openxmlformats.org/officeDocument/2006/relationships/printerSettings" Target="../printerSettings/printerSettings1.bin"/><Relationship Id="rId91" Type="http://schemas.openxmlformats.org/officeDocument/2006/relationships/hyperlink" Target="http://iris-database.org/" TargetMode="External"/><Relationship Id="rId145" Type="http://schemas.openxmlformats.org/officeDocument/2006/relationships/hyperlink" Target="https://www.iris-database.org/iris/app/home/detail?id=york:934328" TargetMode="External"/><Relationship Id="rId187" Type="http://schemas.openxmlformats.org/officeDocument/2006/relationships/hyperlink" Target="about:blank" TargetMode="External"/><Relationship Id="rId352" Type="http://schemas.openxmlformats.org/officeDocument/2006/relationships/hyperlink" Target="https://osf.io/37g64/" TargetMode="External"/><Relationship Id="rId394" Type="http://schemas.openxmlformats.org/officeDocument/2006/relationships/hyperlink" Target="http://doi.org/10.3886/ICPSR04652.v6" TargetMode="External"/><Relationship Id="rId408" Type="http://schemas.openxmlformats.org/officeDocument/2006/relationships/hyperlink" Target="http://doi.org/10.3886/ICPSR04652.v6" TargetMode="External"/><Relationship Id="rId615" Type="http://schemas.openxmlformats.org/officeDocument/2006/relationships/hyperlink" Target="https://iris-database.org/iris/app/home/index" TargetMode="External"/><Relationship Id="rId212" Type="http://schemas.openxmlformats.org/officeDocument/2006/relationships/hyperlink" Target="https://osf.io/n8v3c/" TargetMode="External"/><Relationship Id="rId254" Type="http://schemas.openxmlformats.org/officeDocument/2006/relationships/hyperlink" Target="https://osf.io/7nwa6" TargetMode="External"/><Relationship Id="rId657" Type="http://schemas.openxmlformats.org/officeDocument/2006/relationships/hyperlink" Target="http://www.tessexperiments.org/data/ferrer825.html" TargetMode="External"/><Relationship Id="rId699" Type="http://schemas.openxmlformats.org/officeDocument/2006/relationships/hyperlink" Target="https://osf.io/register/%20https:/osf.io/jpbnu/?view_only%20=%202ba7656345b94dacaf1210e8185a5967" TargetMode="External"/><Relationship Id="rId49" Type="http://schemas.openxmlformats.org/officeDocument/2006/relationships/hyperlink" Target="http://osf.io/ezqft" TargetMode="External"/><Relationship Id="rId114" Type="http://schemas.openxmlformats.org/officeDocument/2006/relationships/hyperlink" Target="http://doi.org/10.7910/DVN/YM4LDG" TargetMode="External"/><Relationship Id="rId296" Type="http://schemas.openxmlformats.org/officeDocument/2006/relationships/hyperlink" Target="http://dataverse.harvard.edu/dataset.xhtml?persistentId=doi:10.7910/DVN/A99NUB" TargetMode="External"/><Relationship Id="rId461" Type="http://schemas.openxmlformats.org/officeDocument/2006/relationships/hyperlink" Target="http://midus.colectica.org/" TargetMode="External"/><Relationship Id="rId517" Type="http://schemas.openxmlformats.org/officeDocument/2006/relationships/hyperlink" Target="https://dataverse.harvard.edu/dataset.xhtml?id=3037337" TargetMode="External"/><Relationship Id="rId559" Type="http://schemas.openxmlformats.org/officeDocument/2006/relationships/hyperlink" Target="https://iris-database.org/" TargetMode="External"/><Relationship Id="rId724" Type="http://schemas.openxmlformats.org/officeDocument/2006/relationships/hyperlink" Target="http://ti-nyurl.com/zvgu6hh" TargetMode="External"/><Relationship Id="rId60" Type="http://schemas.openxmlformats.org/officeDocument/2006/relationships/hyperlink" Target="https://osf.io/9d6t4/" TargetMode="External"/><Relationship Id="rId156" Type="http://schemas.openxmlformats.org/officeDocument/2006/relationships/hyperlink" Target="http://iris-database.org/iris/app/home/search?query=Jung+in+press" TargetMode="External"/><Relationship Id="rId198" Type="http://schemas.openxmlformats.org/officeDocument/2006/relationships/hyperlink" Target="https://dataverse.harvard.edu/dataverse/physics" TargetMode="External"/><Relationship Id="rId321" Type="http://schemas.openxmlformats.org/officeDocument/2006/relationships/hyperlink" Target="http://dx.doi.org/10.7910/DVN/NQOWDE" TargetMode="External"/><Relationship Id="rId363" Type="http://schemas.openxmlformats.org/officeDocument/2006/relationships/hyperlink" Target="about:blank" TargetMode="External"/><Relationship Id="rId419" Type="http://schemas.openxmlformats.org/officeDocument/2006/relationships/hyperlink" Target="http://doi.org/10.3886/ICPSR04652.v6" TargetMode="External"/><Relationship Id="rId570" Type="http://schemas.openxmlformats.org/officeDocument/2006/relationships/hyperlink" Target="https://search.gesis.org/research_data/ZA6701" TargetMode="External"/><Relationship Id="rId626" Type="http://schemas.openxmlformats.org/officeDocument/2006/relationships/hyperlink" Target="http://osf.io/t79ca" TargetMode="External"/><Relationship Id="rId223" Type="http://schemas.openxmlformats.org/officeDocument/2006/relationships/hyperlink" Target="https://osf.io/n8v3c/" TargetMode="External"/><Relationship Id="rId430" Type="http://schemas.openxmlformats.org/officeDocument/2006/relationships/hyperlink" Target="https://www.icpsr.umich.edu/icpsrweb/NACDA/studies/4652/version/6" TargetMode="External"/><Relationship Id="rId668" Type="http://schemas.openxmlformats.org/officeDocument/2006/relationships/hyperlink" Target="http://data.mendeley.com/submissions/evise/edit/rh22h25sw7?submission_id=S0022-1031(17)30623-6&amp;token=3639d213-5e0d-437d-af76-0023d5b2081a" TargetMode="External"/><Relationship Id="rId18" Type="http://schemas.openxmlformats.org/officeDocument/2006/relationships/hyperlink" Target="https://doi.org/10.25540/3wd8-dffw." TargetMode="External"/><Relationship Id="rId265" Type="http://schemas.openxmlformats.org/officeDocument/2006/relationships/hyperlink" Target="https://figshare.com/search?q=10.6084%2Fm9.figshare.7854731&amp;searchMode=1" TargetMode="External"/><Relationship Id="rId472" Type="http://schemas.openxmlformats.org/officeDocument/2006/relationships/hyperlink" Target="http://midus.colectica.org/" TargetMode="External"/><Relationship Id="rId528" Type="http://schemas.openxmlformats.org/officeDocument/2006/relationships/hyperlink" Target="https://www.iris-database.org/iris/app/home/detail?id=york:934328" TargetMode="External"/><Relationship Id="rId735" Type="http://schemas.openxmlformats.org/officeDocument/2006/relationships/hyperlink" Target="http://tinyurl.com/hwmo9t6" TargetMode="External"/><Relationship Id="rId125" Type="http://schemas.openxmlformats.org/officeDocument/2006/relationships/hyperlink" Target="https://dataverse.harvard.edu/dataset.xhtml?persistentId=doi:10.7910/DVN/SURSEO" TargetMode="External"/><Relationship Id="rId167" Type="http://schemas.openxmlformats.org/officeDocument/2006/relationships/hyperlink" Target="https://iris-database.org/iris/app/home/index" TargetMode="External"/><Relationship Id="rId332" Type="http://schemas.openxmlformats.org/officeDocument/2006/relationships/hyperlink" Target="https://osf.io/zpjbg" TargetMode="External"/><Relationship Id="rId374" Type="http://schemas.openxmlformats.org/officeDocument/2006/relationships/hyperlink" Target="https://osf.io/x8bv9/%20DOI%2010.17605/OSF.IO/X8BV9" TargetMode="External"/><Relationship Id="rId581" Type="http://schemas.openxmlformats.org/officeDocument/2006/relationships/hyperlink" Target="http://osf.io/cxc6f" TargetMode="External"/><Relationship Id="rId71" Type="http://schemas.openxmlformats.org/officeDocument/2006/relationships/hyperlink" Target="https://dataverse.harvard.edu/dataset.xhtml?persistentId=doi:10.7910/DVN/W2HZSO" TargetMode="External"/><Relationship Id="rId234" Type="http://schemas.openxmlformats.org/officeDocument/2006/relationships/hyperlink" Target="https://figshare.com/s/cccac39f891998509c85" TargetMode="External"/><Relationship Id="rId637" Type="http://schemas.openxmlformats.org/officeDocument/2006/relationships/hyperlink" Target="https://dataverse.harvard.edu/dataset.xhtml?persistentId=https://doi.org/10.7910/DVN/GSQG1K" TargetMode="External"/><Relationship Id="rId679" Type="http://schemas.openxmlformats.org/officeDocument/2006/relationships/hyperlink" Target="https://doi.org/10.1016/j.jesp.2018.01.007" TargetMode="External"/><Relationship Id="rId2" Type="http://schemas.openxmlformats.org/officeDocument/2006/relationships/hyperlink" Target="https://www.ukbiobank.ac.uk/" TargetMode="External"/><Relationship Id="rId29" Type="http://schemas.openxmlformats.org/officeDocument/2006/relationships/hyperlink" Target="https://doi.org/10.25540/3wd8-dffw." TargetMode="External"/><Relationship Id="rId276" Type="http://schemas.openxmlformats.org/officeDocument/2006/relationships/hyperlink" Target="http://dx.doi.org/10.7910/DVN/LWED0F" TargetMode="External"/><Relationship Id="rId441" Type="http://schemas.openxmlformats.org/officeDocument/2006/relationships/hyperlink" Target="http://midus.colectica.org/" TargetMode="External"/><Relationship Id="rId483" Type="http://schemas.openxmlformats.org/officeDocument/2006/relationships/hyperlink" Target="https://osf.io/qwa42/view_only=b6377f9def604d7faa4977fc9264580d/" TargetMode="External"/><Relationship Id="rId539" Type="http://schemas.openxmlformats.org/officeDocument/2006/relationships/hyperlink" Target="http://www.iris-database.org/" TargetMode="External"/><Relationship Id="rId690" Type="http://schemas.openxmlformats.org/officeDocument/2006/relationships/hyperlink" Target="https://www.repository.cam.ac.uk/handle/1810/261918" TargetMode="External"/><Relationship Id="rId704" Type="http://schemas.openxmlformats.org/officeDocument/2006/relationships/hyperlink" Target="http://forscenter.ch/en/our-surveys/swiss-household-panel" TargetMode="External"/><Relationship Id="rId746" Type="http://schemas.openxmlformats.org/officeDocument/2006/relationships/hyperlink" Target="https://nces.ed.gov/ecls/dataproducts.asp" TargetMode="External"/><Relationship Id="rId40" Type="http://schemas.openxmlformats.org/officeDocument/2006/relationships/hyperlink" Target="http://five.dartmouth.edu/datasets" TargetMode="External"/><Relationship Id="rId136" Type="http://schemas.openxmlformats.org/officeDocument/2006/relationships/hyperlink" Target="https://zenodo.org/record/18545" TargetMode="External"/><Relationship Id="rId178" Type="http://schemas.openxmlformats.org/officeDocument/2006/relationships/hyperlink" Target="https://figshare.com/articles/EEG_data_from_Subject_1_to_Subject_15/9225476" TargetMode="External"/><Relationship Id="rId301" Type="http://schemas.openxmlformats.org/officeDocument/2006/relationships/hyperlink" Target="http://dataverse.harvard.edu/dataset.xhtml?persistentId=doi:10.7910/DVN/A99NUB" TargetMode="External"/><Relationship Id="rId343" Type="http://schemas.openxmlformats.org/officeDocument/2006/relationships/hyperlink" Target="http://osf.io/677jr" TargetMode="External"/><Relationship Id="rId550" Type="http://schemas.openxmlformats.org/officeDocument/2006/relationships/hyperlink" Target="https://doi.org/10.7910/DVN/BAG0DS" TargetMode="External"/><Relationship Id="rId82" Type="http://schemas.openxmlformats.org/officeDocument/2006/relationships/hyperlink" Target="https://www.iris-database.org/" TargetMode="External"/><Relationship Id="rId203" Type="http://schemas.openxmlformats.org/officeDocument/2006/relationships/hyperlink" Target="http://hdl.handle.net/2374.MIA/6254" TargetMode="External"/><Relationship Id="rId385" Type="http://schemas.openxmlformats.org/officeDocument/2006/relationships/hyperlink" Target="http://doi.org/10.1016/j.jesp.2018.03.014" TargetMode="External"/><Relationship Id="rId592" Type="http://schemas.openxmlformats.org/officeDocument/2006/relationships/hyperlink" Target="https://www.iris-database.org/iris/app/home/session-timeout" TargetMode="External"/><Relationship Id="rId606" Type="http://schemas.openxmlformats.org/officeDocument/2006/relationships/hyperlink" Target="https://iris-database.org/" TargetMode="External"/><Relationship Id="rId648" Type="http://schemas.openxmlformats.org/officeDocument/2006/relationships/hyperlink" Target="http://www.tessexperiments.org/data/ferrer825.html" TargetMode="External"/><Relationship Id="rId245" Type="http://schemas.openxmlformats.org/officeDocument/2006/relationships/hyperlink" Target="https://iris-database.org/" TargetMode="External"/><Relationship Id="rId287" Type="http://schemas.openxmlformats.org/officeDocument/2006/relationships/hyperlink" Target="http://iris-database.org/" TargetMode="External"/><Relationship Id="rId410" Type="http://schemas.openxmlformats.org/officeDocument/2006/relationships/hyperlink" Target="http://doi.org/10.3886/ICPSR04652.v6" TargetMode="External"/><Relationship Id="rId452" Type="http://schemas.openxmlformats.org/officeDocument/2006/relationships/hyperlink" Target="http://midus.colectica.org/" TargetMode="External"/><Relationship Id="rId494" Type="http://schemas.openxmlformats.org/officeDocument/2006/relationships/hyperlink" Target="https://osf.io/fpdbh/" TargetMode="External"/><Relationship Id="rId508" Type="http://schemas.openxmlformats.org/officeDocument/2006/relationships/hyperlink" Target="https://www.iris-database.org/" TargetMode="External"/><Relationship Id="rId715" Type="http://schemas.openxmlformats.org/officeDocument/2006/relationships/hyperlink" Target="http://dx.doi.org/10.7910/DVN/DEMP8Q" TargetMode="External"/><Relationship Id="rId105" Type="http://schemas.openxmlformats.org/officeDocument/2006/relationships/hyperlink" Target="https://osf.io/7d5b5/%20and%20https:/osf.io/jbfbp/" TargetMode="External"/><Relationship Id="rId147" Type="http://schemas.openxmlformats.org/officeDocument/2006/relationships/hyperlink" Target="https://www.iris-database.org/iris/app/home/detail?id=york:934328" TargetMode="External"/><Relationship Id="rId312" Type="http://schemas.openxmlformats.org/officeDocument/2006/relationships/hyperlink" Target="https://www.iris-database.org/" TargetMode="External"/><Relationship Id="rId354" Type="http://schemas.openxmlformats.org/officeDocument/2006/relationships/hyperlink" Target="http://osf.io/677jr" TargetMode="External"/><Relationship Id="rId51" Type="http://schemas.openxmlformats.org/officeDocument/2006/relationships/hyperlink" Target="https://osf.io/ezqft/" TargetMode="External"/><Relationship Id="rId93" Type="http://schemas.openxmlformats.org/officeDocument/2006/relationships/hyperlink" Target="https://osf.io/9tm36/" TargetMode="External"/><Relationship Id="rId189" Type="http://schemas.openxmlformats.org/officeDocument/2006/relationships/hyperlink" Target="https://dataverse.harvard.edu/dataverse/physics" TargetMode="External"/><Relationship Id="rId396" Type="http://schemas.openxmlformats.org/officeDocument/2006/relationships/hyperlink" Target="https://www.icpsr.umich.edu/web/NACDA/studies/4652/versions/V7" TargetMode="External"/><Relationship Id="rId561" Type="http://schemas.openxmlformats.org/officeDocument/2006/relationships/hyperlink" Target="https://dbk.gesis.org/DBKSearch/SDesc2.asp?no=6701" TargetMode="External"/><Relationship Id="rId617" Type="http://schemas.openxmlformats.org/officeDocument/2006/relationships/hyperlink" Target="http://iris-database.org/" TargetMode="External"/><Relationship Id="rId659" Type="http://schemas.openxmlformats.org/officeDocument/2006/relationships/hyperlink" Target="http://www.tessexperiments.org/data/ferrer825.html" TargetMode="External"/><Relationship Id="rId214" Type="http://schemas.openxmlformats.org/officeDocument/2006/relationships/hyperlink" Target="https://osf.io/n8v3c/" TargetMode="External"/><Relationship Id="rId256" Type="http://schemas.openxmlformats.org/officeDocument/2006/relationships/hyperlink" Target="http://osf.io/7nwa6" TargetMode="External"/><Relationship Id="rId298" Type="http://schemas.openxmlformats.org/officeDocument/2006/relationships/hyperlink" Target="https://dataverse.harvard.edu/dataset.xhtml?persistentId=doi:10.7910/DVN/A99NUB" TargetMode="External"/><Relationship Id="rId421" Type="http://schemas.openxmlformats.org/officeDocument/2006/relationships/hyperlink" Target="http://doi.org/10.3886/ICPSR04652.v6" TargetMode="External"/><Relationship Id="rId463" Type="http://schemas.openxmlformats.org/officeDocument/2006/relationships/hyperlink" Target="https://midus.colectica.org/" TargetMode="External"/><Relationship Id="rId519" Type="http://schemas.openxmlformats.org/officeDocument/2006/relationships/hyperlink" Target="https://dataverse.harvard.edu/dataset.xhtml?id=3037337" TargetMode="External"/><Relationship Id="rId670" Type="http://schemas.openxmlformats.org/officeDocument/2006/relationships/hyperlink" Target="https://data.mendeley.com/submissions/evise/edit/rh22h25sw7?submission_id=S0022-1031(17)30623-6&amp;token=3639d213-5e0d-437d-af76-0023d5b2081a" TargetMode="External"/><Relationship Id="rId116" Type="http://schemas.openxmlformats.org/officeDocument/2006/relationships/hyperlink" Target="https://doi.org/10.7910/DVN/YM4LDG" TargetMode="External"/><Relationship Id="rId158" Type="http://schemas.openxmlformats.org/officeDocument/2006/relationships/hyperlink" Target="https://www.iris-database.org/iris/app/home/search?query=Jung+in+press" TargetMode="External"/><Relationship Id="rId323" Type="http://schemas.openxmlformats.org/officeDocument/2006/relationships/hyperlink" Target="http://dx.doi.org/10.7910/DVN/NQOWDE" TargetMode="External"/><Relationship Id="rId530" Type="http://schemas.openxmlformats.org/officeDocument/2006/relationships/hyperlink" Target="https://midus.colectica.org/Account/Login" TargetMode="External"/><Relationship Id="rId726" Type="http://schemas.openxmlformats.org/officeDocument/2006/relationships/hyperlink" Target="http://ti-nyurl.com/zvgu6hh" TargetMode="External"/><Relationship Id="rId20" Type="http://schemas.openxmlformats.org/officeDocument/2006/relationships/hyperlink" Target="http://doi.org/10.25540/3wd8-dffw" TargetMode="External"/><Relationship Id="rId62" Type="http://schemas.openxmlformats.org/officeDocument/2006/relationships/hyperlink" Target="http://doi.org/10.3886/ICPSR21600.v17" TargetMode="External"/><Relationship Id="rId365" Type="http://schemas.openxmlformats.org/officeDocument/2006/relationships/hyperlink" Target="about:blank" TargetMode="External"/><Relationship Id="rId572" Type="http://schemas.openxmlformats.org/officeDocument/2006/relationships/hyperlink" Target="https://dbk.gesis.org/DBKSearch/SDesc2.asp?no=6701" TargetMode="External"/><Relationship Id="rId628" Type="http://schemas.openxmlformats.org/officeDocument/2006/relationships/hyperlink" Target="https://osf.io/wke6z/" TargetMode="External"/><Relationship Id="rId225" Type="http://schemas.openxmlformats.org/officeDocument/2006/relationships/hyperlink" Target="http://osf.io/n8v3c" TargetMode="External"/><Relationship Id="rId267" Type="http://schemas.openxmlformats.org/officeDocument/2006/relationships/hyperlink" Target="http://dx.doi.org/10.7910/DVN/LWED0F" TargetMode="External"/><Relationship Id="rId432" Type="http://schemas.openxmlformats.org/officeDocument/2006/relationships/hyperlink" Target="http://doi.org/10.3886/ICPSR04652.v6" TargetMode="External"/><Relationship Id="rId474" Type="http://schemas.openxmlformats.org/officeDocument/2006/relationships/hyperlink" Target="https://osf.io/g3dfy" TargetMode="External"/><Relationship Id="rId127" Type="http://schemas.openxmlformats.org/officeDocument/2006/relationships/hyperlink" Target="https://zenodo.org/record/18545" TargetMode="External"/><Relationship Id="rId681" Type="http://schemas.openxmlformats.org/officeDocument/2006/relationships/hyperlink" Target="https://doi.org/10.1016/j.jesp.2018.01.007" TargetMode="External"/><Relationship Id="rId737" Type="http://schemas.openxmlformats.org/officeDocument/2006/relationships/hyperlink" Target="http://tinyurl.com/hwmo9t6" TargetMode="External"/><Relationship Id="rId10" Type="http://schemas.openxmlformats.org/officeDocument/2006/relationships/hyperlink" Target="http://www.ukbiobank.ac.uk/" TargetMode="External"/><Relationship Id="rId31" Type="http://schemas.openxmlformats.org/officeDocument/2006/relationships/hyperlink" Target="http://five.dartmouth.edu/datasets" TargetMode="External"/><Relationship Id="rId52" Type="http://schemas.openxmlformats.org/officeDocument/2006/relationships/hyperlink" Target="https://osf.io/ezqft/" TargetMode="External"/><Relationship Id="rId73" Type="http://schemas.openxmlformats.org/officeDocument/2006/relationships/hyperlink" Target="https://www.iris-database.org/iris/app/home/detail?id=york:934328" TargetMode="External"/><Relationship Id="rId94" Type="http://schemas.openxmlformats.org/officeDocument/2006/relationships/hyperlink" Target="https://osf.io/9tm36/" TargetMode="External"/><Relationship Id="rId148" Type="http://schemas.openxmlformats.org/officeDocument/2006/relationships/hyperlink" Target="https://www.iris-database.org/iris/app/home/detail?id=york:934328" TargetMode="External"/><Relationship Id="rId169" Type="http://schemas.openxmlformats.org/officeDocument/2006/relationships/hyperlink" Target="http://iris-database.org/" TargetMode="External"/><Relationship Id="rId334" Type="http://schemas.openxmlformats.org/officeDocument/2006/relationships/hyperlink" Target="https://osf.io/zpjbg" TargetMode="External"/><Relationship Id="rId355" Type="http://schemas.openxmlformats.org/officeDocument/2006/relationships/hyperlink" Target="https://osf.io/3wz2j/" TargetMode="External"/><Relationship Id="rId376" Type="http://schemas.openxmlformats.org/officeDocument/2006/relationships/hyperlink" Target="https://osf.io/x8bv9/%20DOI%2010.17605/OSF.IO/X8BV9" TargetMode="External"/><Relationship Id="rId397" Type="http://schemas.openxmlformats.org/officeDocument/2006/relationships/hyperlink" Target="http://doi.org/10.3886/ICPSR04652.v6" TargetMode="External"/><Relationship Id="rId520" Type="http://schemas.openxmlformats.org/officeDocument/2006/relationships/hyperlink" Target="https://dataverse.harvard.edu/dataset.xhtml?id=3037337" TargetMode="External"/><Relationship Id="rId541" Type="http://schemas.openxmlformats.org/officeDocument/2006/relationships/hyperlink" Target="http://www.iris-database.org/" TargetMode="External"/><Relationship Id="rId562" Type="http://schemas.openxmlformats.org/officeDocument/2006/relationships/hyperlink" Target="https://dbk.gesis.org/DBKSearch/SDesc2.asp?no=6701" TargetMode="External"/><Relationship Id="rId583" Type="http://schemas.openxmlformats.org/officeDocument/2006/relationships/hyperlink" Target="https://osf.io/cxc6f/" TargetMode="External"/><Relationship Id="rId618" Type="http://schemas.openxmlformats.org/officeDocument/2006/relationships/hyperlink" Target="https://iris-database.org/" TargetMode="External"/><Relationship Id="rId639" Type="http://schemas.openxmlformats.org/officeDocument/2006/relationships/hyperlink" Target="http://dataverse.harvard.edu/dataset.xhtml?persistentId=https://doi.org/10.7910/DVN/GSQG1K" TargetMode="External"/><Relationship Id="rId4" Type="http://schemas.openxmlformats.org/officeDocument/2006/relationships/hyperlink" Target="https://www.ukbiobank.ac.uk/" TargetMode="External"/><Relationship Id="rId180" Type="http://schemas.openxmlformats.org/officeDocument/2006/relationships/hyperlink" Target="about:blank" TargetMode="External"/><Relationship Id="rId215" Type="http://schemas.openxmlformats.org/officeDocument/2006/relationships/hyperlink" Target="https://osf.io/n8v3c/" TargetMode="External"/><Relationship Id="rId236" Type="http://schemas.openxmlformats.org/officeDocument/2006/relationships/hyperlink" Target="http://figshare.com/s/cccac39f891998509c85" TargetMode="External"/><Relationship Id="rId257" Type="http://schemas.openxmlformats.org/officeDocument/2006/relationships/hyperlink" Target="https://osf.io/7nwa6/" TargetMode="External"/><Relationship Id="rId278" Type="http://schemas.openxmlformats.org/officeDocument/2006/relationships/hyperlink" Target="https://iris-database.org/iris/app/home/detail?id=york%3a936215&amp;ref=search" TargetMode="External"/><Relationship Id="rId401" Type="http://schemas.openxmlformats.org/officeDocument/2006/relationships/hyperlink" Target="https://www.icpsr.umich.edu/icpsrweb/NACDA/studies/4652/version/6" TargetMode="External"/><Relationship Id="rId422" Type="http://schemas.openxmlformats.org/officeDocument/2006/relationships/hyperlink" Target="http://doi.org/10.3886/ICPSR04652.v6" TargetMode="External"/><Relationship Id="rId443" Type="http://schemas.openxmlformats.org/officeDocument/2006/relationships/hyperlink" Target="http://midus.colectica.org/" TargetMode="External"/><Relationship Id="rId464" Type="http://schemas.openxmlformats.org/officeDocument/2006/relationships/hyperlink" Target="https://midus.colectica.org/" TargetMode="External"/><Relationship Id="rId650" Type="http://schemas.openxmlformats.org/officeDocument/2006/relationships/hyperlink" Target="http://tessexperiments.org/data/ferrer825.html" TargetMode="External"/><Relationship Id="rId303" Type="http://schemas.openxmlformats.org/officeDocument/2006/relationships/hyperlink" Target="https://www.iris-database.org/iris/app/home/index" TargetMode="External"/><Relationship Id="rId485" Type="http://schemas.openxmlformats.org/officeDocument/2006/relationships/hyperlink" Target="https://osf.io/qwa42/view_only=b6377f9def604d7faa4977fc9264580d/" TargetMode="External"/><Relationship Id="rId692" Type="http://schemas.openxmlformats.org/officeDocument/2006/relationships/hyperlink" Target="https://doi.org/10.17863/CAM.7153;the" TargetMode="External"/><Relationship Id="rId706" Type="http://schemas.openxmlformats.org/officeDocument/2006/relationships/hyperlink" Target="https://forsbase.unil.ch/project/study-public-overview/16970/0/" TargetMode="External"/><Relationship Id="rId748" Type="http://schemas.openxmlformats.org/officeDocument/2006/relationships/hyperlink" Target="http://nces.ed.gov/ecls/dataproducts.asp" TargetMode="External"/><Relationship Id="rId42" Type="http://schemas.openxmlformats.org/officeDocument/2006/relationships/hyperlink" Target="http://five.dartmouth.edu/datasets" TargetMode="External"/><Relationship Id="rId84" Type="http://schemas.openxmlformats.org/officeDocument/2006/relationships/hyperlink" Target="https://www.iris-database.org/" TargetMode="External"/><Relationship Id="rId138" Type="http://schemas.openxmlformats.org/officeDocument/2006/relationships/hyperlink" Target="http://dx.doi.org/10.5281/zenodo.18545" TargetMode="External"/><Relationship Id="rId345" Type="http://schemas.openxmlformats.org/officeDocument/2006/relationships/hyperlink" Target="http://osf.io/677jr/" TargetMode="External"/><Relationship Id="rId387" Type="http://schemas.openxmlformats.org/officeDocument/2006/relationships/hyperlink" Target="https://data.mendeley.com/datasets/hgtxmx7zpn/1" TargetMode="External"/><Relationship Id="rId510" Type="http://schemas.openxmlformats.org/officeDocument/2006/relationships/hyperlink" Target="http://iris-database.org/" TargetMode="External"/><Relationship Id="rId552" Type="http://schemas.openxmlformats.org/officeDocument/2006/relationships/hyperlink" Target="https://iris-database.org/" TargetMode="External"/><Relationship Id="rId594" Type="http://schemas.openxmlformats.org/officeDocument/2006/relationships/hyperlink" Target="https://www.iris-database.org/" TargetMode="External"/><Relationship Id="rId608" Type="http://schemas.openxmlformats.org/officeDocument/2006/relationships/hyperlink" Target="https://iris-database.org/" TargetMode="External"/><Relationship Id="rId191" Type="http://schemas.openxmlformats.org/officeDocument/2006/relationships/hyperlink" Target="http://thedata.harvard.edu/dvn/dv/physics" TargetMode="External"/><Relationship Id="rId205" Type="http://schemas.openxmlformats.org/officeDocument/2006/relationships/hyperlink" Target="http://hdl.handle.net/2374.MIA/6254" TargetMode="External"/><Relationship Id="rId247" Type="http://schemas.openxmlformats.org/officeDocument/2006/relationships/hyperlink" Target="https://iris-database.org/" TargetMode="External"/><Relationship Id="rId412" Type="http://schemas.openxmlformats.org/officeDocument/2006/relationships/hyperlink" Target="http://doi.org/10.3886/ICPSR04652.v6" TargetMode="External"/><Relationship Id="rId107" Type="http://schemas.openxmlformats.org/officeDocument/2006/relationships/hyperlink" Target="http://osf.io/7d5b5" TargetMode="External"/><Relationship Id="rId289" Type="http://schemas.openxmlformats.org/officeDocument/2006/relationships/hyperlink" Target="https://dataverse.harvard.edu/dataset.xhtml?persistentId=doi:10.7910/DVN/A99NUB" TargetMode="External"/><Relationship Id="rId454" Type="http://schemas.openxmlformats.org/officeDocument/2006/relationships/hyperlink" Target="https://midus.colectica.org/Account/Login" TargetMode="External"/><Relationship Id="rId496" Type="http://schemas.openxmlformats.org/officeDocument/2006/relationships/hyperlink" Target="http://osf.io/fpdbh" TargetMode="External"/><Relationship Id="rId661" Type="http://schemas.openxmlformats.org/officeDocument/2006/relationships/hyperlink" Target="https://data.mendeley.com/submissions/evise/edit/rh22h25sw7?submission_id=S0022-1031(17)30623-6&amp;token=3639d213-5e0d-437d-af76-0023d5b2081a" TargetMode="External"/><Relationship Id="rId717" Type="http://schemas.openxmlformats.org/officeDocument/2006/relationships/hyperlink" Target="http://tinyurl.com/zvgu6hh" TargetMode="External"/><Relationship Id="rId11" Type="http://schemas.openxmlformats.org/officeDocument/2006/relationships/hyperlink" Target="http://www.ukbiobank.ac.uk/" TargetMode="External"/><Relationship Id="rId53" Type="http://schemas.openxmlformats.org/officeDocument/2006/relationships/hyperlink" Target="https://osf.io/ezqft/" TargetMode="External"/><Relationship Id="rId149" Type="http://schemas.openxmlformats.org/officeDocument/2006/relationships/hyperlink" Target="https://www.iris-database.org/iris/app/home/detail?id=york:934328" TargetMode="External"/><Relationship Id="rId314" Type="http://schemas.openxmlformats.org/officeDocument/2006/relationships/hyperlink" Target="http://dx.doi.org/10.7910/DVN/NQOWDE" TargetMode="External"/><Relationship Id="rId356" Type="http://schemas.openxmlformats.org/officeDocument/2006/relationships/hyperlink" Target="https://osf.io/3wz2j/" TargetMode="External"/><Relationship Id="rId398" Type="http://schemas.openxmlformats.org/officeDocument/2006/relationships/hyperlink" Target="http://doi.org/10.3886/ICPSR04652.v6" TargetMode="External"/><Relationship Id="rId521" Type="http://schemas.openxmlformats.org/officeDocument/2006/relationships/hyperlink" Target="http://dataverse.harvard.edu/dataset.xhtml?id=3037337" TargetMode="External"/><Relationship Id="rId563" Type="http://schemas.openxmlformats.org/officeDocument/2006/relationships/hyperlink" Target="https://dbk.gesis.org/DBKSearch/SDesc2.asp?no=6701" TargetMode="External"/><Relationship Id="rId619" Type="http://schemas.openxmlformats.org/officeDocument/2006/relationships/hyperlink" Target="https://iris-database.org/" TargetMode="External"/><Relationship Id="rId95" Type="http://schemas.openxmlformats.org/officeDocument/2006/relationships/hyperlink" Target="http://osf.io/9tm36" TargetMode="External"/><Relationship Id="rId160" Type="http://schemas.openxmlformats.org/officeDocument/2006/relationships/hyperlink" Target="https://www.iris-database.org/iris/app/home/search?query=Jung+in+press" TargetMode="External"/><Relationship Id="rId216" Type="http://schemas.openxmlformats.org/officeDocument/2006/relationships/hyperlink" Target="http://osf.io/n8v3c" TargetMode="External"/><Relationship Id="rId423" Type="http://schemas.openxmlformats.org/officeDocument/2006/relationships/hyperlink" Target="http://doi.org/10.3886/ICPSR04652.v6" TargetMode="External"/><Relationship Id="rId258" Type="http://schemas.openxmlformats.org/officeDocument/2006/relationships/hyperlink" Target="https://osf.io/7nwa6/" TargetMode="External"/><Relationship Id="rId465" Type="http://schemas.openxmlformats.org/officeDocument/2006/relationships/hyperlink" Target="http://midus.colectica.org/" TargetMode="External"/><Relationship Id="rId630" Type="http://schemas.openxmlformats.org/officeDocument/2006/relationships/hyperlink" Target="http://osf.io/t79ca" TargetMode="External"/><Relationship Id="rId672" Type="http://schemas.openxmlformats.org/officeDocument/2006/relationships/hyperlink" Target="https://data.mendeley.com/submissions/evise/edit/rh22h25sw7?submission_id=S0022-1031(17)30623-6&amp;token=3639d213-5e0d-437d-af76-0023d5b2081a" TargetMode="External"/><Relationship Id="rId728" Type="http://schemas.openxmlformats.org/officeDocument/2006/relationships/hyperlink" Target="http://ti-nyurl.com/zvgu6hh" TargetMode="External"/><Relationship Id="rId22" Type="http://schemas.openxmlformats.org/officeDocument/2006/relationships/hyperlink" Target="https://osf.io/tvyxz/files/" TargetMode="External"/><Relationship Id="rId64" Type="http://schemas.openxmlformats.org/officeDocument/2006/relationships/hyperlink" Target="http://doi.org/10.3886/ICPSR21600.v17" TargetMode="External"/><Relationship Id="rId118" Type="http://schemas.openxmlformats.org/officeDocument/2006/relationships/hyperlink" Target="https://doi.org/10.7910/DVN/YM4LDG" TargetMode="External"/><Relationship Id="rId325" Type="http://schemas.openxmlformats.org/officeDocument/2006/relationships/hyperlink" Target="https://dx.doi.org/10.7910/DVN/UQAIZI" TargetMode="External"/><Relationship Id="rId367" Type="http://schemas.openxmlformats.org/officeDocument/2006/relationships/hyperlink" Target="https://osf.io/x8bv9/DOI10.17605/OSF.IO/X8BV9" TargetMode="External"/><Relationship Id="rId532" Type="http://schemas.openxmlformats.org/officeDocument/2006/relationships/hyperlink" Target="http://midus.colectica.org/" TargetMode="External"/><Relationship Id="rId574" Type="http://schemas.openxmlformats.org/officeDocument/2006/relationships/hyperlink" Target="https://osf.io/cxc6f/" TargetMode="External"/><Relationship Id="rId171" Type="http://schemas.openxmlformats.org/officeDocument/2006/relationships/hyperlink" Target="https://iris-database.org/iris/app/home/detail?id=york:934567" TargetMode="External"/><Relationship Id="rId227" Type="http://schemas.openxmlformats.org/officeDocument/2006/relationships/hyperlink" Target="https://dataverse.harvard.edu/dataset.xhtml?persistentId=doi:10.7910/DVN/HMCRD7." TargetMode="External"/><Relationship Id="rId269" Type="http://schemas.openxmlformats.org/officeDocument/2006/relationships/hyperlink" Target="http://dx.doi.org/10.7910/DVN/LWED0F" TargetMode="External"/><Relationship Id="rId434" Type="http://schemas.openxmlformats.org/officeDocument/2006/relationships/hyperlink" Target="http://doi.org/10.3886/ICPSR04652.v6" TargetMode="External"/><Relationship Id="rId476" Type="http://schemas.openxmlformats.org/officeDocument/2006/relationships/hyperlink" Target="http://osf.io/g3dfy" TargetMode="External"/><Relationship Id="rId641" Type="http://schemas.openxmlformats.org/officeDocument/2006/relationships/hyperlink" Target="https://dataverse.harvard.edu/dataset.xhtml?persistentId=doi:10.7910/DVN/GSQG1K" TargetMode="External"/><Relationship Id="rId683" Type="http://schemas.openxmlformats.org/officeDocument/2006/relationships/hyperlink" Target="http://doi.org/10.1016/j.jesp.2018.01.007" TargetMode="External"/><Relationship Id="rId739" Type="http://schemas.openxmlformats.org/officeDocument/2006/relationships/hyperlink" Target="http://tinyurl.com/hwmo9t6" TargetMode="External"/><Relationship Id="rId33" Type="http://schemas.openxmlformats.org/officeDocument/2006/relationships/hyperlink" Target="http://five.dartmouth.edu/datasets" TargetMode="External"/><Relationship Id="rId129" Type="http://schemas.openxmlformats.org/officeDocument/2006/relationships/hyperlink" Target="http://dx.doi.org/10.5281/zenodo.18545" TargetMode="External"/><Relationship Id="rId280" Type="http://schemas.openxmlformats.org/officeDocument/2006/relationships/hyperlink" Target="http://iris-database.org/" TargetMode="External"/><Relationship Id="rId336" Type="http://schemas.openxmlformats.org/officeDocument/2006/relationships/hyperlink" Target="http://osf.io/zpjbg" TargetMode="External"/><Relationship Id="rId501" Type="http://schemas.openxmlformats.org/officeDocument/2006/relationships/hyperlink" Target="https://osf.io/fpdbh/" TargetMode="External"/><Relationship Id="rId543" Type="http://schemas.openxmlformats.org/officeDocument/2006/relationships/hyperlink" Target="http://www.iris-database.org/" TargetMode="External"/><Relationship Id="rId75" Type="http://schemas.openxmlformats.org/officeDocument/2006/relationships/hyperlink" Target="https://www.iris-database.org/iris/app/home/detail?id=york:934328" TargetMode="External"/><Relationship Id="rId140" Type="http://schemas.openxmlformats.org/officeDocument/2006/relationships/hyperlink" Target="https://www.iris-database.org/iris/app/home/detail?id=york:934328" TargetMode="External"/><Relationship Id="rId182" Type="http://schemas.openxmlformats.org/officeDocument/2006/relationships/hyperlink" Target="about:blank" TargetMode="External"/><Relationship Id="rId378" Type="http://schemas.openxmlformats.org/officeDocument/2006/relationships/hyperlink" Target="http://osf.io/x8bv9/%20DOI%2010.17605/OSF.IO/X8BV9" TargetMode="External"/><Relationship Id="rId403" Type="http://schemas.openxmlformats.org/officeDocument/2006/relationships/hyperlink" Target="http://doi.org/10.3886/ICPSR04652.v6" TargetMode="External"/><Relationship Id="rId585" Type="http://schemas.openxmlformats.org/officeDocument/2006/relationships/hyperlink" Target="https://osf.io/cxc6f/" TargetMode="External"/><Relationship Id="rId750" Type="http://schemas.openxmlformats.org/officeDocument/2006/relationships/hyperlink" Target="https://nces.ed.gov/ecls/dataproducts.asp" TargetMode="External"/><Relationship Id="rId6" Type="http://schemas.openxmlformats.org/officeDocument/2006/relationships/hyperlink" Target="https://www.ukbiobank.ac.uk/" TargetMode="External"/><Relationship Id="rId238" Type="http://schemas.openxmlformats.org/officeDocument/2006/relationships/hyperlink" Target="https://figshare.com/s/cccac39f891998509c85" TargetMode="External"/><Relationship Id="rId445" Type="http://schemas.openxmlformats.org/officeDocument/2006/relationships/hyperlink" Target="http://midus.colectica.org/" TargetMode="External"/><Relationship Id="rId487" Type="http://schemas.openxmlformats.org/officeDocument/2006/relationships/hyperlink" Target="https://osf.io/qwa42/view_only=b6377f9def604d7faa4977fc9264580d/" TargetMode="External"/><Relationship Id="rId610" Type="http://schemas.openxmlformats.org/officeDocument/2006/relationships/hyperlink" Target="https://iris-database.org/" TargetMode="External"/><Relationship Id="rId652" Type="http://schemas.openxmlformats.org/officeDocument/2006/relationships/hyperlink" Target="http://www.tessexperiments.org/data/ferrer825.html" TargetMode="External"/><Relationship Id="rId694" Type="http://schemas.openxmlformats.org/officeDocument/2006/relationships/hyperlink" Target="https://osf.io/kz483/" TargetMode="External"/><Relationship Id="rId708" Type="http://schemas.openxmlformats.org/officeDocument/2006/relationships/hyperlink" Target="http://forscenter.ch/en/our-surveys/swiss-household-panel/" TargetMode="External"/><Relationship Id="rId291" Type="http://schemas.openxmlformats.org/officeDocument/2006/relationships/hyperlink" Target="https://dataverse.harvard.edu/dataset.xhtml?persistentId=doi:10.7910/DVN/A99NUB" TargetMode="External"/><Relationship Id="rId305" Type="http://schemas.openxmlformats.org/officeDocument/2006/relationships/hyperlink" Target="http://iris-database.org/" TargetMode="External"/><Relationship Id="rId347" Type="http://schemas.openxmlformats.org/officeDocument/2006/relationships/hyperlink" Target="https://osf.io/677jr/" TargetMode="External"/><Relationship Id="rId512" Type="http://schemas.openxmlformats.org/officeDocument/2006/relationships/hyperlink" Target="https://www.iris-database.org/iris/app/home/detail?id=york:936152" TargetMode="External"/><Relationship Id="rId44" Type="http://schemas.openxmlformats.org/officeDocument/2006/relationships/hyperlink" Target="http://five.dartmouth.edu/datasets" TargetMode="External"/><Relationship Id="rId86" Type="http://schemas.openxmlformats.org/officeDocument/2006/relationships/hyperlink" Target="http://iris-database.org/" TargetMode="External"/><Relationship Id="rId151" Type="http://schemas.openxmlformats.org/officeDocument/2006/relationships/hyperlink" Target="http://iris-database.org/iris/app/home/detail?id=york:934328" TargetMode="External"/><Relationship Id="rId389" Type="http://schemas.openxmlformats.org/officeDocument/2006/relationships/hyperlink" Target="http://doi.org/10.1016/j.jesp.2018.03.014" TargetMode="External"/><Relationship Id="rId554" Type="http://schemas.openxmlformats.org/officeDocument/2006/relationships/hyperlink" Target="https://iris-database.org/" TargetMode="External"/><Relationship Id="rId596" Type="http://schemas.openxmlformats.org/officeDocument/2006/relationships/hyperlink" Target="http://iris-database.org/" TargetMode="External"/><Relationship Id="rId193" Type="http://schemas.openxmlformats.org/officeDocument/2006/relationships/hyperlink" Target="http://thedata.harvard.edu/dvn/dv/physics" TargetMode="External"/><Relationship Id="rId207" Type="http://schemas.openxmlformats.org/officeDocument/2006/relationships/hyperlink" Target="https://sc.lib.miamioh.edu/handle/2374.MIA/6254" TargetMode="External"/><Relationship Id="rId249" Type="http://schemas.openxmlformats.org/officeDocument/2006/relationships/hyperlink" Target="https://iris-database.org/" TargetMode="External"/><Relationship Id="rId414" Type="http://schemas.openxmlformats.org/officeDocument/2006/relationships/hyperlink" Target="http://doi.org/10.3886/ICPSR04652.v6" TargetMode="External"/><Relationship Id="rId456" Type="http://schemas.openxmlformats.org/officeDocument/2006/relationships/hyperlink" Target="http://midus.colectica.org/" TargetMode="External"/><Relationship Id="rId498" Type="http://schemas.openxmlformats.org/officeDocument/2006/relationships/hyperlink" Target="https://osf.io/fpdbh/" TargetMode="External"/><Relationship Id="rId621" Type="http://schemas.openxmlformats.org/officeDocument/2006/relationships/hyperlink" Target="https://dataverse.harvard.edu/dataset.xhtml?persistentId=doi:10.7910/DVN/BXXWWW" TargetMode="External"/><Relationship Id="rId663" Type="http://schemas.openxmlformats.org/officeDocument/2006/relationships/hyperlink" Target="https://data.mendeley.com/submissions/evise/edit/rh22h25sw7?submission_id=S0022-1031(17)30623-6&amp;token=3639d213-5e0d-437d-af76-0023d5b2081a" TargetMode="External"/><Relationship Id="rId13" Type="http://schemas.openxmlformats.org/officeDocument/2006/relationships/hyperlink" Target="http://www.ukbiobank.ac.uk/" TargetMode="External"/><Relationship Id="rId109" Type="http://schemas.openxmlformats.org/officeDocument/2006/relationships/hyperlink" Target="https://osf.io/7d5b5/" TargetMode="External"/><Relationship Id="rId260" Type="http://schemas.openxmlformats.org/officeDocument/2006/relationships/hyperlink" Target="http://osf.io/7nwa6" TargetMode="External"/><Relationship Id="rId316" Type="http://schemas.openxmlformats.org/officeDocument/2006/relationships/hyperlink" Target="http://dx.doi.org/10.7910/DVN/NQOWDE" TargetMode="External"/><Relationship Id="rId523" Type="http://schemas.openxmlformats.org/officeDocument/2006/relationships/hyperlink" Target="https://dataverse.harvard.edu/dataset.xhtml?id=3037337" TargetMode="External"/><Relationship Id="rId719" Type="http://schemas.openxmlformats.org/officeDocument/2006/relationships/hyperlink" Target="http://ti-nyurl.com/zvgu6hh" TargetMode="External"/><Relationship Id="rId55" Type="http://schemas.openxmlformats.org/officeDocument/2006/relationships/hyperlink" Target="https://osf.io/9d6t4/" TargetMode="External"/><Relationship Id="rId97" Type="http://schemas.openxmlformats.org/officeDocument/2006/relationships/hyperlink" Target="https://osf.io/9tm36/" TargetMode="External"/><Relationship Id="rId120" Type="http://schemas.openxmlformats.org/officeDocument/2006/relationships/hyperlink" Target="http://doi.org/10.7910/DVN/YM4LDG" TargetMode="External"/><Relationship Id="rId358" Type="http://schemas.openxmlformats.org/officeDocument/2006/relationships/hyperlink" Target="http://osf.io/3wz2j" TargetMode="External"/><Relationship Id="rId565" Type="http://schemas.openxmlformats.org/officeDocument/2006/relationships/hyperlink" Target="https://dbk.gesis.org/DBKSearch/SDesc2asp?no=6701" TargetMode="External"/><Relationship Id="rId730" Type="http://schemas.openxmlformats.org/officeDocument/2006/relationships/hyperlink" Target="http://ti-nyurl.com/zvgu6hh" TargetMode="External"/><Relationship Id="rId162" Type="http://schemas.openxmlformats.org/officeDocument/2006/relationships/hyperlink" Target="https://www.iris-database.org/iris/app/home/search?query=Jung+in+press" TargetMode="External"/><Relationship Id="rId218" Type="http://schemas.openxmlformats.org/officeDocument/2006/relationships/hyperlink" Target="https://osf.io/n8v3c/" TargetMode="External"/><Relationship Id="rId425" Type="http://schemas.openxmlformats.org/officeDocument/2006/relationships/hyperlink" Target="https://www.icpsr.umich.edu/icpsrweb/NACDA/studies/4652/versions/V7" TargetMode="External"/><Relationship Id="rId467" Type="http://schemas.openxmlformats.org/officeDocument/2006/relationships/hyperlink" Target="http://midus.colectica.org/" TargetMode="External"/><Relationship Id="rId632" Type="http://schemas.openxmlformats.org/officeDocument/2006/relationships/hyperlink" Target="https://dataverse.harvard.edu/dataset.xhtml?persistentId=https://doi.org/10.7910/DVN/GSQG1K" TargetMode="External"/><Relationship Id="rId271" Type="http://schemas.openxmlformats.org/officeDocument/2006/relationships/hyperlink" Target="http://dx.doi.org/10.7910/DVN/LWED0F" TargetMode="External"/><Relationship Id="rId674" Type="http://schemas.openxmlformats.org/officeDocument/2006/relationships/hyperlink" Target="https://doi.org/10.1016/j.jesp.2018.01.007" TargetMode="External"/><Relationship Id="rId24" Type="http://schemas.openxmlformats.org/officeDocument/2006/relationships/hyperlink" Target="https://doi.org/10.25540/3wd8-dffw." TargetMode="External"/><Relationship Id="rId66" Type="http://schemas.openxmlformats.org/officeDocument/2006/relationships/hyperlink" Target="http://doi.org/10.3886/ICPSR21600.v17" TargetMode="External"/><Relationship Id="rId131" Type="http://schemas.openxmlformats.org/officeDocument/2006/relationships/hyperlink" Target="http://dx.doi.org/10.5281/zenodo.18545" TargetMode="External"/><Relationship Id="rId327" Type="http://schemas.openxmlformats.org/officeDocument/2006/relationships/hyperlink" Target="http://dx.doi.org/10.7910/DVN/UQAIZI" TargetMode="External"/><Relationship Id="rId369" Type="http://schemas.openxmlformats.org/officeDocument/2006/relationships/hyperlink" Target="https://osf.io/x8bv9/%20DOI%2010.17605/OSF.IO/X8BV9" TargetMode="External"/><Relationship Id="rId534" Type="http://schemas.openxmlformats.org/officeDocument/2006/relationships/hyperlink" Target="http://midus.colectica.org/" TargetMode="External"/><Relationship Id="rId576" Type="http://schemas.openxmlformats.org/officeDocument/2006/relationships/hyperlink" Target="https://osf.io/cxc6f/" TargetMode="External"/><Relationship Id="rId741" Type="http://schemas.openxmlformats.org/officeDocument/2006/relationships/hyperlink" Target="https://osf.io/f7qbp/?view_only=d03edf108c9f424ba7ba1066929a9400" TargetMode="External"/><Relationship Id="rId173" Type="http://schemas.openxmlformats.org/officeDocument/2006/relationships/hyperlink" Target="http://iris-database.org/" TargetMode="External"/><Relationship Id="rId229" Type="http://schemas.openxmlformats.org/officeDocument/2006/relationships/hyperlink" Target="https://dataverse.harvard.edu/dataset.xhtml?persistentId=doi:10.7910/DVN/HMCRD7" TargetMode="External"/><Relationship Id="rId380" Type="http://schemas.openxmlformats.org/officeDocument/2006/relationships/hyperlink" Target="http://osf.io/EKV2D/" TargetMode="External"/><Relationship Id="rId436" Type="http://schemas.openxmlformats.org/officeDocument/2006/relationships/hyperlink" Target="http://doi.org/10.3886/ICPSR04652.v6" TargetMode="External"/><Relationship Id="rId601" Type="http://schemas.openxmlformats.org/officeDocument/2006/relationships/hyperlink" Target="http://iris-database.org/" TargetMode="External"/><Relationship Id="rId643" Type="http://schemas.openxmlformats.org/officeDocument/2006/relationships/hyperlink" Target="https://dataverse.harvard.edu/dataset.xhtml?persistentId=https://doi.org/10.7910/DVN/GSQG1K" TargetMode="External"/><Relationship Id="rId240" Type="http://schemas.openxmlformats.org/officeDocument/2006/relationships/hyperlink" Target="http://figshare.com/s/cccac39f891998509c85" TargetMode="External"/><Relationship Id="rId478" Type="http://schemas.openxmlformats.org/officeDocument/2006/relationships/hyperlink" Target="https://osf.io/g3dfy/" TargetMode="External"/><Relationship Id="rId685" Type="http://schemas.openxmlformats.org/officeDocument/2006/relationships/hyperlink" Target="https://www.repository.cam.ac.uk/handle/1810/261918" TargetMode="External"/><Relationship Id="rId35" Type="http://schemas.openxmlformats.org/officeDocument/2006/relationships/hyperlink" Target="http://five.dartmouth.edu/datasets" TargetMode="External"/><Relationship Id="rId77" Type="http://schemas.openxmlformats.org/officeDocument/2006/relationships/hyperlink" Target="https://www.iris-database.org/iris/app/home/detail?id=york:934328" TargetMode="External"/><Relationship Id="rId100" Type="http://schemas.openxmlformats.org/officeDocument/2006/relationships/hyperlink" Target="http://osf.io/9tm36" TargetMode="External"/><Relationship Id="rId282" Type="http://schemas.openxmlformats.org/officeDocument/2006/relationships/hyperlink" Target="https://iris-database.org/iris/app/home/session-timeout" TargetMode="External"/><Relationship Id="rId338" Type="http://schemas.openxmlformats.org/officeDocument/2006/relationships/hyperlink" Target="http://osf.io/zpjbg" TargetMode="External"/><Relationship Id="rId503" Type="http://schemas.openxmlformats.org/officeDocument/2006/relationships/hyperlink" Target="https://osf.io/fpdbh/" TargetMode="External"/><Relationship Id="rId545" Type="http://schemas.openxmlformats.org/officeDocument/2006/relationships/hyperlink" Target="https://doi.org/10.7910/DVN/BAG0DS" TargetMode="External"/><Relationship Id="rId587" Type="http://schemas.openxmlformats.org/officeDocument/2006/relationships/hyperlink" Target="https://www.iris-database.org/" TargetMode="External"/><Relationship Id="rId710" Type="http://schemas.openxmlformats.org/officeDocument/2006/relationships/hyperlink" Target="https://dx.doi.org/10.7910/DVN/DEMP8Q" TargetMode="External"/><Relationship Id="rId752" Type="http://schemas.openxmlformats.org/officeDocument/2006/relationships/hyperlink" Target="https://nces.ed.gov/ecls/dataproducts.asp" TargetMode="External"/><Relationship Id="rId8" Type="http://schemas.openxmlformats.org/officeDocument/2006/relationships/hyperlink" Target="http://www.ukbiobank.ac.uk/" TargetMode="External"/><Relationship Id="rId142" Type="http://schemas.openxmlformats.org/officeDocument/2006/relationships/hyperlink" Target="http://iris-database.org/iris/app/home/detail?id=york:934328" TargetMode="External"/><Relationship Id="rId184" Type="http://schemas.openxmlformats.org/officeDocument/2006/relationships/hyperlink" Target="about:blank" TargetMode="External"/><Relationship Id="rId391" Type="http://schemas.openxmlformats.org/officeDocument/2006/relationships/hyperlink" Target="https://www.icpsr.umich.edu/icpsrweb/NACDA/studies/4652/version/6" TargetMode="External"/><Relationship Id="rId405" Type="http://schemas.openxmlformats.org/officeDocument/2006/relationships/hyperlink" Target="http://doi.org/10.3886/ICPSR04652.v6" TargetMode="External"/><Relationship Id="rId447" Type="http://schemas.openxmlformats.org/officeDocument/2006/relationships/hyperlink" Target="http://midus.colectica.org/" TargetMode="External"/><Relationship Id="rId612" Type="http://schemas.openxmlformats.org/officeDocument/2006/relationships/hyperlink" Target="https://iris-database.org/" TargetMode="External"/><Relationship Id="rId251" Type="http://schemas.openxmlformats.org/officeDocument/2006/relationships/hyperlink" Target="https://iris-database.org/" TargetMode="External"/><Relationship Id="rId489" Type="http://schemas.openxmlformats.org/officeDocument/2006/relationships/hyperlink" Target="http://osf.io/qwa42/view_only=b6377f9def604d7faa4977fc9264580d" TargetMode="External"/><Relationship Id="rId654" Type="http://schemas.openxmlformats.org/officeDocument/2006/relationships/hyperlink" Target="http://www.tessexperiments.org/data/ferrer825.html" TargetMode="External"/><Relationship Id="rId696" Type="http://schemas.openxmlformats.org/officeDocument/2006/relationships/hyperlink" Target="https://osf.io/KZ483/" TargetMode="External"/><Relationship Id="rId46" Type="http://schemas.openxmlformats.org/officeDocument/2006/relationships/hyperlink" Target="https://osf.io/ezqft/" TargetMode="External"/><Relationship Id="rId293" Type="http://schemas.openxmlformats.org/officeDocument/2006/relationships/hyperlink" Target="https://dataverse.harvard.edu/dataset.xhtml?persistentId=doi:10.7910/DVN/A99NUB" TargetMode="External"/><Relationship Id="rId307" Type="http://schemas.openxmlformats.org/officeDocument/2006/relationships/hyperlink" Target="https://www.iris-database.org/iris/app/home/index;jsessionid=922D67DCE96ADC3EEBE163426726A9DC" TargetMode="External"/><Relationship Id="rId349" Type="http://schemas.openxmlformats.org/officeDocument/2006/relationships/hyperlink" Target="https://osf.io/677jr/" TargetMode="External"/><Relationship Id="rId514" Type="http://schemas.openxmlformats.org/officeDocument/2006/relationships/hyperlink" Target="https://www.iris-database.org/" TargetMode="External"/><Relationship Id="rId556" Type="http://schemas.openxmlformats.org/officeDocument/2006/relationships/hyperlink" Target="http://iris-database.org/" TargetMode="External"/><Relationship Id="rId721" Type="http://schemas.openxmlformats.org/officeDocument/2006/relationships/hyperlink" Target="http://tinyurl.com/zvgu6hh" TargetMode="External"/><Relationship Id="rId88" Type="http://schemas.openxmlformats.org/officeDocument/2006/relationships/hyperlink" Target="https://www.iris-database.org/iris/app/home/detail?id=york:935345" TargetMode="External"/><Relationship Id="rId111" Type="http://schemas.openxmlformats.org/officeDocument/2006/relationships/hyperlink" Target="http://osf.io/7d5b5" TargetMode="External"/><Relationship Id="rId153" Type="http://schemas.openxmlformats.org/officeDocument/2006/relationships/hyperlink" Target="https://www.iris-database.org/iris/app/home/search?query=Jung+in+press" TargetMode="External"/><Relationship Id="rId195" Type="http://schemas.openxmlformats.org/officeDocument/2006/relationships/hyperlink" Target="http://thedata.harvard.edu/dvn/dv/physics" TargetMode="External"/><Relationship Id="rId209" Type="http://schemas.openxmlformats.org/officeDocument/2006/relationships/hyperlink" Target="http://hdl.handle.net/2374.MIA/6254" TargetMode="External"/><Relationship Id="rId360" Type="http://schemas.openxmlformats.org/officeDocument/2006/relationships/hyperlink" Target="https://osf.io/3wz2j/" TargetMode="External"/><Relationship Id="rId416" Type="http://schemas.openxmlformats.org/officeDocument/2006/relationships/hyperlink" Target="http://doi.org/10.3886/ICPSR04652.v6" TargetMode="External"/><Relationship Id="rId598" Type="http://schemas.openxmlformats.org/officeDocument/2006/relationships/hyperlink" Target="https://www.iris-database.org/iris/app/home/index;jsessionid=168DFE0BA9CC9F0FCF305D740E8B1B89" TargetMode="External"/><Relationship Id="rId220" Type="http://schemas.openxmlformats.org/officeDocument/2006/relationships/hyperlink" Target="http://osf.io/n8v3c" TargetMode="External"/><Relationship Id="rId458" Type="http://schemas.openxmlformats.org/officeDocument/2006/relationships/hyperlink" Target="http://midus.colectica.org/" TargetMode="External"/><Relationship Id="rId623" Type="http://schemas.openxmlformats.org/officeDocument/2006/relationships/hyperlink" Target="https://osf.io/t79ca/" TargetMode="External"/><Relationship Id="rId665" Type="http://schemas.openxmlformats.org/officeDocument/2006/relationships/hyperlink" Target="https://data.mendeley.com/" TargetMode="External"/><Relationship Id="rId15" Type="http://schemas.openxmlformats.org/officeDocument/2006/relationships/hyperlink" Target="http://www.ukbiobank.ac.uk/" TargetMode="External"/><Relationship Id="rId57" Type="http://schemas.openxmlformats.org/officeDocument/2006/relationships/hyperlink" Target="https://osf.io/9d6t4/" TargetMode="External"/><Relationship Id="rId262" Type="http://schemas.openxmlformats.org/officeDocument/2006/relationships/hyperlink" Target="https://osf.io/7nwa6" TargetMode="External"/><Relationship Id="rId318" Type="http://schemas.openxmlformats.org/officeDocument/2006/relationships/hyperlink" Target="https://ezid.cdlib.org/" TargetMode="External"/><Relationship Id="rId525" Type="http://schemas.openxmlformats.org/officeDocument/2006/relationships/hyperlink" Target="http://dataverse.harvard.edu/dataset.xhtml?id=3037337" TargetMode="External"/><Relationship Id="rId567" Type="http://schemas.openxmlformats.org/officeDocument/2006/relationships/hyperlink" Target="https://dbk.gesis.org/DBKSearch/SDesc2.asp?no=6701" TargetMode="External"/><Relationship Id="rId732" Type="http://schemas.openxmlformats.org/officeDocument/2006/relationships/hyperlink" Target="http://tinyurl.com/hwmo9t6" TargetMode="External"/><Relationship Id="rId99" Type="http://schemas.openxmlformats.org/officeDocument/2006/relationships/hyperlink" Target="https://osf.io/9tm36/" TargetMode="External"/><Relationship Id="rId122" Type="http://schemas.openxmlformats.org/officeDocument/2006/relationships/hyperlink" Target="https://dataverse.harvard.edu/dataset.xhtml?persistentId=doi:10.7910/DVN/BRRZSK" TargetMode="External"/><Relationship Id="rId164" Type="http://schemas.openxmlformats.org/officeDocument/2006/relationships/hyperlink" Target="https://www.iris-database.org/iris/app/home/search?query=Jung+in+press" TargetMode="External"/><Relationship Id="rId371" Type="http://schemas.openxmlformats.org/officeDocument/2006/relationships/hyperlink" Target="https://osf.io/x8bv9/%20DOI%2010.17605/OSF.IO/X8BV9" TargetMode="External"/><Relationship Id="rId427" Type="http://schemas.openxmlformats.org/officeDocument/2006/relationships/hyperlink" Target="http://doi.org/10.3886/ICPSR04652.v6" TargetMode="External"/><Relationship Id="rId469" Type="http://schemas.openxmlformats.org/officeDocument/2006/relationships/hyperlink" Target="https://midus.colectica.org/Account/Login" TargetMode="External"/><Relationship Id="rId634" Type="http://schemas.openxmlformats.org/officeDocument/2006/relationships/hyperlink" Target="http://dataverse.harvard.edu/dataset.xhtml?persistentId=https://doi.org/10.7910/DVN/GSQG1K" TargetMode="External"/><Relationship Id="rId676" Type="http://schemas.openxmlformats.org/officeDocument/2006/relationships/hyperlink" Target="https://doi.org/10.1016/j.jesp.2018.01.007" TargetMode="External"/><Relationship Id="rId26" Type="http://schemas.openxmlformats.org/officeDocument/2006/relationships/hyperlink" Target="https://doi.org/10.25540/3wd8-dffw." TargetMode="External"/><Relationship Id="rId231" Type="http://schemas.openxmlformats.org/officeDocument/2006/relationships/hyperlink" Target="https://dataverse.harvard.edu/dataset.xhtml?persistentId=doi:10.7910/DVN/HMCRD7" TargetMode="External"/><Relationship Id="rId273" Type="http://schemas.openxmlformats.org/officeDocument/2006/relationships/hyperlink" Target="http://dx.doi.org/10.7910/DVN/LWED0F" TargetMode="External"/><Relationship Id="rId329" Type="http://schemas.openxmlformats.org/officeDocument/2006/relationships/hyperlink" Target="https://dataverse.harvard.edu/dataset.xhtml?persistentId=doi:10.7910/DVN/UQAIZI" TargetMode="External"/><Relationship Id="rId480" Type="http://schemas.openxmlformats.org/officeDocument/2006/relationships/hyperlink" Target="http://osf.io/qwa42/" TargetMode="External"/><Relationship Id="rId536" Type="http://schemas.openxmlformats.org/officeDocument/2006/relationships/hyperlink" Target="https://www.iris-database.org/iris/app/home/index" TargetMode="External"/><Relationship Id="rId701" Type="http://schemas.openxmlformats.org/officeDocument/2006/relationships/hyperlink" Target="https://forscenter.ch/en/our-surveys/swiss-household-panel/" TargetMode="External"/><Relationship Id="rId68" Type="http://schemas.openxmlformats.org/officeDocument/2006/relationships/hyperlink" Target="http://doi.org/10.3886/ICPSR21600.v17" TargetMode="External"/><Relationship Id="rId133" Type="http://schemas.openxmlformats.org/officeDocument/2006/relationships/hyperlink" Target="http://dx.doi.org/10.5281/zenodo.18545" TargetMode="External"/><Relationship Id="rId175" Type="http://schemas.openxmlformats.org/officeDocument/2006/relationships/hyperlink" Target="about:blank" TargetMode="External"/><Relationship Id="rId340" Type="http://schemas.openxmlformats.org/officeDocument/2006/relationships/hyperlink" Target="https://osf.io/677jr/" TargetMode="External"/><Relationship Id="rId578" Type="http://schemas.openxmlformats.org/officeDocument/2006/relationships/hyperlink" Target="https://osf.io/cxc6f/" TargetMode="External"/><Relationship Id="rId743" Type="http://schemas.openxmlformats.org/officeDocument/2006/relationships/hyperlink" Target="http://tinyurl.com/hwmo9t6" TargetMode="External"/><Relationship Id="rId200" Type="http://schemas.openxmlformats.org/officeDocument/2006/relationships/hyperlink" Target="http://thedata.harvard.edu/dvn/dv/physics" TargetMode="External"/><Relationship Id="rId382" Type="http://schemas.openxmlformats.org/officeDocument/2006/relationships/hyperlink" Target="https://doi.org/10.1016/j.jesp.2018.03.014" TargetMode="External"/><Relationship Id="rId438" Type="http://schemas.openxmlformats.org/officeDocument/2006/relationships/hyperlink" Target="http://doi.org/10.3886/ICPSR04652.v6" TargetMode="External"/><Relationship Id="rId603" Type="http://schemas.openxmlformats.org/officeDocument/2006/relationships/hyperlink" Target="https://www.iris-database.org/" TargetMode="External"/><Relationship Id="rId645" Type="http://schemas.openxmlformats.org/officeDocument/2006/relationships/hyperlink" Target="http://www.tessexperiments.org/data/ferrer825.html" TargetMode="External"/><Relationship Id="rId687" Type="http://schemas.openxmlformats.org/officeDocument/2006/relationships/hyperlink" Target="http://doi.org/10.17863/CAM.7153;the" TargetMode="External"/><Relationship Id="rId242" Type="http://schemas.openxmlformats.org/officeDocument/2006/relationships/hyperlink" Target="https://iris-database.org/iris/app/home/index;jsessionid=5905D5F3E14607BE2F189A7E919C416B" TargetMode="External"/><Relationship Id="rId284" Type="http://schemas.openxmlformats.org/officeDocument/2006/relationships/hyperlink" Target="http://iris-database.org/" TargetMode="External"/><Relationship Id="rId491" Type="http://schemas.openxmlformats.org/officeDocument/2006/relationships/hyperlink" Target="https://dataverse.harvard.edu/dataset.xhtml?persistentId=doi:10.7910/DVN/FMJDCD" TargetMode="External"/><Relationship Id="rId505" Type="http://schemas.openxmlformats.org/officeDocument/2006/relationships/hyperlink" Target="http://osf.io/fpdbh" TargetMode="External"/><Relationship Id="rId712" Type="http://schemas.openxmlformats.org/officeDocument/2006/relationships/hyperlink" Target="http://dx.doi.org/10.7910/DVN/DEMP8Q" TargetMode="External"/><Relationship Id="rId37" Type="http://schemas.openxmlformats.org/officeDocument/2006/relationships/hyperlink" Target="https://osf.io/tvyxz/files/" TargetMode="External"/><Relationship Id="rId79" Type="http://schemas.openxmlformats.org/officeDocument/2006/relationships/hyperlink" Target="https://www.iris-database.org/iris/app/home/detail?id=york:934328" TargetMode="External"/><Relationship Id="rId102" Type="http://schemas.openxmlformats.org/officeDocument/2006/relationships/hyperlink" Target="http://osf.io/7d5b5" TargetMode="External"/><Relationship Id="rId144" Type="http://schemas.openxmlformats.org/officeDocument/2006/relationships/hyperlink" Target="https://www.iris-database.org/iris/app/home/detail?id=york:934328" TargetMode="External"/><Relationship Id="rId547" Type="http://schemas.openxmlformats.org/officeDocument/2006/relationships/hyperlink" Target="http://doi.org/10.7910/DVN/BAG0DS" TargetMode="External"/><Relationship Id="rId589" Type="http://schemas.openxmlformats.org/officeDocument/2006/relationships/hyperlink" Target="https://www.iris-database.org/" TargetMode="External"/><Relationship Id="rId754" Type="http://schemas.openxmlformats.org/officeDocument/2006/relationships/hyperlink" Target="https://dataverse.harvard.edu/dataset.xhtml?persistentId=doi:10.7910/DVN/RSD5BV" TargetMode="External"/><Relationship Id="rId90" Type="http://schemas.openxmlformats.org/officeDocument/2006/relationships/hyperlink" Target="https://www.iris-database.org/" TargetMode="External"/><Relationship Id="rId186" Type="http://schemas.openxmlformats.org/officeDocument/2006/relationships/hyperlink" Target="about:blank" TargetMode="External"/><Relationship Id="rId351" Type="http://schemas.openxmlformats.org/officeDocument/2006/relationships/hyperlink" Target="https://osf.io/677jr/" TargetMode="External"/><Relationship Id="rId393" Type="http://schemas.openxmlformats.org/officeDocument/2006/relationships/hyperlink" Target="http://doi.org/10.3886/ICPSR04652.v6" TargetMode="External"/><Relationship Id="rId407" Type="http://schemas.openxmlformats.org/officeDocument/2006/relationships/hyperlink" Target="http://doi.org/10.3886/ICPSR04652.v6" TargetMode="External"/><Relationship Id="rId449" Type="http://schemas.openxmlformats.org/officeDocument/2006/relationships/hyperlink" Target="https://midus.colectica.org/Account/Login" TargetMode="External"/><Relationship Id="rId614" Type="http://schemas.openxmlformats.org/officeDocument/2006/relationships/hyperlink" Target="https://iris-database.org/" TargetMode="External"/><Relationship Id="rId656" Type="http://schemas.openxmlformats.org/officeDocument/2006/relationships/hyperlink" Target="https://osf.io/a42yg/" TargetMode="External"/><Relationship Id="rId211" Type="http://schemas.openxmlformats.org/officeDocument/2006/relationships/hyperlink" Target="http://hdl.handle.net/2374.MIA/6254" TargetMode="External"/><Relationship Id="rId253" Type="http://schemas.openxmlformats.org/officeDocument/2006/relationships/hyperlink" Target="https://osf.io/7nwa6" TargetMode="External"/><Relationship Id="rId295" Type="http://schemas.openxmlformats.org/officeDocument/2006/relationships/hyperlink" Target="https://dataverse.harvard.edu/dataset.xhtml?persistentId=doi:10.7910/DVN/A99NUB" TargetMode="External"/><Relationship Id="rId309" Type="http://schemas.openxmlformats.org/officeDocument/2006/relationships/hyperlink" Target="http://iris-database.org/" TargetMode="External"/><Relationship Id="rId460" Type="http://schemas.openxmlformats.org/officeDocument/2006/relationships/hyperlink" Target="http://midus.colectica.org/" TargetMode="External"/><Relationship Id="rId516" Type="http://schemas.openxmlformats.org/officeDocument/2006/relationships/hyperlink" Target="https://dataverse.harvard.edu/dataset.xhtml?id=3037337" TargetMode="External"/><Relationship Id="rId698" Type="http://schemas.openxmlformats.org/officeDocument/2006/relationships/hyperlink" Target="https://osf.io/jpbnu/?view_only=2ba7656345b94dacaf1210e8185a5967" TargetMode="External"/><Relationship Id="rId48" Type="http://schemas.openxmlformats.org/officeDocument/2006/relationships/hyperlink" Target="https://osf.io/ezqft/" TargetMode="External"/><Relationship Id="rId113" Type="http://schemas.openxmlformats.org/officeDocument/2006/relationships/hyperlink" Target="https://doi.org/10.7910/DVN/YM4LDG" TargetMode="External"/><Relationship Id="rId320" Type="http://schemas.openxmlformats.org/officeDocument/2006/relationships/hyperlink" Target="http://dx.doi.org/10.7910/DVN/NQOWDE" TargetMode="External"/><Relationship Id="rId558" Type="http://schemas.openxmlformats.org/officeDocument/2006/relationships/hyperlink" Target="https://iris-database.org/" TargetMode="External"/><Relationship Id="rId723" Type="http://schemas.openxmlformats.org/officeDocument/2006/relationships/hyperlink" Target="http://ti-nyurl.com/zvgu6hh" TargetMode="External"/><Relationship Id="rId155" Type="http://schemas.openxmlformats.org/officeDocument/2006/relationships/hyperlink" Target="https://www.iris-database.org/iris/app/home/search?query=Jung+in+press" TargetMode="External"/><Relationship Id="rId197" Type="http://schemas.openxmlformats.org/officeDocument/2006/relationships/hyperlink" Target="http://thedata.harvard.edu/dvn/dv/physics" TargetMode="External"/><Relationship Id="rId362" Type="http://schemas.openxmlformats.org/officeDocument/2006/relationships/hyperlink" Target="http://osf.io/3wz2j" TargetMode="External"/><Relationship Id="rId418" Type="http://schemas.openxmlformats.org/officeDocument/2006/relationships/hyperlink" Target="http://doi.org/10.3886/ICPSR04652.v6" TargetMode="External"/><Relationship Id="rId625" Type="http://schemas.openxmlformats.org/officeDocument/2006/relationships/hyperlink" Target="https://osf.io/t79ca/" TargetMode="External"/><Relationship Id="rId222" Type="http://schemas.openxmlformats.org/officeDocument/2006/relationships/hyperlink" Target="https://accounts.osf.io/login?service=https://osf.io/n8v3c/" TargetMode="External"/><Relationship Id="rId264" Type="http://schemas.openxmlformats.org/officeDocument/2006/relationships/hyperlink" Target="http://osf.io/7nwa6" TargetMode="External"/><Relationship Id="rId471" Type="http://schemas.openxmlformats.org/officeDocument/2006/relationships/hyperlink" Target="http://midus.colectica.org/" TargetMode="External"/><Relationship Id="rId667" Type="http://schemas.openxmlformats.org/officeDocument/2006/relationships/hyperlink" Target="https://data.mendeley.com/submissions/evise/edit/rh22h25sw7?submission_id=S0022-1031(17)30623-6&amp;token=3639d213-5e0d-437d-af76-0023d5b2081a" TargetMode="External"/><Relationship Id="rId17" Type="http://schemas.openxmlformats.org/officeDocument/2006/relationships/hyperlink" Target="https://scholarbank.nus.edu.sg/handle/10635/150104" TargetMode="External"/><Relationship Id="rId59" Type="http://schemas.openxmlformats.org/officeDocument/2006/relationships/hyperlink" Target="https://osf.io/9d6t4/" TargetMode="External"/><Relationship Id="rId124" Type="http://schemas.openxmlformats.org/officeDocument/2006/relationships/hyperlink" Target="http://doi.org/10.7910/DVN/YM4LDG" TargetMode="External"/><Relationship Id="rId527" Type="http://schemas.openxmlformats.org/officeDocument/2006/relationships/hyperlink" Target="https://www.iris-database.org/iris/app/home/detail?id=york:934328" TargetMode="External"/><Relationship Id="rId569" Type="http://schemas.openxmlformats.org/officeDocument/2006/relationships/hyperlink" Target="https://dbk.gesis.org/DBKSearch/SDesc2.asp?no=6701" TargetMode="External"/><Relationship Id="rId734" Type="http://schemas.openxmlformats.org/officeDocument/2006/relationships/hyperlink" Target="http://tinyurl.com/hwmo9t6" TargetMode="External"/><Relationship Id="rId70" Type="http://schemas.openxmlformats.org/officeDocument/2006/relationships/hyperlink" Target="https://dataverse.harvard.edu/dataset.xhtml?persistentId=doi:10.7910/DVN/W2HZSO" TargetMode="External"/><Relationship Id="rId166" Type="http://schemas.openxmlformats.org/officeDocument/2006/relationships/hyperlink" Target="https://iris-database.org/" TargetMode="External"/><Relationship Id="rId331" Type="http://schemas.openxmlformats.org/officeDocument/2006/relationships/hyperlink" Target="http://dx.doi.org/10.7910/DVN/UQAIZI" TargetMode="External"/><Relationship Id="rId373" Type="http://schemas.openxmlformats.org/officeDocument/2006/relationships/hyperlink" Target="http://osf.io/x8bv9/%20DOI%2010.17605/OSF.IO/X8BV9" TargetMode="External"/><Relationship Id="rId429" Type="http://schemas.openxmlformats.org/officeDocument/2006/relationships/hyperlink" Target="http://doi.org/10.3886/ICPSR04652.v6" TargetMode="External"/><Relationship Id="rId580" Type="http://schemas.openxmlformats.org/officeDocument/2006/relationships/hyperlink" Target="https://osf.io/cxc6f/" TargetMode="External"/><Relationship Id="rId636" Type="http://schemas.openxmlformats.org/officeDocument/2006/relationships/hyperlink" Target="https://dataverse.harvard.edu/dataset.xhtml?persistentId=doi:10.7910/DVN/GSQG1K" TargetMode="External"/><Relationship Id="rId1" Type="http://schemas.openxmlformats.org/officeDocument/2006/relationships/hyperlink" Target="http://www.ukbiobank.ac.uk/" TargetMode="External"/><Relationship Id="rId233" Type="http://schemas.openxmlformats.org/officeDocument/2006/relationships/hyperlink" Target="http://figshare.com/s/cccac39f891998509c85" TargetMode="External"/><Relationship Id="rId440" Type="http://schemas.openxmlformats.org/officeDocument/2006/relationships/hyperlink" Target="https://midus.colectica.org/Account/Login" TargetMode="External"/><Relationship Id="rId678" Type="http://schemas.openxmlformats.org/officeDocument/2006/relationships/hyperlink" Target="http://doi.org/10.1016/j.jesp.2018.01.007" TargetMode="External"/><Relationship Id="rId28" Type="http://schemas.openxmlformats.org/officeDocument/2006/relationships/hyperlink" Target="https://doi.org/10.25540/3wd8-dffw." TargetMode="External"/><Relationship Id="rId275" Type="http://schemas.openxmlformats.org/officeDocument/2006/relationships/hyperlink" Target="http://dx.doi.org/10.7910/DVN/LWED0F" TargetMode="External"/><Relationship Id="rId300" Type="http://schemas.openxmlformats.org/officeDocument/2006/relationships/hyperlink" Target="https://dataverse.harvard.edu/dataset.xhtml?persistentId=doi:10.7910/DVN/A99NUB" TargetMode="External"/><Relationship Id="rId482" Type="http://schemas.openxmlformats.org/officeDocument/2006/relationships/hyperlink" Target="https://osf.io/qwa42/view_only=b6377f9def604d7faa4977fc9264580d/" TargetMode="External"/><Relationship Id="rId538" Type="http://schemas.openxmlformats.org/officeDocument/2006/relationships/hyperlink" Target="http://www.iris-database.org/" TargetMode="External"/><Relationship Id="rId703" Type="http://schemas.openxmlformats.org/officeDocument/2006/relationships/hyperlink" Target="http://forscenter.ch/en/our-surveys/swiss-household-panel/" TargetMode="External"/><Relationship Id="rId745" Type="http://schemas.openxmlformats.org/officeDocument/2006/relationships/hyperlink" Target="https://nces.ed.gov/ecls/dataproducts.asp" TargetMode="External"/><Relationship Id="rId81" Type="http://schemas.openxmlformats.org/officeDocument/2006/relationships/hyperlink" Target="http://iris-database.org/iris/app/home/detail?id=york:934328" TargetMode="External"/><Relationship Id="rId135" Type="http://schemas.openxmlformats.org/officeDocument/2006/relationships/hyperlink" Target="http://dx.doi.org/10.5281/zenodo.18545" TargetMode="External"/><Relationship Id="rId177" Type="http://schemas.openxmlformats.org/officeDocument/2006/relationships/hyperlink" Target="about:blank" TargetMode="External"/><Relationship Id="rId342" Type="http://schemas.openxmlformats.org/officeDocument/2006/relationships/hyperlink" Target="https://osf.io/677jr/" TargetMode="External"/><Relationship Id="rId384" Type="http://schemas.openxmlformats.org/officeDocument/2006/relationships/hyperlink" Target="https://doi.org/10.1016/j.jesp.2018.03.014" TargetMode="External"/><Relationship Id="rId591" Type="http://schemas.openxmlformats.org/officeDocument/2006/relationships/hyperlink" Target="http://iris-database.org/" TargetMode="External"/><Relationship Id="rId605" Type="http://schemas.openxmlformats.org/officeDocument/2006/relationships/hyperlink" Target="http://iris-database.org/" TargetMode="External"/><Relationship Id="rId202" Type="http://schemas.openxmlformats.org/officeDocument/2006/relationships/hyperlink" Target="http://thedata.harvard.edu/dvn/dv/physics" TargetMode="External"/><Relationship Id="rId244" Type="http://schemas.openxmlformats.org/officeDocument/2006/relationships/hyperlink" Target="http://iris-database.org/" TargetMode="External"/><Relationship Id="rId647" Type="http://schemas.openxmlformats.org/officeDocument/2006/relationships/hyperlink" Target="http://www.tessexperiments.org/data/ferrer825.html" TargetMode="External"/><Relationship Id="rId689" Type="http://schemas.openxmlformats.org/officeDocument/2006/relationships/hyperlink" Target="https://doi.org/10.17863/CAM.7153;the" TargetMode="External"/><Relationship Id="rId39" Type="http://schemas.openxmlformats.org/officeDocument/2006/relationships/hyperlink" Target="http://five.dartmouth.edu/datasets" TargetMode="External"/><Relationship Id="rId286" Type="http://schemas.openxmlformats.org/officeDocument/2006/relationships/hyperlink" Target="https://iris-database.org/" TargetMode="External"/><Relationship Id="rId451" Type="http://schemas.openxmlformats.org/officeDocument/2006/relationships/hyperlink" Target="http://midus.colectica.org/" TargetMode="External"/><Relationship Id="rId493" Type="http://schemas.openxmlformats.org/officeDocument/2006/relationships/hyperlink" Target="https://osf.io/fpdbh" TargetMode="External"/><Relationship Id="rId507" Type="http://schemas.openxmlformats.org/officeDocument/2006/relationships/hyperlink" Target="https://www.iris-database.org/iris/app/home/index;jsessionid=BCC4E26B54081126854A7D004E749974" TargetMode="External"/><Relationship Id="rId549" Type="http://schemas.openxmlformats.org/officeDocument/2006/relationships/hyperlink" Target="https://dataverse.harvard.edu/dataset.xhtml?persistentId=doi:10.7910/DVN/HIQ4BV" TargetMode="External"/><Relationship Id="rId714" Type="http://schemas.openxmlformats.org/officeDocument/2006/relationships/hyperlink" Target="https://dataverse.harvard.edu/dataset.xhtml?persistentId=doi:10.7910/DVN/NMJ4W9" TargetMode="External"/><Relationship Id="rId50" Type="http://schemas.openxmlformats.org/officeDocument/2006/relationships/hyperlink" Target="https://osf.io/ezqft/" TargetMode="External"/><Relationship Id="rId104" Type="http://schemas.openxmlformats.org/officeDocument/2006/relationships/hyperlink" Target="https://osf.io/7d5b5/" TargetMode="External"/><Relationship Id="rId146" Type="http://schemas.openxmlformats.org/officeDocument/2006/relationships/hyperlink" Target="http://iris-database.org/iris/app/home/detail?id=york:934328" TargetMode="External"/><Relationship Id="rId188" Type="http://schemas.openxmlformats.org/officeDocument/2006/relationships/hyperlink" Target="http://thedata.harvard.edu/dvn/dv/physics" TargetMode="External"/><Relationship Id="rId311" Type="http://schemas.openxmlformats.org/officeDocument/2006/relationships/hyperlink" Target="https://iris-database.org/iris/app/home/detail?id=york:935657" TargetMode="External"/><Relationship Id="rId353" Type="http://schemas.openxmlformats.org/officeDocument/2006/relationships/hyperlink" Target="https://osf.io/677jr/" TargetMode="External"/><Relationship Id="rId395" Type="http://schemas.openxmlformats.org/officeDocument/2006/relationships/hyperlink" Target="http://doi.org/10.3886/ICPSR04652.v6" TargetMode="External"/><Relationship Id="rId409" Type="http://schemas.openxmlformats.org/officeDocument/2006/relationships/hyperlink" Target="http://doi.org/10.3886/ICPSR04652.v6" TargetMode="External"/><Relationship Id="rId560" Type="http://schemas.openxmlformats.org/officeDocument/2006/relationships/hyperlink" Target="http://iris-database.org/" TargetMode="External"/><Relationship Id="rId92" Type="http://schemas.openxmlformats.org/officeDocument/2006/relationships/hyperlink" Target="https://osf.io/9tm36/" TargetMode="External"/><Relationship Id="rId213" Type="http://schemas.openxmlformats.org/officeDocument/2006/relationships/hyperlink" Target="https://accounts.osf.io/login?service=https://osf.io/n8v3c/" TargetMode="External"/><Relationship Id="rId420" Type="http://schemas.openxmlformats.org/officeDocument/2006/relationships/hyperlink" Target="https://www.icpsr.umich.edu/icpsrweb/NACDA/studies/4652/version/6" TargetMode="External"/><Relationship Id="rId616" Type="http://schemas.openxmlformats.org/officeDocument/2006/relationships/hyperlink" Target="https://iris-database.org/" TargetMode="External"/><Relationship Id="rId658" Type="http://schemas.openxmlformats.org/officeDocument/2006/relationships/hyperlink" Target="http://www.tessexperiments.org/data/ferrer825.html" TargetMode="External"/><Relationship Id="rId255" Type="http://schemas.openxmlformats.org/officeDocument/2006/relationships/hyperlink" Target="https://osf.io/7nwa6" TargetMode="External"/><Relationship Id="rId297" Type="http://schemas.openxmlformats.org/officeDocument/2006/relationships/hyperlink" Target="https://dataverse.harvard.edu/dataset.xhtml?persistentId=doi:10.7910/DVN/A99NUB" TargetMode="External"/><Relationship Id="rId462" Type="http://schemas.openxmlformats.org/officeDocument/2006/relationships/hyperlink" Target="http://midus.colectica.org/" TargetMode="External"/><Relationship Id="rId518" Type="http://schemas.openxmlformats.org/officeDocument/2006/relationships/hyperlink" Target="http://dataverse.harvard.edu/dataset.xhtml?id=3037337" TargetMode="External"/><Relationship Id="rId725" Type="http://schemas.openxmlformats.org/officeDocument/2006/relationships/hyperlink" Target="http://ti-nyurl.com/zvgu6hh" TargetMode="External"/><Relationship Id="rId115" Type="http://schemas.openxmlformats.org/officeDocument/2006/relationships/hyperlink" Target="https://doi.org/10.7910/DVN/YM4LDG" TargetMode="External"/><Relationship Id="rId157" Type="http://schemas.openxmlformats.org/officeDocument/2006/relationships/hyperlink" Target="http://iris-database.org/iris/app/home/search?query=Jung+in+press" TargetMode="External"/><Relationship Id="rId322" Type="http://schemas.openxmlformats.org/officeDocument/2006/relationships/hyperlink" Target="https://dataverse.harvard.edu/dataset.xhtml?persistentId=doi:10.7910/DVN/KL7J6Z" TargetMode="External"/><Relationship Id="rId364" Type="http://schemas.openxmlformats.org/officeDocument/2006/relationships/hyperlink" Target="https://osf.io/3wz2j/" TargetMode="External"/><Relationship Id="rId61" Type="http://schemas.openxmlformats.org/officeDocument/2006/relationships/hyperlink" Target="http://osf.io/9d6t4" TargetMode="External"/><Relationship Id="rId199" Type="http://schemas.openxmlformats.org/officeDocument/2006/relationships/hyperlink" Target="https://dataverse.harvard.edu/dataverse/physics" TargetMode="External"/><Relationship Id="rId571" Type="http://schemas.openxmlformats.org/officeDocument/2006/relationships/hyperlink" Target="https://dbk.gesis.org/DBKSearch/SDesc2.asp?no=6701" TargetMode="External"/><Relationship Id="rId627" Type="http://schemas.openxmlformats.org/officeDocument/2006/relationships/hyperlink" Target="https://osf.io/t79ca/" TargetMode="External"/><Relationship Id="rId669" Type="http://schemas.openxmlformats.org/officeDocument/2006/relationships/hyperlink" Target="https://data.mendeley.com/submissions/evise/edit/rh22h25sw7?submission_id=S0022-1031(17)30623-6&amp;token=3639d213-5e0d-437d-af76-0023d5b2081a" TargetMode="External"/><Relationship Id="rId19" Type="http://schemas.openxmlformats.org/officeDocument/2006/relationships/hyperlink" Target="https://doi.org/10.25540/3wd8-dffw." TargetMode="External"/><Relationship Id="rId224" Type="http://schemas.openxmlformats.org/officeDocument/2006/relationships/hyperlink" Target="https://osf.io/n8v3c/" TargetMode="External"/><Relationship Id="rId266" Type="http://schemas.openxmlformats.org/officeDocument/2006/relationships/hyperlink" Target="https://figshare.com/articles/Attachment/7854731" TargetMode="External"/><Relationship Id="rId431" Type="http://schemas.openxmlformats.org/officeDocument/2006/relationships/hyperlink" Target="http://doi.org/10.3886/ICPSR04652.v6" TargetMode="External"/><Relationship Id="rId473" Type="http://schemas.openxmlformats.org/officeDocument/2006/relationships/hyperlink" Target="https://osf.io/g3dfy/" TargetMode="External"/><Relationship Id="rId529" Type="http://schemas.openxmlformats.org/officeDocument/2006/relationships/hyperlink" Target="http://midus.colectica.org/" TargetMode="External"/><Relationship Id="rId680" Type="http://schemas.openxmlformats.org/officeDocument/2006/relationships/hyperlink" Target="https://data.mendeley.com/datasets/rh22h25sw7/1" TargetMode="External"/><Relationship Id="rId736" Type="http://schemas.openxmlformats.org/officeDocument/2006/relationships/hyperlink" Target="https://osf.io/f7qbp/?view_only=d03edf108c9f424ba7ba1066929a9400" TargetMode="External"/><Relationship Id="rId30" Type="http://schemas.openxmlformats.org/officeDocument/2006/relationships/hyperlink" Target="http://doi.org/10.25540/3wd8-dffw" TargetMode="External"/><Relationship Id="rId126" Type="http://schemas.openxmlformats.org/officeDocument/2006/relationships/hyperlink" Target="https://zenodo.org/record/18545" TargetMode="External"/><Relationship Id="rId168" Type="http://schemas.openxmlformats.org/officeDocument/2006/relationships/hyperlink" Target="https://iris-database.org/" TargetMode="External"/><Relationship Id="rId333" Type="http://schemas.openxmlformats.org/officeDocument/2006/relationships/hyperlink" Target="https://osf.io/zpjbg" TargetMode="External"/><Relationship Id="rId540" Type="http://schemas.openxmlformats.org/officeDocument/2006/relationships/hyperlink" Target="http://iris-database.org/" TargetMode="External"/><Relationship Id="rId72" Type="http://schemas.openxmlformats.org/officeDocument/2006/relationships/hyperlink" Target="https://www.iris-database.org/iris/app/home/detail?id=york:934328" TargetMode="External"/><Relationship Id="rId375" Type="http://schemas.openxmlformats.org/officeDocument/2006/relationships/hyperlink" Target="https://osf.io/x8bv9/" TargetMode="External"/><Relationship Id="rId582" Type="http://schemas.openxmlformats.org/officeDocument/2006/relationships/hyperlink" Target="https://osf.io/cxc6f/" TargetMode="External"/><Relationship Id="rId638" Type="http://schemas.openxmlformats.org/officeDocument/2006/relationships/hyperlink" Target="https://dataverse.harvard.edu/dataset.xhtml?persistentId=https://doi.org/10.7910/DVN/GSQG1K" TargetMode="External"/><Relationship Id="rId3" Type="http://schemas.openxmlformats.org/officeDocument/2006/relationships/hyperlink" Target="https://www.ukbiobank.ac.uk/" TargetMode="External"/><Relationship Id="rId235" Type="http://schemas.openxmlformats.org/officeDocument/2006/relationships/hyperlink" Target="http://figshare.com/s/cccac39f891998509c85" TargetMode="External"/><Relationship Id="rId277" Type="http://schemas.openxmlformats.org/officeDocument/2006/relationships/hyperlink" Target="https://iris-database.org/" TargetMode="External"/><Relationship Id="rId400" Type="http://schemas.openxmlformats.org/officeDocument/2006/relationships/hyperlink" Target="http://doi.org/10.3886/ICPSR04652.v6" TargetMode="External"/><Relationship Id="rId442" Type="http://schemas.openxmlformats.org/officeDocument/2006/relationships/hyperlink" Target="http://midus.colectica.org/" TargetMode="External"/><Relationship Id="rId484" Type="http://schemas.openxmlformats.org/officeDocument/2006/relationships/hyperlink" Target="http://osf.io/qwa42/view_only=b6377f9def604d7faa4977fc9264580d" TargetMode="External"/><Relationship Id="rId705" Type="http://schemas.openxmlformats.org/officeDocument/2006/relationships/hyperlink" Target="http://forscenter.ch/en/our-surveys/swiss-household-panel/" TargetMode="External"/><Relationship Id="rId137" Type="http://schemas.openxmlformats.org/officeDocument/2006/relationships/hyperlink" Target="http://dx.doi.org/10.5281/zenodo.18545" TargetMode="External"/><Relationship Id="rId302" Type="http://schemas.openxmlformats.org/officeDocument/2006/relationships/hyperlink" Target="https://www.iris-database.org/" TargetMode="External"/><Relationship Id="rId344" Type="http://schemas.openxmlformats.org/officeDocument/2006/relationships/hyperlink" Target="http://osf.io/677jr/" TargetMode="External"/><Relationship Id="rId691" Type="http://schemas.openxmlformats.org/officeDocument/2006/relationships/hyperlink" Target="https://doi.org/10.17863/CAM.7153;the" TargetMode="External"/><Relationship Id="rId747" Type="http://schemas.openxmlformats.org/officeDocument/2006/relationships/hyperlink" Target="https://nces.ed.gov/ecls/dataproducts.asp" TargetMode="External"/><Relationship Id="rId41" Type="http://schemas.openxmlformats.org/officeDocument/2006/relationships/hyperlink" Target="http://five.dartmouth.edu/datasets" TargetMode="External"/><Relationship Id="rId83" Type="http://schemas.openxmlformats.org/officeDocument/2006/relationships/hyperlink" Target="https://www.iris-database.org/iris/app/home/index;jsessionid=DEF914500691025AF1156FF411BEC760" TargetMode="External"/><Relationship Id="rId179" Type="http://schemas.openxmlformats.org/officeDocument/2006/relationships/hyperlink" Target="about:blank" TargetMode="External"/><Relationship Id="rId386" Type="http://schemas.openxmlformats.org/officeDocument/2006/relationships/hyperlink" Target="https://doi.org/10.1016/j.jesp.2018.03.014" TargetMode="External"/><Relationship Id="rId551" Type="http://schemas.openxmlformats.org/officeDocument/2006/relationships/hyperlink" Target="http://doi.org/10.7910/DVN/BAG0DS" TargetMode="External"/><Relationship Id="rId593" Type="http://schemas.openxmlformats.org/officeDocument/2006/relationships/hyperlink" Target="https://www.iris-database.org/iris/app/home/session-timeout" TargetMode="External"/><Relationship Id="rId607" Type="http://schemas.openxmlformats.org/officeDocument/2006/relationships/hyperlink" Target="https://iris-database.org/iris/app/home/index;jsessionid=0F37B361668F42DACB8C820F623C0CDD" TargetMode="External"/><Relationship Id="rId649" Type="http://schemas.openxmlformats.org/officeDocument/2006/relationships/hyperlink" Target="http://www.tessexperiments.org/data/ferrer825.html" TargetMode="External"/><Relationship Id="rId190" Type="http://schemas.openxmlformats.org/officeDocument/2006/relationships/hyperlink" Target="http://thedata.harvard.edu/dvn/dv/physics" TargetMode="External"/><Relationship Id="rId204" Type="http://schemas.openxmlformats.org/officeDocument/2006/relationships/hyperlink" Target="http://hdl.handle.net/2374.MIA/6254" TargetMode="External"/><Relationship Id="rId246" Type="http://schemas.openxmlformats.org/officeDocument/2006/relationships/hyperlink" Target="https://iris-database.org/iris/app/home/index;jsessionid=7C12F018F2CB4D304C0F4F45AB231D2D" TargetMode="External"/><Relationship Id="rId288" Type="http://schemas.openxmlformats.org/officeDocument/2006/relationships/hyperlink" Target="https://dataverse.harvard.edu/dataset.xhtml?persistentId=doi:10.7910/DVN/A99NUB" TargetMode="External"/><Relationship Id="rId411" Type="http://schemas.openxmlformats.org/officeDocument/2006/relationships/hyperlink" Target="https://www.icpsr.umich.edu/web/NACDA/studies/4652/version/6" TargetMode="External"/><Relationship Id="rId453" Type="http://schemas.openxmlformats.org/officeDocument/2006/relationships/hyperlink" Target="http://midus.colectica.org/" TargetMode="External"/><Relationship Id="rId509" Type="http://schemas.openxmlformats.org/officeDocument/2006/relationships/hyperlink" Target="https://www.iris-database.org/" TargetMode="External"/><Relationship Id="rId660" Type="http://schemas.openxmlformats.org/officeDocument/2006/relationships/hyperlink" Target="https://data.mendeley.com/submissions/evise/edit/rh22h25sw7?submission_id=S0022-1031(17)30623-6&amp;token=3639d213-5e0d-437d-af76-0023d5b2081a" TargetMode="External"/><Relationship Id="rId106" Type="http://schemas.openxmlformats.org/officeDocument/2006/relationships/hyperlink" Target="https://osf.io/7d5b5/" TargetMode="External"/><Relationship Id="rId313" Type="http://schemas.openxmlformats.org/officeDocument/2006/relationships/hyperlink" Target="http://iris-database.org/" TargetMode="External"/><Relationship Id="rId495" Type="http://schemas.openxmlformats.org/officeDocument/2006/relationships/hyperlink" Target="https://osf.io/fpdbh/" TargetMode="External"/><Relationship Id="rId716" Type="http://schemas.openxmlformats.org/officeDocument/2006/relationships/hyperlink" Target="http://dx.doi.org/10.7910/DVN/DEMP8Q"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ataverse.harvard.edu/dataset.xhtml?persistentId=doi:10.7910/DVN/TJKIWN" TargetMode="External"/><Relationship Id="rId18" Type="http://schemas.openxmlformats.org/officeDocument/2006/relationships/hyperlink" Target="http://pisa2006.acer.edu.au/downloads.php" TargetMode="External"/><Relationship Id="rId26" Type="http://schemas.openxmlformats.org/officeDocument/2006/relationships/hyperlink" Target="http://pisa2006.acer.edu.au/downloads.php" TargetMode="External"/><Relationship Id="rId39" Type="http://schemas.openxmlformats.org/officeDocument/2006/relationships/hyperlink" Target="http://pisa2006.acer.edu.au/downloads.php" TargetMode="External"/><Relationship Id="rId3" Type="http://schemas.openxmlformats.org/officeDocument/2006/relationships/hyperlink" Target="https://www.ncbi.nlm.nih.gov/bioproject/?term=PRJNA574440" TargetMode="External"/><Relationship Id="rId21" Type="http://schemas.openxmlformats.org/officeDocument/2006/relationships/hyperlink" Target="http://pisa2006.acer.edu.au/downloads.php" TargetMode="External"/><Relationship Id="rId34" Type="http://schemas.openxmlformats.org/officeDocument/2006/relationships/hyperlink" Target="http://pisa2006.acer.edu.au/downloads.php" TargetMode="External"/><Relationship Id="rId42" Type="http://schemas.openxmlformats.org/officeDocument/2006/relationships/hyperlink" Target="http://pisa2006.acer.edu.au/downloads.php" TargetMode="External"/><Relationship Id="rId47" Type="http://schemas.openxmlformats.org/officeDocument/2006/relationships/hyperlink" Target="https://doi.org/10.14284/PANGAEA.329" TargetMode="External"/><Relationship Id="rId50" Type="http://schemas.openxmlformats.org/officeDocument/2006/relationships/hyperlink" Target="https://doi.org/10.11922/sciencedb.642" TargetMode="External"/><Relationship Id="rId7" Type="http://schemas.openxmlformats.org/officeDocument/2006/relationships/hyperlink" Target="about:blank" TargetMode="External"/><Relationship Id="rId12" Type="http://schemas.openxmlformats.org/officeDocument/2006/relationships/hyperlink" Target="https://dataverse.harvard.edu/dataset.xhtml?persistentId=doi:10.7910/DVN/TJKIWN" TargetMode="External"/><Relationship Id="rId17" Type="http://schemas.openxmlformats.org/officeDocument/2006/relationships/hyperlink" Target="http://pisa2006.acer.edu.au/downloads.php" TargetMode="External"/><Relationship Id="rId25" Type="http://schemas.openxmlformats.org/officeDocument/2006/relationships/hyperlink" Target="http://pisa2006.acer.edu.au/downloads.php" TargetMode="External"/><Relationship Id="rId33" Type="http://schemas.openxmlformats.org/officeDocument/2006/relationships/hyperlink" Target="http://pisa2006.acer.edu.au/downloads.php" TargetMode="External"/><Relationship Id="rId38" Type="http://schemas.openxmlformats.org/officeDocument/2006/relationships/hyperlink" Target="http://pisa2006.acer.edu.au/downloads.php" TargetMode="External"/><Relationship Id="rId46" Type="http://schemas.openxmlformats.org/officeDocument/2006/relationships/hyperlink" Target="https://doi.org/10.14284/PANGAEA.329" TargetMode="External"/><Relationship Id="rId2" Type="http://schemas.openxmlformats.org/officeDocument/2006/relationships/hyperlink" Target="https://www.ebi.ac.uk/ena/browser/view/PRJEB30873" TargetMode="External"/><Relationship Id="rId16" Type="http://schemas.openxmlformats.org/officeDocument/2006/relationships/hyperlink" Target="http://pisa2006.acer.edu.au/downloads.php" TargetMode="External"/><Relationship Id="rId20" Type="http://schemas.openxmlformats.org/officeDocument/2006/relationships/hyperlink" Target="http://pisa2006.acer.edu.au/downloads.php" TargetMode="External"/><Relationship Id="rId29" Type="http://schemas.openxmlformats.org/officeDocument/2006/relationships/hyperlink" Target="http://pisa2006.acer.edu.au/downloads.php" TargetMode="External"/><Relationship Id="rId41" Type="http://schemas.openxmlformats.org/officeDocument/2006/relationships/hyperlink" Target="http://pisa2006.acer.edu.au/downloads.php" TargetMode="External"/><Relationship Id="rId54" Type="http://schemas.openxmlformats.org/officeDocument/2006/relationships/hyperlink" Target="http://dataverse.harvard.edu/dataset.xhtml?persistentId=doi:10.7910/DVN/MVGYWG" TargetMode="External"/><Relationship Id="rId1" Type="http://schemas.openxmlformats.org/officeDocument/2006/relationships/hyperlink" Target="https://www.ebi.ac.uk/ena/browser/view/PRJEB11414" TargetMode="External"/><Relationship Id="rId6" Type="http://schemas.openxmlformats.org/officeDocument/2006/relationships/hyperlink" Target="about:blank" TargetMode="External"/><Relationship Id="rId11" Type="http://schemas.openxmlformats.org/officeDocument/2006/relationships/hyperlink" Target="https://osf.io.yiupc/" TargetMode="External"/><Relationship Id="rId24" Type="http://schemas.openxmlformats.org/officeDocument/2006/relationships/hyperlink" Target="http://pisa2006.acer.edu.au/downloads.php" TargetMode="External"/><Relationship Id="rId32" Type="http://schemas.openxmlformats.org/officeDocument/2006/relationships/hyperlink" Target="http://pisa2006.acer.edu.au/downloads.php" TargetMode="External"/><Relationship Id="rId37" Type="http://schemas.openxmlformats.org/officeDocument/2006/relationships/hyperlink" Target="http://pisa2006.acer.edu.au/downloads.php" TargetMode="External"/><Relationship Id="rId40" Type="http://schemas.openxmlformats.org/officeDocument/2006/relationships/hyperlink" Target="http://pisa2006.acer.edu.au/downloads.php" TargetMode="External"/><Relationship Id="rId45" Type="http://schemas.openxmlformats.org/officeDocument/2006/relationships/hyperlink" Target="https://ddbj.nig.ac.jp/DRASearch/study?acc=DRP005397" TargetMode="External"/><Relationship Id="rId53" Type="http://schemas.openxmlformats.org/officeDocument/2006/relationships/hyperlink" Target="https://dataverse.harvard.edu/dataset.xhtml?persistentId=doi:10.7910/DVN/MVGYWG" TargetMode="External"/><Relationship Id="rId5" Type="http://schemas.openxmlformats.org/officeDocument/2006/relationships/hyperlink" Target="https://figshare.com/articles/EEG_data_from_Subject_16_to_Subject_30_read_me/9227495" TargetMode="External"/><Relationship Id="rId15" Type="http://schemas.openxmlformats.org/officeDocument/2006/relationships/hyperlink" Target="http://pisa2006.acer.edu.au/downloads.php" TargetMode="External"/><Relationship Id="rId23" Type="http://schemas.openxmlformats.org/officeDocument/2006/relationships/hyperlink" Target="http://pisa2006.acer.edu.au/downloads.php" TargetMode="External"/><Relationship Id="rId28" Type="http://schemas.openxmlformats.org/officeDocument/2006/relationships/hyperlink" Target="http://pisa2006.acer.edu.au/downloads.php" TargetMode="External"/><Relationship Id="rId36" Type="http://schemas.openxmlformats.org/officeDocument/2006/relationships/hyperlink" Target="http://pisa2006.acer.edu.au/downloads.php" TargetMode="External"/><Relationship Id="rId49" Type="http://schemas.openxmlformats.org/officeDocument/2006/relationships/hyperlink" Target="https://doi.org/10.11922/sciencedb.642" TargetMode="External"/><Relationship Id="rId10" Type="http://schemas.openxmlformats.org/officeDocument/2006/relationships/hyperlink" Target="https://osf.io.yiupc/" TargetMode="External"/><Relationship Id="rId19" Type="http://schemas.openxmlformats.org/officeDocument/2006/relationships/hyperlink" Target="http://pisa2006.acer.edu.au/downloads.php" TargetMode="External"/><Relationship Id="rId31" Type="http://schemas.openxmlformats.org/officeDocument/2006/relationships/hyperlink" Target="http://pisa2006.acer.edu.au/downloads.php" TargetMode="External"/><Relationship Id="rId44" Type="http://schemas.openxmlformats.org/officeDocument/2006/relationships/hyperlink" Target="http://pisa2006.acer.edu.au/downloads.php" TargetMode="External"/><Relationship Id="rId52" Type="http://schemas.openxmlformats.org/officeDocument/2006/relationships/hyperlink" Target="https://dataverse.harvard.edu/dataset.xhtml?persistentId=doi:10.7910/DVN/MVGYWG" TargetMode="External"/><Relationship Id="rId4" Type="http://schemas.openxmlformats.org/officeDocument/2006/relationships/hyperlink" Target="about:blank" TargetMode="External"/><Relationship Id="rId9" Type="http://schemas.openxmlformats.org/officeDocument/2006/relationships/hyperlink" Target="https://osf.io/yiupc/" TargetMode="External"/><Relationship Id="rId14" Type="http://schemas.openxmlformats.org/officeDocument/2006/relationships/hyperlink" Target="https://catalogue.ceh.ac.uk/documents/f52f012d-9f2e-42cc-b628-9cdea4fa3ba0" TargetMode="External"/><Relationship Id="rId22" Type="http://schemas.openxmlformats.org/officeDocument/2006/relationships/hyperlink" Target="http://pisa2006.acer.edu.au/downloads.php" TargetMode="External"/><Relationship Id="rId27" Type="http://schemas.openxmlformats.org/officeDocument/2006/relationships/hyperlink" Target="http://pisa2006.acer.edu.au/downloads.php" TargetMode="External"/><Relationship Id="rId30" Type="http://schemas.openxmlformats.org/officeDocument/2006/relationships/hyperlink" Target="http://pisa2006.acer.edu.au/downloads.php" TargetMode="External"/><Relationship Id="rId35" Type="http://schemas.openxmlformats.org/officeDocument/2006/relationships/hyperlink" Target="http://pisa2006.acer.edu.au/downloads.php" TargetMode="External"/><Relationship Id="rId43" Type="http://schemas.openxmlformats.org/officeDocument/2006/relationships/hyperlink" Target="http://pisa2006.acer.edu.au/downloads.php" TargetMode="External"/><Relationship Id="rId48" Type="http://schemas.openxmlformats.org/officeDocument/2006/relationships/hyperlink" Target="http://doi.org/10.14284/PANGAEA.329" TargetMode="External"/><Relationship Id="rId8" Type="http://schemas.openxmlformats.org/officeDocument/2006/relationships/hyperlink" Target="https://osf.io.yiupc/" TargetMode="External"/><Relationship Id="rId51" Type="http://schemas.openxmlformats.org/officeDocument/2006/relationships/hyperlink" Target="http://doi.org/10.11922/sciencedb.6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94"/>
  <sheetViews>
    <sheetView tabSelected="1" topLeftCell="AI1" workbookViewId="0">
      <selection activeCell="AJ9" sqref="AJ9"/>
    </sheetView>
  </sheetViews>
  <sheetFormatPr defaultColWidth="14.42578125" defaultRowHeight="15.75" customHeight="1"/>
  <sheetData>
    <row r="1" spans="1:49" ht="12.75">
      <c r="A1" s="1" t="s">
        <v>0</v>
      </c>
      <c r="B1" s="1" t="s">
        <v>1</v>
      </c>
      <c r="C1" s="1"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D1" s="8" t="s">
        <v>0</v>
      </c>
      <c r="AE1" s="9" t="b">
        <v>1</v>
      </c>
      <c r="AF1" s="9" t="b">
        <v>0</v>
      </c>
      <c r="AG1" s="9" t="s">
        <v>765</v>
      </c>
      <c r="AH1" s="12" t="s">
        <v>766</v>
      </c>
      <c r="AJ1" s="13" t="s">
        <v>0</v>
      </c>
      <c r="AK1" s="13" t="s">
        <v>30</v>
      </c>
      <c r="AL1" s="14" t="s">
        <v>38</v>
      </c>
      <c r="AM1" s="14" t="s">
        <v>33</v>
      </c>
      <c r="AN1" s="14" t="s">
        <v>765</v>
      </c>
      <c r="AO1" s="14" t="s">
        <v>766</v>
      </c>
      <c r="AP1" s="14" t="s">
        <v>22</v>
      </c>
      <c r="AQ1" s="13" t="s">
        <v>30</v>
      </c>
      <c r="AR1" s="14" t="s">
        <v>38</v>
      </c>
      <c r="AS1" s="14" t="s">
        <v>33</v>
      </c>
      <c r="AT1" s="15" t="s">
        <v>768</v>
      </c>
      <c r="AU1" s="15" t="s">
        <v>769</v>
      </c>
      <c r="AW1" s="16" t="s">
        <v>770</v>
      </c>
    </row>
    <row r="2" spans="1:49" ht="12.75">
      <c r="A2" s="3" t="s">
        <v>28</v>
      </c>
      <c r="B2" s="3" t="s">
        <v>29</v>
      </c>
      <c r="C2" s="4">
        <v>43924</v>
      </c>
      <c r="D2" s="3" t="s">
        <v>30</v>
      </c>
      <c r="E2" s="3" t="s">
        <v>31</v>
      </c>
      <c r="F2" s="3" t="s">
        <v>30</v>
      </c>
      <c r="G2" s="3" t="s">
        <v>31</v>
      </c>
      <c r="H2" s="3" t="s">
        <v>30</v>
      </c>
      <c r="I2" s="3" t="s">
        <v>31</v>
      </c>
      <c r="J2" s="3">
        <v>2</v>
      </c>
      <c r="K2" s="5" t="s">
        <v>32</v>
      </c>
      <c r="L2" s="3">
        <v>1</v>
      </c>
      <c r="M2" s="6" t="s">
        <v>33</v>
      </c>
      <c r="N2" s="6" t="s">
        <v>34</v>
      </c>
      <c r="O2" s="5" t="s">
        <v>35</v>
      </c>
      <c r="P2" s="3" t="s">
        <v>30</v>
      </c>
      <c r="Q2" s="3" t="s">
        <v>31</v>
      </c>
      <c r="R2" s="3" t="s">
        <v>36</v>
      </c>
      <c r="S2" s="3" t="s">
        <v>33</v>
      </c>
      <c r="T2" s="3" t="s">
        <v>37</v>
      </c>
      <c r="U2" s="3" t="s">
        <v>38</v>
      </c>
      <c r="V2" s="3" t="s">
        <v>31</v>
      </c>
      <c r="W2" s="3" t="s">
        <v>39</v>
      </c>
      <c r="X2" s="5" t="s">
        <v>35</v>
      </c>
      <c r="Y2" s="5" t="s">
        <v>35</v>
      </c>
      <c r="Z2" s="5" t="s">
        <v>40</v>
      </c>
      <c r="AA2" s="7" t="b">
        <v>0</v>
      </c>
      <c r="AB2" s="7" t="s">
        <v>41</v>
      </c>
      <c r="AD2" s="10" t="s">
        <v>28</v>
      </c>
      <c r="AE2" s="9">
        <f>COUNTIFS($A$2:$A$194,$AD2,$AA$2:$AA$194,AE$1)</f>
        <v>1</v>
      </c>
      <c r="AF2" s="9">
        <f t="shared" ref="AF2:AF65" si="0">COUNTIFS($A$2:$A$194,$AD2,$AA$2:$AA$194,AF$1)</f>
        <v>2</v>
      </c>
      <c r="AG2" s="9">
        <f>COUNTIF($A$2:$A$194,$AD2)</f>
        <v>3</v>
      </c>
      <c r="AH2" s="9">
        <f>SUM(AE2:AF2)-AG2</f>
        <v>0</v>
      </c>
      <c r="AJ2" s="9" t="s">
        <v>54</v>
      </c>
      <c r="AK2" s="9">
        <f>COUNTIFS($A$2:$A$194,$AJ2,$AA$2:$AA$194,TRUE,$M$2:$M$194,AK$1)</f>
        <v>4</v>
      </c>
      <c r="AL2" s="9">
        <f t="shared" ref="AL2:AM11" si="1">COUNTIFS($A$2:$A$194,$AJ2,$AA$2:$AA$194,TRUE,$M$2:$M$194,AL$1)</f>
        <v>0</v>
      </c>
      <c r="AM2" s="9">
        <f t="shared" si="1"/>
        <v>0</v>
      </c>
      <c r="AN2" s="9">
        <f>COUNTIFS($A$2:$A$194,$AJ2,$AA$2:$AA$194,TRUE)</f>
        <v>4</v>
      </c>
      <c r="AO2" s="9">
        <f>AN2-SUM(AK2:AM2)</f>
        <v>0</v>
      </c>
      <c r="AP2" s="9"/>
      <c r="AQ2" s="9">
        <f>COUNTIFS($A$2:$A$194,$AJ2,$M$2:$M$194,AQ$1,$B$2:$B$194,"steve")</f>
        <v>0</v>
      </c>
      <c r="AR2" s="9">
        <f t="shared" ref="AR2:AS11" si="2">COUNTIFS($A$2:$A$194,$AJ2,$M$2:$M$194,AR$1,$B$2:$B$194,"steve")</f>
        <v>0</v>
      </c>
      <c r="AS2" s="9">
        <f t="shared" si="2"/>
        <v>0</v>
      </c>
      <c r="AT2" s="9">
        <f>COUNTIFS($A$2:$A$194,$AJ2,$B$2:$B$194,"steve")</f>
        <v>0</v>
      </c>
      <c r="AU2" s="9">
        <f>COUNTIFS($A$2:$A$194,$AJ2,$B$2:$B$194,"steve",$AA$2:$AA$194,FALSE)</f>
        <v>0</v>
      </c>
      <c r="AW2" s="9">
        <f>COUNTIFS($B$2:$B$194,"steve",$AA$2:$AA$194,FALSE)</f>
        <v>1</v>
      </c>
    </row>
    <row r="3" spans="1:49" ht="12.75">
      <c r="A3" s="3" t="s">
        <v>28</v>
      </c>
      <c r="B3" s="3" t="s">
        <v>42</v>
      </c>
      <c r="C3" s="4">
        <v>43945</v>
      </c>
      <c r="D3" s="3" t="s">
        <v>30</v>
      </c>
      <c r="E3" s="3" t="s">
        <v>31</v>
      </c>
      <c r="F3" s="3" t="s">
        <v>30</v>
      </c>
      <c r="G3" s="3" t="s">
        <v>31</v>
      </c>
      <c r="H3" s="3" t="s">
        <v>30</v>
      </c>
      <c r="I3" s="3" t="s">
        <v>31</v>
      </c>
      <c r="J3" s="3">
        <v>1</v>
      </c>
      <c r="K3" s="5" t="s">
        <v>35</v>
      </c>
      <c r="L3" s="3">
        <v>1</v>
      </c>
      <c r="M3" s="6" t="s">
        <v>30</v>
      </c>
      <c r="N3" s="6" t="s">
        <v>31</v>
      </c>
      <c r="O3" s="5" t="s">
        <v>35</v>
      </c>
      <c r="P3" s="3" t="s">
        <v>30</v>
      </c>
      <c r="Q3" s="3" t="s">
        <v>31</v>
      </c>
      <c r="R3" s="3" t="s">
        <v>43</v>
      </c>
      <c r="S3" s="3" t="s">
        <v>33</v>
      </c>
      <c r="T3" s="3" t="s">
        <v>44</v>
      </c>
      <c r="U3" s="3" t="s">
        <v>38</v>
      </c>
      <c r="V3" s="3" t="s">
        <v>31</v>
      </c>
      <c r="W3" s="3" t="s">
        <v>45</v>
      </c>
      <c r="X3" s="5" t="s">
        <v>46</v>
      </c>
      <c r="Y3" s="5" t="s">
        <v>46</v>
      </c>
      <c r="Z3" s="5" t="s">
        <v>40</v>
      </c>
      <c r="AA3" s="7" t="b">
        <v>0</v>
      </c>
      <c r="AB3" s="7" t="s">
        <v>47</v>
      </c>
      <c r="AD3" s="10" t="s">
        <v>54</v>
      </c>
      <c r="AE3" s="9">
        <f t="shared" ref="AE3:AF66" si="3">COUNTIFS($A$2:$A$194,$AD3,$AA$2:$AA$194,AE$1)</f>
        <v>4</v>
      </c>
      <c r="AF3" s="9">
        <f t="shared" si="0"/>
        <v>2</v>
      </c>
      <c r="AG3" s="9">
        <f t="shared" ref="AG3:AG66" si="4">COUNTIF($A$2:$A$194,$AD3)</f>
        <v>6</v>
      </c>
      <c r="AH3" s="9">
        <f t="shared" ref="AH3:AH66" si="5">SUM(AE3:AF3)-AG3</f>
        <v>0</v>
      </c>
      <c r="AJ3" s="9" t="s">
        <v>178</v>
      </c>
      <c r="AK3" s="9">
        <f t="shared" ref="AK3:AK11" si="6">COUNTIFS($A$2:$A$194,$AJ3,$AA$2:$AA$194,TRUE,$M$2:$M$194,AK$1)</f>
        <v>2</v>
      </c>
      <c r="AL3" s="9">
        <f t="shared" si="1"/>
        <v>0</v>
      </c>
      <c r="AM3" s="9">
        <f t="shared" si="1"/>
        <v>0</v>
      </c>
      <c r="AN3" s="9">
        <f t="shared" ref="AN3:AN11" si="7">COUNTIFS($A$2:$A$194,$AJ3,$AA$2:$AA$194,TRUE)</f>
        <v>2</v>
      </c>
      <c r="AO3" s="9">
        <f t="shared" ref="AO3:AO11" si="8">AN3-SUM(AK3:AM3)</f>
        <v>0</v>
      </c>
      <c r="AP3" s="9"/>
      <c r="AQ3" s="9">
        <f t="shared" ref="AQ3:AS11" si="9">COUNTIFS($A$2:$A$194,$AJ3,$M$2:$M$194,AQ$1,$B$2:$B$194,"steve")</f>
        <v>0</v>
      </c>
      <c r="AR3" s="9">
        <f t="shared" si="2"/>
        <v>0</v>
      </c>
      <c r="AS3" s="9">
        <f t="shared" si="2"/>
        <v>0</v>
      </c>
      <c r="AT3" s="9">
        <f t="shared" ref="AT3:AT11" si="10">COUNTIFS($A$2:$A$194,$AJ3,$B$2:$B$194,"steve")</f>
        <v>0</v>
      </c>
      <c r="AU3" s="9">
        <f t="shared" ref="AU3:AU11" si="11">COUNTIFS($A$2:$A$194,$AJ3,$B$2:$B$194,"steve",$AA$2:$AA$194,FALSE)</f>
        <v>0</v>
      </c>
    </row>
    <row r="4" spans="1:49" ht="12.75">
      <c r="A4" s="3" t="s">
        <v>28</v>
      </c>
      <c r="B4" s="3" t="s">
        <v>48</v>
      </c>
      <c r="C4" s="4">
        <v>44069</v>
      </c>
      <c r="D4" s="3" t="s">
        <v>30</v>
      </c>
      <c r="E4" s="3" t="s">
        <v>31</v>
      </c>
      <c r="F4" s="3" t="s">
        <v>30</v>
      </c>
      <c r="G4" s="3" t="s">
        <v>31</v>
      </c>
      <c r="H4" s="3" t="s">
        <v>30</v>
      </c>
      <c r="I4" s="3" t="s">
        <v>31</v>
      </c>
      <c r="J4" s="3">
        <v>2</v>
      </c>
      <c r="K4" s="5" t="s">
        <v>46</v>
      </c>
      <c r="L4" s="3">
        <v>1</v>
      </c>
      <c r="M4" s="6" t="s">
        <v>33</v>
      </c>
      <c r="N4" s="6" t="s">
        <v>49</v>
      </c>
      <c r="O4" s="5" t="s">
        <v>35</v>
      </c>
      <c r="P4" s="3" t="s">
        <v>30</v>
      </c>
      <c r="Q4" s="3" t="s">
        <v>31</v>
      </c>
      <c r="R4" s="3" t="s">
        <v>50</v>
      </c>
      <c r="S4" s="3" t="s">
        <v>33</v>
      </c>
      <c r="T4" s="3" t="s">
        <v>51</v>
      </c>
      <c r="U4" s="3" t="s">
        <v>38</v>
      </c>
      <c r="V4" s="3" t="s">
        <v>31</v>
      </c>
      <c r="W4" s="3" t="s">
        <v>52</v>
      </c>
      <c r="X4" s="5" t="s">
        <v>46</v>
      </c>
      <c r="Y4" s="5" t="s">
        <v>46</v>
      </c>
      <c r="Z4" s="5" t="s">
        <v>40</v>
      </c>
      <c r="AA4" s="7" t="b">
        <v>1</v>
      </c>
      <c r="AB4" s="7" t="s">
        <v>53</v>
      </c>
      <c r="AD4" s="10" t="s">
        <v>76</v>
      </c>
      <c r="AE4" s="9">
        <f t="shared" si="3"/>
        <v>1</v>
      </c>
      <c r="AF4" s="9">
        <f t="shared" si="0"/>
        <v>1</v>
      </c>
      <c r="AG4" s="9">
        <f t="shared" si="4"/>
        <v>2</v>
      </c>
      <c r="AH4" s="9">
        <f t="shared" si="5"/>
        <v>0</v>
      </c>
      <c r="AJ4" s="9" t="s">
        <v>208</v>
      </c>
      <c r="AK4" s="9">
        <f t="shared" si="6"/>
        <v>0</v>
      </c>
      <c r="AL4" s="9">
        <f t="shared" si="1"/>
        <v>0</v>
      </c>
      <c r="AM4" s="9">
        <f t="shared" si="1"/>
        <v>2</v>
      </c>
      <c r="AN4" s="9">
        <f t="shared" si="7"/>
        <v>2</v>
      </c>
      <c r="AO4" s="9">
        <f t="shared" si="8"/>
        <v>0</v>
      </c>
      <c r="AP4" s="12" t="s">
        <v>767</v>
      </c>
      <c r="AQ4" s="9">
        <f t="shared" si="9"/>
        <v>0</v>
      </c>
      <c r="AR4" s="9">
        <f t="shared" si="2"/>
        <v>0</v>
      </c>
      <c r="AS4" s="9">
        <f t="shared" si="2"/>
        <v>2</v>
      </c>
      <c r="AT4" s="9">
        <f t="shared" si="10"/>
        <v>2</v>
      </c>
      <c r="AU4" s="9">
        <f t="shared" si="11"/>
        <v>0</v>
      </c>
    </row>
    <row r="5" spans="1:49" ht="12.75">
      <c r="A5" s="3" t="s">
        <v>54</v>
      </c>
      <c r="B5" s="3" t="s">
        <v>55</v>
      </c>
      <c r="C5" s="4">
        <v>43973</v>
      </c>
      <c r="D5" s="3" t="s">
        <v>30</v>
      </c>
      <c r="E5" s="3" t="s">
        <v>31</v>
      </c>
      <c r="F5" s="3" t="s">
        <v>30</v>
      </c>
      <c r="G5" s="3" t="s">
        <v>31</v>
      </c>
      <c r="H5" s="3" t="s">
        <v>30</v>
      </c>
      <c r="I5" s="3" t="s">
        <v>31</v>
      </c>
      <c r="J5" s="3">
        <v>2</v>
      </c>
      <c r="K5" s="5" t="s">
        <v>56</v>
      </c>
      <c r="L5" s="3">
        <v>1</v>
      </c>
      <c r="M5" s="6" t="s">
        <v>30</v>
      </c>
      <c r="N5" s="6" t="s">
        <v>31</v>
      </c>
      <c r="O5" s="5" t="s">
        <v>56</v>
      </c>
      <c r="P5" s="3" t="s">
        <v>30</v>
      </c>
      <c r="Q5" s="3" t="s">
        <v>31</v>
      </c>
      <c r="R5" s="3" t="s">
        <v>57</v>
      </c>
      <c r="S5" s="3" t="s">
        <v>30</v>
      </c>
      <c r="T5" s="3" t="s">
        <v>31</v>
      </c>
      <c r="U5" s="3" t="s">
        <v>38</v>
      </c>
      <c r="V5" s="3" t="s">
        <v>31</v>
      </c>
      <c r="W5" s="3" t="s">
        <v>58</v>
      </c>
      <c r="X5" s="5" t="s">
        <v>59</v>
      </c>
      <c r="Y5" s="5" t="s">
        <v>59</v>
      </c>
      <c r="Z5" s="5" t="s">
        <v>60</v>
      </c>
      <c r="AA5" s="3" t="b">
        <v>1</v>
      </c>
      <c r="AB5" s="3" t="s">
        <v>61</v>
      </c>
      <c r="AD5" s="10" t="s">
        <v>85</v>
      </c>
      <c r="AE5" s="9">
        <f t="shared" si="3"/>
        <v>1</v>
      </c>
      <c r="AF5" s="9">
        <f t="shared" si="0"/>
        <v>1</v>
      </c>
      <c r="AG5" s="9">
        <f t="shared" si="4"/>
        <v>2</v>
      </c>
      <c r="AH5" s="9">
        <f t="shared" si="5"/>
        <v>0</v>
      </c>
      <c r="AJ5" s="9" t="s">
        <v>225</v>
      </c>
      <c r="AK5" s="9">
        <f t="shared" si="6"/>
        <v>2</v>
      </c>
      <c r="AL5" s="9">
        <f t="shared" si="1"/>
        <v>0</v>
      </c>
      <c r="AM5" s="9">
        <f t="shared" si="1"/>
        <v>0</v>
      </c>
      <c r="AN5" s="9">
        <f t="shared" si="7"/>
        <v>2</v>
      </c>
      <c r="AO5" s="9">
        <f t="shared" si="8"/>
        <v>0</v>
      </c>
      <c r="AP5" s="9"/>
      <c r="AQ5" s="9">
        <f t="shared" si="9"/>
        <v>0</v>
      </c>
      <c r="AR5" s="9">
        <f t="shared" si="2"/>
        <v>0</v>
      </c>
      <c r="AS5" s="9">
        <f t="shared" si="2"/>
        <v>0</v>
      </c>
      <c r="AT5" s="9">
        <f t="shared" si="10"/>
        <v>0</v>
      </c>
      <c r="AU5" s="9">
        <f t="shared" si="11"/>
        <v>0</v>
      </c>
    </row>
    <row r="6" spans="1:49" ht="12.75">
      <c r="A6" s="3" t="s">
        <v>54</v>
      </c>
      <c r="B6" s="3" t="s">
        <v>62</v>
      </c>
      <c r="C6" s="4">
        <v>43946</v>
      </c>
      <c r="D6" s="3" t="s">
        <v>30</v>
      </c>
      <c r="E6" s="3" t="s">
        <v>31</v>
      </c>
      <c r="F6" s="3" t="s">
        <v>30</v>
      </c>
      <c r="G6" s="3" t="s">
        <v>31</v>
      </c>
      <c r="H6" s="3" t="s">
        <v>30</v>
      </c>
      <c r="I6" s="3" t="s">
        <v>31</v>
      </c>
      <c r="J6" s="3">
        <v>3</v>
      </c>
      <c r="K6" s="5" t="s">
        <v>63</v>
      </c>
      <c r="L6" s="3">
        <v>3</v>
      </c>
      <c r="M6" s="6" t="s">
        <v>33</v>
      </c>
      <c r="N6" s="6" t="s">
        <v>64</v>
      </c>
      <c r="O6" s="5" t="s">
        <v>65</v>
      </c>
      <c r="P6" s="3" t="s">
        <v>30</v>
      </c>
      <c r="Q6" s="3" t="s">
        <v>31</v>
      </c>
      <c r="R6" s="3" t="s">
        <v>66</v>
      </c>
      <c r="S6" s="3" t="s">
        <v>30</v>
      </c>
      <c r="T6" s="3" t="s">
        <v>31</v>
      </c>
      <c r="U6" s="3" t="s">
        <v>30</v>
      </c>
      <c r="V6" s="3" t="s">
        <v>31</v>
      </c>
      <c r="W6" s="3" t="s">
        <v>31</v>
      </c>
      <c r="X6" s="5" t="s">
        <v>59</v>
      </c>
      <c r="Y6" s="5" t="s">
        <v>59</v>
      </c>
      <c r="Z6" s="5" t="s">
        <v>60</v>
      </c>
      <c r="AA6" s="3" t="b">
        <v>0</v>
      </c>
      <c r="AB6" s="3" t="s">
        <v>67</v>
      </c>
      <c r="AD6" s="10" t="s">
        <v>91</v>
      </c>
      <c r="AE6" s="9">
        <f t="shared" si="3"/>
        <v>1</v>
      </c>
      <c r="AF6" s="9">
        <f t="shared" si="0"/>
        <v>1</v>
      </c>
      <c r="AG6" s="9">
        <f t="shared" si="4"/>
        <v>2</v>
      </c>
      <c r="AH6" s="9">
        <f t="shared" si="5"/>
        <v>0</v>
      </c>
      <c r="AJ6" s="9" t="s">
        <v>240</v>
      </c>
      <c r="AK6" s="9">
        <f t="shared" si="6"/>
        <v>2</v>
      </c>
      <c r="AL6" s="9">
        <f t="shared" si="1"/>
        <v>0</v>
      </c>
      <c r="AM6" s="9">
        <f t="shared" si="1"/>
        <v>0</v>
      </c>
      <c r="AN6" s="9">
        <f t="shared" si="7"/>
        <v>2</v>
      </c>
      <c r="AO6" s="9">
        <f t="shared" si="8"/>
        <v>0</v>
      </c>
      <c r="AP6" s="9"/>
      <c r="AQ6" s="9">
        <f t="shared" si="9"/>
        <v>1</v>
      </c>
      <c r="AR6" s="9">
        <f t="shared" si="2"/>
        <v>0</v>
      </c>
      <c r="AS6" s="9">
        <f t="shared" si="2"/>
        <v>0</v>
      </c>
      <c r="AT6" s="9">
        <f t="shared" si="10"/>
        <v>1</v>
      </c>
      <c r="AU6" s="9">
        <f t="shared" si="11"/>
        <v>0</v>
      </c>
    </row>
    <row r="7" spans="1:49" ht="12.75">
      <c r="A7" s="3" t="s">
        <v>54</v>
      </c>
      <c r="B7" s="3" t="s">
        <v>42</v>
      </c>
      <c r="C7" s="4">
        <v>43938</v>
      </c>
      <c r="D7" s="3" t="s">
        <v>30</v>
      </c>
      <c r="E7" s="3" t="s">
        <v>31</v>
      </c>
      <c r="F7" s="3" t="s">
        <v>30</v>
      </c>
      <c r="G7" s="3" t="s">
        <v>31</v>
      </c>
      <c r="H7" s="3" t="s">
        <v>30</v>
      </c>
      <c r="I7" s="3" t="s">
        <v>31</v>
      </c>
      <c r="J7" s="3">
        <v>2</v>
      </c>
      <c r="K7" s="5" t="s">
        <v>59</v>
      </c>
      <c r="L7" s="3">
        <v>2</v>
      </c>
      <c r="M7" s="6" t="s">
        <v>30</v>
      </c>
      <c r="N7" s="6" t="s">
        <v>31</v>
      </c>
      <c r="O7" s="5" t="s">
        <v>56</v>
      </c>
      <c r="P7" s="3" t="s">
        <v>30</v>
      </c>
      <c r="Q7" s="3" t="s">
        <v>31</v>
      </c>
      <c r="R7" s="3" t="s">
        <v>68</v>
      </c>
      <c r="S7" s="3" t="s">
        <v>30</v>
      </c>
      <c r="T7" s="3" t="s">
        <v>31</v>
      </c>
      <c r="U7" s="3" t="s">
        <v>33</v>
      </c>
      <c r="V7" s="3" t="s">
        <v>69</v>
      </c>
      <c r="W7" s="3" t="s">
        <v>31</v>
      </c>
      <c r="X7" s="5" t="s">
        <v>59</v>
      </c>
      <c r="Y7" s="5" t="s">
        <v>59</v>
      </c>
      <c r="Z7" s="5" t="s">
        <v>60</v>
      </c>
      <c r="AA7" s="3" t="b">
        <v>1</v>
      </c>
      <c r="AB7" s="3" t="s">
        <v>61</v>
      </c>
      <c r="AD7" s="10" t="s">
        <v>105</v>
      </c>
      <c r="AE7" s="9">
        <f t="shared" si="3"/>
        <v>1</v>
      </c>
      <c r="AF7" s="9">
        <f t="shared" si="0"/>
        <v>1</v>
      </c>
      <c r="AG7" s="9">
        <f t="shared" si="4"/>
        <v>2</v>
      </c>
      <c r="AH7" s="9">
        <f t="shared" si="5"/>
        <v>0</v>
      </c>
      <c r="AJ7" s="9" t="s">
        <v>305</v>
      </c>
      <c r="AK7" s="9">
        <f t="shared" si="6"/>
        <v>2</v>
      </c>
      <c r="AL7" s="9">
        <f t="shared" si="1"/>
        <v>0</v>
      </c>
      <c r="AM7" s="9">
        <f t="shared" si="1"/>
        <v>0</v>
      </c>
      <c r="AN7" s="9">
        <f t="shared" si="7"/>
        <v>2</v>
      </c>
      <c r="AO7" s="9">
        <f t="shared" si="8"/>
        <v>0</v>
      </c>
      <c r="AP7" s="9"/>
      <c r="AQ7" s="9">
        <f t="shared" si="9"/>
        <v>0</v>
      </c>
      <c r="AR7" s="9">
        <f t="shared" si="2"/>
        <v>0</v>
      </c>
      <c r="AS7" s="9">
        <f t="shared" si="2"/>
        <v>0</v>
      </c>
      <c r="AT7" s="9">
        <f t="shared" si="10"/>
        <v>0</v>
      </c>
      <c r="AU7" s="9">
        <f t="shared" si="11"/>
        <v>0</v>
      </c>
    </row>
    <row r="8" spans="1:49" ht="12.75">
      <c r="A8" s="3" t="s">
        <v>54</v>
      </c>
      <c r="B8" s="3" t="s">
        <v>55</v>
      </c>
      <c r="C8" s="4">
        <v>43973</v>
      </c>
      <c r="D8" s="3" t="s">
        <v>30</v>
      </c>
      <c r="E8" s="3" t="s">
        <v>31</v>
      </c>
      <c r="F8" s="3" t="s">
        <v>30</v>
      </c>
      <c r="G8" s="3" t="s">
        <v>31</v>
      </c>
      <c r="H8" s="3" t="s">
        <v>30</v>
      </c>
      <c r="I8" s="3" t="s">
        <v>31</v>
      </c>
      <c r="J8" s="3">
        <v>2</v>
      </c>
      <c r="K8" s="5" t="s">
        <v>70</v>
      </c>
      <c r="L8" s="3">
        <v>2</v>
      </c>
      <c r="M8" s="6" t="s">
        <v>30</v>
      </c>
      <c r="N8" s="6" t="s">
        <v>31</v>
      </c>
      <c r="O8" s="5" t="s">
        <v>70</v>
      </c>
      <c r="P8" s="3" t="s">
        <v>30</v>
      </c>
      <c r="Q8" s="3" t="s">
        <v>31</v>
      </c>
      <c r="R8" s="3" t="s">
        <v>71</v>
      </c>
      <c r="S8" s="3" t="s">
        <v>33</v>
      </c>
      <c r="T8" s="3" t="s">
        <v>72</v>
      </c>
      <c r="U8" s="3" t="s">
        <v>38</v>
      </c>
      <c r="V8" s="3" t="s">
        <v>31</v>
      </c>
      <c r="W8" s="3" t="s">
        <v>72</v>
      </c>
      <c r="X8" s="5" t="s">
        <v>70</v>
      </c>
      <c r="Y8" s="5" t="s">
        <v>70</v>
      </c>
      <c r="Z8" s="5" t="s">
        <v>73</v>
      </c>
      <c r="AA8" s="3" t="b">
        <v>1</v>
      </c>
      <c r="AB8" s="3" t="s">
        <v>61</v>
      </c>
      <c r="AD8" s="10" t="s">
        <v>114</v>
      </c>
      <c r="AE8" s="9">
        <f t="shared" si="3"/>
        <v>1</v>
      </c>
      <c r="AF8" s="9">
        <f t="shared" si="0"/>
        <v>1</v>
      </c>
      <c r="AG8" s="9">
        <f t="shared" si="4"/>
        <v>2</v>
      </c>
      <c r="AH8" s="9">
        <f t="shared" si="5"/>
        <v>0</v>
      </c>
      <c r="AJ8" s="9" t="s">
        <v>391</v>
      </c>
      <c r="AK8" s="9">
        <f t="shared" si="6"/>
        <v>13</v>
      </c>
      <c r="AL8" s="9">
        <f t="shared" si="1"/>
        <v>0</v>
      </c>
      <c r="AM8" s="9">
        <f t="shared" si="1"/>
        <v>0</v>
      </c>
      <c r="AN8" s="9">
        <f t="shared" si="7"/>
        <v>13</v>
      </c>
      <c r="AO8" s="9">
        <f t="shared" si="8"/>
        <v>0</v>
      </c>
      <c r="AP8" s="9"/>
      <c r="AQ8" s="9">
        <f t="shared" si="9"/>
        <v>0</v>
      </c>
      <c r="AR8" s="9">
        <f t="shared" si="2"/>
        <v>0</v>
      </c>
      <c r="AS8" s="9">
        <f t="shared" si="2"/>
        <v>0</v>
      </c>
      <c r="AT8" s="9">
        <f t="shared" si="10"/>
        <v>0</v>
      </c>
      <c r="AU8" s="9">
        <f t="shared" si="11"/>
        <v>0</v>
      </c>
    </row>
    <row r="9" spans="1:49" ht="12.75">
      <c r="A9" s="3" t="s">
        <v>54</v>
      </c>
      <c r="B9" s="3" t="s">
        <v>62</v>
      </c>
      <c r="C9" s="4">
        <v>43946</v>
      </c>
      <c r="D9" s="3" t="s">
        <v>30</v>
      </c>
      <c r="E9" s="3" t="s">
        <v>31</v>
      </c>
      <c r="F9" s="3" t="s">
        <v>30</v>
      </c>
      <c r="G9" s="3" t="s">
        <v>31</v>
      </c>
      <c r="H9" s="3" t="s">
        <v>30</v>
      </c>
      <c r="I9" s="3" t="s">
        <v>31</v>
      </c>
      <c r="J9" s="3">
        <v>3</v>
      </c>
      <c r="K9" s="5" t="s">
        <v>73</v>
      </c>
      <c r="L9" s="3">
        <v>2</v>
      </c>
      <c r="M9" s="6" t="s">
        <v>33</v>
      </c>
      <c r="N9" s="6" t="s">
        <v>64</v>
      </c>
      <c r="O9" s="5" t="s">
        <v>65</v>
      </c>
      <c r="P9" s="3" t="s">
        <v>30</v>
      </c>
      <c r="Q9" s="3" t="s">
        <v>31</v>
      </c>
      <c r="R9" s="3" t="s">
        <v>66</v>
      </c>
      <c r="S9" s="3" t="s">
        <v>30</v>
      </c>
      <c r="T9" s="3" t="s">
        <v>31</v>
      </c>
      <c r="U9" s="3" t="s">
        <v>30</v>
      </c>
      <c r="V9" s="3" t="s">
        <v>31</v>
      </c>
      <c r="W9" s="3" t="s">
        <v>31</v>
      </c>
      <c r="X9" s="5" t="s">
        <v>70</v>
      </c>
      <c r="Y9" s="5" t="s">
        <v>70</v>
      </c>
      <c r="Z9" s="5" t="s">
        <v>73</v>
      </c>
      <c r="AA9" s="3" t="b">
        <v>0</v>
      </c>
      <c r="AB9" s="3" t="s">
        <v>67</v>
      </c>
      <c r="AD9" s="10" t="s">
        <v>126</v>
      </c>
      <c r="AE9" s="9">
        <f t="shared" si="3"/>
        <v>1</v>
      </c>
      <c r="AF9" s="9">
        <f t="shared" si="0"/>
        <v>1</v>
      </c>
      <c r="AG9" s="9">
        <f t="shared" si="4"/>
        <v>2</v>
      </c>
      <c r="AH9" s="9">
        <f t="shared" si="5"/>
        <v>0</v>
      </c>
      <c r="AJ9" s="17" t="s">
        <v>524</v>
      </c>
      <c r="AK9" s="9">
        <f t="shared" si="6"/>
        <v>0</v>
      </c>
      <c r="AL9" s="9">
        <f t="shared" si="1"/>
        <v>2</v>
      </c>
      <c r="AM9" s="9">
        <f t="shared" si="1"/>
        <v>0</v>
      </c>
      <c r="AN9" s="9">
        <f t="shared" si="7"/>
        <v>2</v>
      </c>
      <c r="AO9" s="9">
        <f t="shared" si="8"/>
        <v>0</v>
      </c>
      <c r="AP9" s="9"/>
      <c r="AQ9" s="9">
        <f t="shared" si="9"/>
        <v>0</v>
      </c>
      <c r="AR9" s="9">
        <f t="shared" si="2"/>
        <v>0</v>
      </c>
      <c r="AS9" s="9">
        <f t="shared" si="2"/>
        <v>1</v>
      </c>
      <c r="AT9" s="9">
        <f t="shared" si="10"/>
        <v>1</v>
      </c>
      <c r="AU9" s="9">
        <f t="shared" si="11"/>
        <v>1</v>
      </c>
    </row>
    <row r="10" spans="1:49" ht="12.75">
      <c r="A10" s="3" t="s">
        <v>54</v>
      </c>
      <c r="B10" s="3" t="s">
        <v>42</v>
      </c>
      <c r="C10" s="4">
        <v>43938</v>
      </c>
      <c r="D10" s="3" t="s">
        <v>30</v>
      </c>
      <c r="E10" s="3" t="s">
        <v>31</v>
      </c>
      <c r="F10" s="3" t="s">
        <v>30</v>
      </c>
      <c r="G10" s="3" t="s">
        <v>31</v>
      </c>
      <c r="H10" s="3" t="s">
        <v>30</v>
      </c>
      <c r="I10" s="3" t="s">
        <v>31</v>
      </c>
      <c r="J10" s="3">
        <v>2</v>
      </c>
      <c r="K10" s="5" t="s">
        <v>70</v>
      </c>
      <c r="L10" s="3">
        <v>1</v>
      </c>
      <c r="M10" s="6" t="s">
        <v>30</v>
      </c>
      <c r="N10" s="6" t="s">
        <v>31</v>
      </c>
      <c r="O10" s="5" t="s">
        <v>70</v>
      </c>
      <c r="P10" s="3" t="s">
        <v>30</v>
      </c>
      <c r="Q10" s="3" t="s">
        <v>31</v>
      </c>
      <c r="R10" s="3" t="s">
        <v>74</v>
      </c>
      <c r="S10" s="3" t="s">
        <v>33</v>
      </c>
      <c r="T10" s="3" t="s">
        <v>75</v>
      </c>
      <c r="U10" s="3" t="s">
        <v>38</v>
      </c>
      <c r="V10" s="3" t="s">
        <v>31</v>
      </c>
      <c r="W10" s="3" t="s">
        <v>31</v>
      </c>
      <c r="X10" s="5" t="s">
        <v>70</v>
      </c>
      <c r="Y10" s="5" t="s">
        <v>70</v>
      </c>
      <c r="Z10" s="5" t="s">
        <v>73</v>
      </c>
      <c r="AA10" s="3" t="b">
        <v>1</v>
      </c>
      <c r="AB10" s="3" t="s">
        <v>61</v>
      </c>
      <c r="AD10" s="10" t="s">
        <v>137</v>
      </c>
      <c r="AE10" s="9">
        <f t="shared" si="3"/>
        <v>1</v>
      </c>
      <c r="AF10" s="9">
        <f t="shared" si="0"/>
        <v>1</v>
      </c>
      <c r="AG10" s="9">
        <f t="shared" si="4"/>
        <v>2</v>
      </c>
      <c r="AH10" s="9">
        <f t="shared" si="5"/>
        <v>0</v>
      </c>
      <c r="AJ10" s="9" t="s">
        <v>596</v>
      </c>
      <c r="AK10" s="9">
        <f t="shared" si="6"/>
        <v>0</v>
      </c>
      <c r="AL10" s="9">
        <f t="shared" si="1"/>
        <v>0</v>
      </c>
      <c r="AM10" s="9">
        <f t="shared" si="1"/>
        <v>2</v>
      </c>
      <c r="AN10" s="9">
        <f t="shared" si="7"/>
        <v>2</v>
      </c>
      <c r="AO10" s="9">
        <f t="shared" si="8"/>
        <v>0</v>
      </c>
      <c r="AP10" s="12" t="s">
        <v>767</v>
      </c>
      <c r="AQ10" s="9">
        <f t="shared" si="9"/>
        <v>0</v>
      </c>
      <c r="AR10" s="9">
        <f t="shared" si="2"/>
        <v>0</v>
      </c>
      <c r="AS10" s="9">
        <f t="shared" si="2"/>
        <v>2</v>
      </c>
      <c r="AT10" s="9">
        <f t="shared" si="10"/>
        <v>2</v>
      </c>
      <c r="AU10" s="9">
        <f t="shared" si="11"/>
        <v>0</v>
      </c>
    </row>
    <row r="11" spans="1:49" ht="12.75">
      <c r="A11" s="3" t="s">
        <v>76</v>
      </c>
      <c r="B11" s="3" t="s">
        <v>77</v>
      </c>
      <c r="C11" s="4">
        <v>43944</v>
      </c>
      <c r="D11" s="3" t="s">
        <v>30</v>
      </c>
      <c r="E11" s="3" t="s">
        <v>31</v>
      </c>
      <c r="F11" s="3" t="s">
        <v>30</v>
      </c>
      <c r="G11" s="3" t="s">
        <v>31</v>
      </c>
      <c r="H11" s="3" t="s">
        <v>30</v>
      </c>
      <c r="I11" s="3" t="s">
        <v>31</v>
      </c>
      <c r="J11" s="3">
        <v>2</v>
      </c>
      <c r="K11" s="5" t="s">
        <v>78</v>
      </c>
      <c r="L11" s="3">
        <v>1</v>
      </c>
      <c r="M11" s="6" t="s">
        <v>38</v>
      </c>
      <c r="N11" s="6" t="s">
        <v>79</v>
      </c>
      <c r="O11" s="3" t="s">
        <v>31</v>
      </c>
      <c r="P11" s="3" t="s">
        <v>31</v>
      </c>
      <c r="Q11" s="3" t="s">
        <v>31</v>
      </c>
      <c r="R11" s="3" t="s">
        <v>31</v>
      </c>
      <c r="S11" s="3" t="s">
        <v>31</v>
      </c>
      <c r="T11" s="3" t="s">
        <v>31</v>
      </c>
      <c r="U11" s="3" t="s">
        <v>31</v>
      </c>
      <c r="V11" s="3" t="s">
        <v>31</v>
      </c>
      <c r="W11" s="3" t="s">
        <v>80</v>
      </c>
      <c r="X11" s="5" t="s">
        <v>78</v>
      </c>
      <c r="Y11" s="5" t="s">
        <v>78</v>
      </c>
      <c r="Z11" s="5" t="s">
        <v>81</v>
      </c>
      <c r="AA11" s="3" t="b">
        <v>0</v>
      </c>
      <c r="AB11" s="3" t="s">
        <v>82</v>
      </c>
      <c r="AD11" s="10" t="s">
        <v>144</v>
      </c>
      <c r="AE11" s="9">
        <f t="shared" si="3"/>
        <v>1</v>
      </c>
      <c r="AF11" s="9">
        <f t="shared" si="0"/>
        <v>2</v>
      </c>
      <c r="AG11" s="9">
        <f t="shared" si="4"/>
        <v>3</v>
      </c>
      <c r="AH11" s="9">
        <f t="shared" si="5"/>
        <v>0</v>
      </c>
      <c r="AJ11" s="9" t="s">
        <v>657</v>
      </c>
      <c r="AK11" s="9">
        <f t="shared" si="6"/>
        <v>2</v>
      </c>
      <c r="AL11" s="9">
        <f t="shared" si="1"/>
        <v>0</v>
      </c>
      <c r="AM11" s="9">
        <f t="shared" si="1"/>
        <v>1</v>
      </c>
      <c r="AN11" s="9">
        <f t="shared" si="7"/>
        <v>3</v>
      </c>
      <c r="AO11" s="9">
        <f t="shared" si="8"/>
        <v>0</v>
      </c>
      <c r="AP11" s="12" t="s">
        <v>767</v>
      </c>
      <c r="AQ11" s="9">
        <f t="shared" si="9"/>
        <v>1</v>
      </c>
      <c r="AR11" s="9">
        <f t="shared" si="2"/>
        <v>0</v>
      </c>
      <c r="AS11" s="9">
        <f t="shared" si="2"/>
        <v>1</v>
      </c>
      <c r="AT11" s="9">
        <f t="shared" si="10"/>
        <v>2</v>
      </c>
      <c r="AU11" s="9">
        <f t="shared" si="11"/>
        <v>0</v>
      </c>
    </row>
    <row r="12" spans="1:49" ht="12.75">
      <c r="A12" s="3" t="s">
        <v>76</v>
      </c>
      <c r="B12" s="3" t="s">
        <v>42</v>
      </c>
      <c r="C12" s="4">
        <v>43937</v>
      </c>
      <c r="D12" s="3" t="s">
        <v>30</v>
      </c>
      <c r="E12" s="3" t="s">
        <v>31</v>
      </c>
      <c r="F12" s="3" t="s">
        <v>30</v>
      </c>
      <c r="G12" s="3" t="s">
        <v>31</v>
      </c>
      <c r="H12" s="3" t="s">
        <v>30</v>
      </c>
      <c r="I12" s="3" t="s">
        <v>31</v>
      </c>
      <c r="J12" s="3">
        <v>1</v>
      </c>
      <c r="K12" s="5" t="s">
        <v>78</v>
      </c>
      <c r="L12" s="3">
        <v>1</v>
      </c>
      <c r="M12" s="6" t="s">
        <v>30</v>
      </c>
      <c r="N12" s="6" t="s">
        <v>31</v>
      </c>
      <c r="O12" s="5" t="s">
        <v>78</v>
      </c>
      <c r="P12" s="3" t="s">
        <v>30</v>
      </c>
      <c r="Q12" s="3" t="s">
        <v>31</v>
      </c>
      <c r="R12" s="3" t="s">
        <v>66</v>
      </c>
      <c r="S12" s="3" t="s">
        <v>30</v>
      </c>
      <c r="T12" s="3" t="s">
        <v>31</v>
      </c>
      <c r="U12" s="3" t="s">
        <v>30</v>
      </c>
      <c r="V12" s="3" t="s">
        <v>31</v>
      </c>
      <c r="W12" s="3" t="s">
        <v>83</v>
      </c>
      <c r="X12" s="5" t="s">
        <v>78</v>
      </c>
      <c r="Y12" s="5" t="s">
        <v>78</v>
      </c>
      <c r="Z12" s="5" t="s">
        <v>81</v>
      </c>
      <c r="AA12" s="3" t="b">
        <v>1</v>
      </c>
      <c r="AB12" s="3" t="s">
        <v>84</v>
      </c>
      <c r="AD12" s="10" t="s">
        <v>155</v>
      </c>
      <c r="AE12" s="9">
        <f t="shared" si="3"/>
        <v>1</v>
      </c>
      <c r="AF12" s="9">
        <f t="shared" si="0"/>
        <v>3</v>
      </c>
      <c r="AG12" s="9">
        <f t="shared" si="4"/>
        <v>4</v>
      </c>
      <c r="AH12" s="9">
        <f t="shared" si="5"/>
        <v>0</v>
      </c>
    </row>
    <row r="13" spans="1:49" ht="12.75">
      <c r="A13" s="3" t="s">
        <v>85</v>
      </c>
      <c r="B13" s="3" t="s">
        <v>86</v>
      </c>
      <c r="C13" s="4">
        <v>43966</v>
      </c>
      <c r="D13" s="3" t="s">
        <v>30</v>
      </c>
      <c r="E13" s="3" t="s">
        <v>31</v>
      </c>
      <c r="F13" s="3" t="s">
        <v>30</v>
      </c>
      <c r="G13" s="3" t="s">
        <v>31</v>
      </c>
      <c r="H13" s="3" t="s">
        <v>30</v>
      </c>
      <c r="I13" s="3" t="s">
        <v>31</v>
      </c>
      <c r="J13" s="3">
        <v>1</v>
      </c>
      <c r="K13" s="5" t="s">
        <v>87</v>
      </c>
      <c r="L13" s="3">
        <v>1</v>
      </c>
      <c r="M13" s="6" t="s">
        <v>30</v>
      </c>
      <c r="N13" s="6" t="s">
        <v>31</v>
      </c>
      <c r="O13" s="5" t="s">
        <v>87</v>
      </c>
      <c r="P13" s="3" t="s">
        <v>30</v>
      </c>
      <c r="Q13" s="3" t="s">
        <v>31</v>
      </c>
      <c r="R13" s="3" t="s">
        <v>66</v>
      </c>
      <c r="S13" s="3" t="s">
        <v>30</v>
      </c>
      <c r="T13" s="3" t="s">
        <v>31</v>
      </c>
      <c r="U13" s="3" t="s">
        <v>30</v>
      </c>
      <c r="V13" s="3" t="s">
        <v>31</v>
      </c>
      <c r="W13" s="3" t="s">
        <v>88</v>
      </c>
      <c r="X13" s="3" t="s">
        <v>31</v>
      </c>
      <c r="Y13" s="5" t="s">
        <v>87</v>
      </c>
      <c r="Z13" s="5" t="s">
        <v>89</v>
      </c>
      <c r="AA13" s="3" t="b">
        <v>1</v>
      </c>
      <c r="AB13" s="3" t="s">
        <v>84</v>
      </c>
      <c r="AD13" s="10" t="s">
        <v>169</v>
      </c>
      <c r="AE13" s="9">
        <f t="shared" si="3"/>
        <v>1</v>
      </c>
      <c r="AF13" s="9">
        <f t="shared" si="0"/>
        <v>1</v>
      </c>
      <c r="AG13" s="9">
        <f t="shared" si="4"/>
        <v>2</v>
      </c>
      <c r="AH13" s="9">
        <f t="shared" si="5"/>
        <v>0</v>
      </c>
    </row>
    <row r="14" spans="1:49" ht="12.75">
      <c r="A14" s="3" t="s">
        <v>85</v>
      </c>
      <c r="B14" s="3" t="s">
        <v>77</v>
      </c>
      <c r="C14" s="4">
        <v>43943</v>
      </c>
      <c r="D14" s="3" t="s">
        <v>30</v>
      </c>
      <c r="E14" s="3" t="s">
        <v>31</v>
      </c>
      <c r="F14" s="3" t="s">
        <v>30</v>
      </c>
      <c r="G14" s="3" t="s">
        <v>31</v>
      </c>
      <c r="H14" s="3" t="s">
        <v>30</v>
      </c>
      <c r="I14" s="3" t="s">
        <v>31</v>
      </c>
      <c r="J14" s="3">
        <v>1</v>
      </c>
      <c r="K14" s="5" t="s">
        <v>87</v>
      </c>
      <c r="L14" s="3">
        <v>1</v>
      </c>
      <c r="M14" s="6" t="s">
        <v>38</v>
      </c>
      <c r="N14" s="6" t="s">
        <v>90</v>
      </c>
      <c r="O14" s="3" t="s">
        <v>31</v>
      </c>
      <c r="P14" s="3" t="s">
        <v>31</v>
      </c>
      <c r="Q14" s="3" t="s">
        <v>31</v>
      </c>
      <c r="R14" s="3" t="s">
        <v>31</v>
      </c>
      <c r="S14" s="3" t="s">
        <v>31</v>
      </c>
      <c r="T14" s="3" t="s">
        <v>31</v>
      </c>
      <c r="U14" s="3" t="s">
        <v>31</v>
      </c>
      <c r="V14" s="3" t="s">
        <v>31</v>
      </c>
      <c r="W14" s="3" t="s">
        <v>90</v>
      </c>
      <c r="X14" s="3" t="s">
        <v>31</v>
      </c>
      <c r="Y14" s="5" t="s">
        <v>87</v>
      </c>
      <c r="Z14" s="5" t="s">
        <v>89</v>
      </c>
      <c r="AA14" s="3" t="b">
        <v>0</v>
      </c>
      <c r="AB14" s="3" t="s">
        <v>82</v>
      </c>
      <c r="AD14" s="10" t="s">
        <v>178</v>
      </c>
      <c r="AE14" s="9">
        <f t="shared" si="3"/>
        <v>2</v>
      </c>
      <c r="AF14" s="9">
        <f t="shared" si="0"/>
        <v>1</v>
      </c>
      <c r="AG14" s="9">
        <f t="shared" si="4"/>
        <v>3</v>
      </c>
      <c r="AH14" s="9">
        <f t="shared" si="5"/>
        <v>0</v>
      </c>
    </row>
    <row r="15" spans="1:49" ht="12.75">
      <c r="A15" s="3" t="s">
        <v>91</v>
      </c>
      <c r="B15" s="3" t="s">
        <v>92</v>
      </c>
      <c r="C15" s="4">
        <v>43926</v>
      </c>
      <c r="D15" s="3" t="s">
        <v>30</v>
      </c>
      <c r="E15" s="3" t="s">
        <v>31</v>
      </c>
      <c r="F15" s="3" t="s">
        <v>30</v>
      </c>
      <c r="G15" s="3" t="s">
        <v>31</v>
      </c>
      <c r="H15" s="3" t="s">
        <v>30</v>
      </c>
      <c r="I15" s="3" t="s">
        <v>31</v>
      </c>
      <c r="J15" s="3">
        <v>1</v>
      </c>
      <c r="K15" s="5" t="s">
        <v>93</v>
      </c>
      <c r="L15" s="3">
        <v>1</v>
      </c>
      <c r="M15" s="6" t="s">
        <v>30</v>
      </c>
      <c r="N15" s="6" t="s">
        <v>31</v>
      </c>
      <c r="O15" s="5" t="s">
        <v>94</v>
      </c>
      <c r="P15" s="3" t="s">
        <v>30</v>
      </c>
      <c r="Q15" s="3" t="s">
        <v>31</v>
      </c>
      <c r="R15" s="3" t="s">
        <v>95</v>
      </c>
      <c r="S15" s="3" t="s">
        <v>33</v>
      </c>
      <c r="T15" s="3" t="s">
        <v>96</v>
      </c>
      <c r="U15" s="3" t="s">
        <v>30</v>
      </c>
      <c r="V15" s="3" t="s">
        <v>31</v>
      </c>
      <c r="W15" s="3" t="s">
        <v>97</v>
      </c>
      <c r="X15" s="3" t="s">
        <v>31</v>
      </c>
      <c r="Y15" s="5" t="s">
        <v>93</v>
      </c>
      <c r="Z15" s="5" t="s">
        <v>98</v>
      </c>
      <c r="AA15" s="3" t="b">
        <v>1</v>
      </c>
      <c r="AB15" s="3" t="s">
        <v>84</v>
      </c>
      <c r="AD15" s="10" t="s">
        <v>186</v>
      </c>
      <c r="AE15" s="9">
        <f t="shared" si="3"/>
        <v>1</v>
      </c>
      <c r="AF15" s="9">
        <f t="shared" si="0"/>
        <v>2</v>
      </c>
      <c r="AG15" s="9">
        <f t="shared" si="4"/>
        <v>3</v>
      </c>
      <c r="AH15" s="9">
        <f t="shared" si="5"/>
        <v>0</v>
      </c>
    </row>
    <row r="16" spans="1:49" ht="12.75">
      <c r="A16" s="3" t="s">
        <v>91</v>
      </c>
      <c r="B16" s="3" t="s">
        <v>55</v>
      </c>
      <c r="C16" s="4">
        <v>43925</v>
      </c>
      <c r="D16" s="3" t="s">
        <v>30</v>
      </c>
      <c r="E16" s="3" t="s">
        <v>31</v>
      </c>
      <c r="F16" s="3" t="s">
        <v>30</v>
      </c>
      <c r="G16" s="3" t="s">
        <v>31</v>
      </c>
      <c r="H16" s="3" t="s">
        <v>30</v>
      </c>
      <c r="I16" s="3" t="s">
        <v>31</v>
      </c>
      <c r="J16" s="3">
        <v>1</v>
      </c>
      <c r="K16" s="5" t="s">
        <v>93</v>
      </c>
      <c r="L16" s="3">
        <v>1</v>
      </c>
      <c r="M16" s="6" t="s">
        <v>33</v>
      </c>
      <c r="N16" s="6" t="s">
        <v>99</v>
      </c>
      <c r="O16" s="5" t="s">
        <v>94</v>
      </c>
      <c r="P16" s="3" t="s">
        <v>30</v>
      </c>
      <c r="Q16" s="3" t="s">
        <v>31</v>
      </c>
      <c r="R16" s="3" t="s">
        <v>100</v>
      </c>
      <c r="S16" s="3" t="s">
        <v>33</v>
      </c>
      <c r="T16" s="3" t="s">
        <v>101</v>
      </c>
      <c r="U16" s="3" t="s">
        <v>33</v>
      </c>
      <c r="V16" s="3" t="s">
        <v>102</v>
      </c>
      <c r="W16" s="3" t="s">
        <v>103</v>
      </c>
      <c r="X16" s="3" t="s">
        <v>31</v>
      </c>
      <c r="Y16" s="5" t="s">
        <v>93</v>
      </c>
      <c r="Z16" s="5" t="s">
        <v>98</v>
      </c>
      <c r="AA16" s="3" t="b">
        <v>0</v>
      </c>
      <c r="AB16" s="3" t="s">
        <v>104</v>
      </c>
      <c r="AD16" s="10" t="s">
        <v>192</v>
      </c>
      <c r="AE16" s="9">
        <f t="shared" si="3"/>
        <v>1</v>
      </c>
      <c r="AF16" s="9">
        <f t="shared" si="0"/>
        <v>2</v>
      </c>
      <c r="AG16" s="9">
        <f t="shared" si="4"/>
        <v>3</v>
      </c>
      <c r="AH16" s="9">
        <f t="shared" si="5"/>
        <v>0</v>
      </c>
    </row>
    <row r="17" spans="1:34" ht="12.75">
      <c r="A17" s="3" t="s">
        <v>105</v>
      </c>
      <c r="B17" s="3" t="s">
        <v>55</v>
      </c>
      <c r="C17" s="4">
        <v>43959</v>
      </c>
      <c r="D17" s="3" t="s">
        <v>30</v>
      </c>
      <c r="E17" s="3" t="s">
        <v>31</v>
      </c>
      <c r="F17" s="3" t="s">
        <v>30</v>
      </c>
      <c r="G17" s="3" t="s">
        <v>31</v>
      </c>
      <c r="H17" s="3" t="s">
        <v>33</v>
      </c>
      <c r="I17" s="3" t="s">
        <v>106</v>
      </c>
      <c r="J17" s="3">
        <v>1</v>
      </c>
      <c r="K17" s="3" t="s">
        <v>107</v>
      </c>
      <c r="L17" s="3">
        <v>1</v>
      </c>
      <c r="M17" s="6" t="s">
        <v>33</v>
      </c>
      <c r="N17" s="6" t="s">
        <v>108</v>
      </c>
      <c r="O17" s="5" t="s">
        <v>109</v>
      </c>
      <c r="P17" s="3" t="s">
        <v>30</v>
      </c>
      <c r="Q17" s="3" t="s">
        <v>31</v>
      </c>
      <c r="R17" s="3" t="s">
        <v>110</v>
      </c>
      <c r="S17" s="3" t="s">
        <v>30</v>
      </c>
      <c r="T17" s="3" t="s">
        <v>31</v>
      </c>
      <c r="U17" s="3" t="s">
        <v>30</v>
      </c>
      <c r="V17" s="3" t="s">
        <v>31</v>
      </c>
      <c r="W17" s="3" t="s">
        <v>111</v>
      </c>
      <c r="X17" s="3" t="s">
        <v>31</v>
      </c>
      <c r="Y17" s="3" t="s">
        <v>107</v>
      </c>
      <c r="Z17" s="3" t="s">
        <v>107</v>
      </c>
      <c r="AA17" s="3" t="b">
        <v>0</v>
      </c>
      <c r="AB17" s="3" t="s">
        <v>112</v>
      </c>
      <c r="AD17" s="10" t="s">
        <v>202</v>
      </c>
      <c r="AE17" s="9">
        <f t="shared" si="3"/>
        <v>1</v>
      </c>
      <c r="AF17" s="9">
        <f t="shared" si="0"/>
        <v>1</v>
      </c>
      <c r="AG17" s="9">
        <f t="shared" si="4"/>
        <v>2</v>
      </c>
      <c r="AH17" s="9">
        <f t="shared" si="5"/>
        <v>0</v>
      </c>
    </row>
    <row r="18" spans="1:34" ht="12.75">
      <c r="A18" s="3" t="s">
        <v>105</v>
      </c>
      <c r="B18" s="3" t="s">
        <v>42</v>
      </c>
      <c r="C18" s="4">
        <v>43931</v>
      </c>
      <c r="D18" s="3" t="s">
        <v>30</v>
      </c>
      <c r="E18" s="3" t="s">
        <v>31</v>
      </c>
      <c r="F18" s="3" t="s">
        <v>30</v>
      </c>
      <c r="G18" s="3" t="s">
        <v>31</v>
      </c>
      <c r="H18" s="3" t="s">
        <v>30</v>
      </c>
      <c r="I18" s="3" t="s">
        <v>31</v>
      </c>
      <c r="J18" s="3">
        <v>1</v>
      </c>
      <c r="K18" s="3" t="s">
        <v>107</v>
      </c>
      <c r="L18" s="3">
        <v>1</v>
      </c>
      <c r="M18" s="6" t="s">
        <v>30</v>
      </c>
      <c r="N18" s="6" t="s">
        <v>31</v>
      </c>
      <c r="O18" s="5" t="s">
        <v>109</v>
      </c>
      <c r="P18" s="3" t="s">
        <v>30</v>
      </c>
      <c r="Q18" s="3" t="s">
        <v>31</v>
      </c>
      <c r="R18" s="3" t="s">
        <v>110</v>
      </c>
      <c r="S18" s="3" t="s">
        <v>30</v>
      </c>
      <c r="T18" s="3" t="s">
        <v>31</v>
      </c>
      <c r="U18" s="3" t="s">
        <v>30</v>
      </c>
      <c r="V18" s="3" t="s">
        <v>31</v>
      </c>
      <c r="W18" s="3" t="s">
        <v>113</v>
      </c>
      <c r="X18" s="3" t="s">
        <v>31</v>
      </c>
      <c r="Y18" s="3" t="s">
        <v>107</v>
      </c>
      <c r="Z18" s="3" t="s">
        <v>107</v>
      </c>
      <c r="AA18" s="3" t="b">
        <v>1</v>
      </c>
      <c r="AB18" s="3" t="s">
        <v>112</v>
      </c>
      <c r="AD18" s="10" t="s">
        <v>208</v>
      </c>
      <c r="AE18" s="9">
        <f t="shared" si="3"/>
        <v>2</v>
      </c>
      <c r="AF18" s="9">
        <f t="shared" si="0"/>
        <v>2</v>
      </c>
      <c r="AG18" s="9">
        <f t="shared" si="4"/>
        <v>4</v>
      </c>
      <c r="AH18" s="9">
        <f t="shared" si="5"/>
        <v>0</v>
      </c>
    </row>
    <row r="19" spans="1:34" ht="12.75">
      <c r="A19" s="3" t="s">
        <v>114</v>
      </c>
      <c r="B19" s="3" t="s">
        <v>29</v>
      </c>
      <c r="C19" s="4">
        <v>43952</v>
      </c>
      <c r="D19" s="3" t="s">
        <v>30</v>
      </c>
      <c r="E19" s="3" t="s">
        <v>31</v>
      </c>
      <c r="F19" s="3" t="s">
        <v>30</v>
      </c>
      <c r="G19" s="3" t="s">
        <v>31</v>
      </c>
      <c r="H19" s="3" t="s">
        <v>30</v>
      </c>
      <c r="I19" s="3" t="s">
        <v>31</v>
      </c>
      <c r="J19" s="3">
        <v>1</v>
      </c>
      <c r="K19" s="5" t="s">
        <v>115</v>
      </c>
      <c r="L19" s="3">
        <v>1</v>
      </c>
      <c r="M19" s="6" t="s">
        <v>30</v>
      </c>
      <c r="N19" s="6" t="s">
        <v>31</v>
      </c>
      <c r="O19" s="5" t="s">
        <v>115</v>
      </c>
      <c r="P19" s="3" t="s">
        <v>30</v>
      </c>
      <c r="Q19" s="3" t="s">
        <v>31</v>
      </c>
      <c r="R19" s="3" t="s">
        <v>116</v>
      </c>
      <c r="S19" s="3" t="s">
        <v>30</v>
      </c>
      <c r="T19" s="3" t="s">
        <v>31</v>
      </c>
      <c r="U19" s="3" t="s">
        <v>33</v>
      </c>
      <c r="V19" s="3" t="s">
        <v>117</v>
      </c>
      <c r="W19" s="3" t="s">
        <v>118</v>
      </c>
      <c r="X19" s="5" t="s">
        <v>115</v>
      </c>
      <c r="Y19" s="5" t="s">
        <v>115</v>
      </c>
      <c r="Z19" s="5" t="s">
        <v>119</v>
      </c>
      <c r="AA19" s="3" t="b">
        <v>1</v>
      </c>
      <c r="AB19" s="3" t="s">
        <v>84</v>
      </c>
      <c r="AD19" s="10" t="s">
        <v>225</v>
      </c>
      <c r="AE19" s="9">
        <f t="shared" si="3"/>
        <v>2</v>
      </c>
      <c r="AF19" s="9">
        <f t="shared" si="0"/>
        <v>1</v>
      </c>
      <c r="AG19" s="9">
        <f t="shared" si="4"/>
        <v>3</v>
      </c>
      <c r="AH19" s="9">
        <f t="shared" si="5"/>
        <v>0</v>
      </c>
    </row>
    <row r="20" spans="1:34" ht="12.75">
      <c r="A20" s="3" t="s">
        <v>114</v>
      </c>
      <c r="B20" s="3" t="s">
        <v>120</v>
      </c>
      <c r="C20" s="4">
        <v>43929</v>
      </c>
      <c r="D20" s="3" t="s">
        <v>30</v>
      </c>
      <c r="E20" s="3" t="s">
        <v>31</v>
      </c>
      <c r="F20" s="3" t="s">
        <v>30</v>
      </c>
      <c r="G20" s="3" t="s">
        <v>31</v>
      </c>
      <c r="H20" s="3" t="s">
        <v>30</v>
      </c>
      <c r="I20" s="3" t="s">
        <v>31</v>
      </c>
      <c r="J20" s="3">
        <v>1</v>
      </c>
      <c r="K20" s="5" t="s">
        <v>115</v>
      </c>
      <c r="L20" s="3">
        <v>1</v>
      </c>
      <c r="M20" s="6" t="s">
        <v>33</v>
      </c>
      <c r="N20" s="6" t="s">
        <v>121</v>
      </c>
      <c r="O20" s="5" t="s">
        <v>122</v>
      </c>
      <c r="P20" s="3" t="s">
        <v>30</v>
      </c>
      <c r="Q20" s="3" t="s">
        <v>31</v>
      </c>
      <c r="R20" s="3" t="s">
        <v>123</v>
      </c>
      <c r="S20" s="3" t="s">
        <v>30</v>
      </c>
      <c r="T20" s="3" t="s">
        <v>31</v>
      </c>
      <c r="U20" s="3" t="s">
        <v>30</v>
      </c>
      <c r="V20" s="3" t="s">
        <v>31</v>
      </c>
      <c r="W20" s="3" t="s">
        <v>124</v>
      </c>
      <c r="X20" s="5" t="s">
        <v>115</v>
      </c>
      <c r="Y20" s="5" t="s">
        <v>115</v>
      </c>
      <c r="Z20" s="5" t="s">
        <v>119</v>
      </c>
      <c r="AA20" s="3" t="b">
        <v>0</v>
      </c>
      <c r="AB20" s="3" t="s">
        <v>125</v>
      </c>
      <c r="AD20" s="10" t="s">
        <v>233</v>
      </c>
      <c r="AE20" s="9">
        <f t="shared" si="3"/>
        <v>1</v>
      </c>
      <c r="AF20" s="9">
        <f t="shared" si="0"/>
        <v>1</v>
      </c>
      <c r="AG20" s="9">
        <f t="shared" si="4"/>
        <v>2</v>
      </c>
      <c r="AH20" s="9">
        <f t="shared" si="5"/>
        <v>0</v>
      </c>
    </row>
    <row r="21" spans="1:34" ht="12.75">
      <c r="A21" s="3" t="s">
        <v>126</v>
      </c>
      <c r="B21" s="3" t="s">
        <v>42</v>
      </c>
      <c r="C21" s="4">
        <v>43937</v>
      </c>
      <c r="D21" s="3" t="s">
        <v>30</v>
      </c>
      <c r="E21" s="3" t="s">
        <v>31</v>
      </c>
      <c r="F21" s="3" t="s">
        <v>30</v>
      </c>
      <c r="G21" s="3" t="s">
        <v>31</v>
      </c>
      <c r="H21" s="3" t="s">
        <v>30</v>
      </c>
      <c r="I21" s="3" t="s">
        <v>31</v>
      </c>
      <c r="J21" s="3">
        <v>2</v>
      </c>
      <c r="K21" s="5" t="s">
        <v>127</v>
      </c>
      <c r="L21" s="3">
        <v>2</v>
      </c>
      <c r="M21" s="6" t="s">
        <v>30</v>
      </c>
      <c r="N21" s="6" t="s">
        <v>31</v>
      </c>
      <c r="O21" s="5" t="s">
        <v>128</v>
      </c>
      <c r="P21" s="3" t="s">
        <v>30</v>
      </c>
      <c r="Q21" s="3" t="s">
        <v>31</v>
      </c>
      <c r="R21" s="3" t="s">
        <v>129</v>
      </c>
      <c r="S21" s="3" t="s">
        <v>38</v>
      </c>
      <c r="T21" s="3" t="s">
        <v>31</v>
      </c>
      <c r="U21" s="3" t="s">
        <v>31</v>
      </c>
      <c r="V21" s="3" t="s">
        <v>31</v>
      </c>
      <c r="W21" s="3" t="s">
        <v>130</v>
      </c>
      <c r="X21" s="5" t="s">
        <v>127</v>
      </c>
      <c r="Y21" s="5" t="s">
        <v>127</v>
      </c>
      <c r="Z21" s="5" t="s">
        <v>131</v>
      </c>
      <c r="AA21" s="3" t="b">
        <v>0</v>
      </c>
      <c r="AB21" s="3" t="s">
        <v>84</v>
      </c>
      <c r="AD21" s="10" t="s">
        <v>240</v>
      </c>
      <c r="AE21" s="9">
        <f t="shared" si="3"/>
        <v>2</v>
      </c>
      <c r="AF21" s="9">
        <f t="shared" si="0"/>
        <v>1</v>
      </c>
      <c r="AG21" s="9">
        <f t="shared" si="4"/>
        <v>3</v>
      </c>
      <c r="AH21" s="9">
        <f t="shared" si="5"/>
        <v>0</v>
      </c>
    </row>
    <row r="22" spans="1:34" ht="12.75">
      <c r="A22" s="3" t="s">
        <v>126</v>
      </c>
      <c r="B22" s="3" t="s">
        <v>48</v>
      </c>
      <c r="C22" s="4">
        <v>44069</v>
      </c>
      <c r="D22" s="3" t="s">
        <v>30</v>
      </c>
      <c r="E22" s="3" t="s">
        <v>31</v>
      </c>
      <c r="F22" s="3" t="s">
        <v>30</v>
      </c>
      <c r="G22" s="3" t="s">
        <v>31</v>
      </c>
      <c r="H22" s="3" t="s">
        <v>30</v>
      </c>
      <c r="I22" s="3" t="s">
        <v>31</v>
      </c>
      <c r="J22" s="3">
        <v>2</v>
      </c>
      <c r="K22" s="5" t="s">
        <v>127</v>
      </c>
      <c r="L22" s="3">
        <v>2</v>
      </c>
      <c r="M22" s="6" t="s">
        <v>33</v>
      </c>
      <c r="N22" s="6" t="s">
        <v>132</v>
      </c>
      <c r="O22" s="5" t="s">
        <v>133</v>
      </c>
      <c r="P22" s="3" t="s">
        <v>30</v>
      </c>
      <c r="Q22" s="3" t="s">
        <v>31</v>
      </c>
      <c r="R22" s="3" t="s">
        <v>123</v>
      </c>
      <c r="S22" s="3" t="s">
        <v>33</v>
      </c>
      <c r="T22" s="3" t="s">
        <v>134</v>
      </c>
      <c r="U22" s="3" t="s">
        <v>30</v>
      </c>
      <c r="V22" s="3" t="s">
        <v>31</v>
      </c>
      <c r="W22" s="3" t="s">
        <v>135</v>
      </c>
      <c r="X22" s="5" t="s">
        <v>127</v>
      </c>
      <c r="Y22" s="5" t="s">
        <v>127</v>
      </c>
      <c r="Z22" s="5" t="s">
        <v>131</v>
      </c>
      <c r="AA22" s="3" t="b">
        <v>1</v>
      </c>
      <c r="AB22" s="3" t="s">
        <v>136</v>
      </c>
      <c r="AD22" s="10" t="s">
        <v>253</v>
      </c>
      <c r="AE22" s="9">
        <f t="shared" si="3"/>
        <v>1</v>
      </c>
      <c r="AF22" s="9">
        <f t="shared" si="0"/>
        <v>1</v>
      </c>
      <c r="AG22" s="9">
        <f t="shared" si="4"/>
        <v>2</v>
      </c>
      <c r="AH22" s="9">
        <f t="shared" si="5"/>
        <v>0</v>
      </c>
    </row>
    <row r="23" spans="1:34" ht="12.75">
      <c r="A23" s="3" t="s">
        <v>137</v>
      </c>
      <c r="B23" s="3" t="s">
        <v>42</v>
      </c>
      <c r="C23" s="4">
        <v>43945</v>
      </c>
      <c r="D23" s="3" t="s">
        <v>30</v>
      </c>
      <c r="E23" s="3" t="s">
        <v>31</v>
      </c>
      <c r="F23" s="3" t="s">
        <v>30</v>
      </c>
      <c r="G23" s="3" t="s">
        <v>31</v>
      </c>
      <c r="H23" s="3" t="s">
        <v>30</v>
      </c>
      <c r="I23" s="3" t="s">
        <v>31</v>
      </c>
      <c r="J23" s="3">
        <v>2</v>
      </c>
      <c r="K23" s="5" t="s">
        <v>138</v>
      </c>
      <c r="L23" s="3">
        <v>2</v>
      </c>
      <c r="M23" s="6" t="s">
        <v>38</v>
      </c>
      <c r="N23" s="6" t="s">
        <v>139</v>
      </c>
      <c r="O23" s="3" t="s">
        <v>31</v>
      </c>
      <c r="P23" s="3" t="s">
        <v>31</v>
      </c>
      <c r="Q23" s="3" t="s">
        <v>31</v>
      </c>
      <c r="R23" s="3" t="s">
        <v>31</v>
      </c>
      <c r="S23" s="3" t="s">
        <v>31</v>
      </c>
      <c r="T23" s="3" t="s">
        <v>31</v>
      </c>
      <c r="U23" s="3" t="s">
        <v>31</v>
      </c>
      <c r="V23" s="3" t="s">
        <v>31</v>
      </c>
      <c r="W23" s="3" t="s">
        <v>113</v>
      </c>
      <c r="X23" s="5" t="s">
        <v>138</v>
      </c>
      <c r="Y23" s="5" t="s">
        <v>138</v>
      </c>
      <c r="Z23" s="5" t="s">
        <v>140</v>
      </c>
      <c r="AA23" s="3" t="b">
        <v>0</v>
      </c>
      <c r="AB23" s="3" t="s">
        <v>141</v>
      </c>
      <c r="AD23" s="10" t="s">
        <v>260</v>
      </c>
      <c r="AE23" s="9">
        <f t="shared" si="3"/>
        <v>1</v>
      </c>
      <c r="AF23" s="9">
        <f t="shared" si="0"/>
        <v>1</v>
      </c>
      <c r="AG23" s="9">
        <f t="shared" si="4"/>
        <v>2</v>
      </c>
      <c r="AH23" s="9">
        <f t="shared" si="5"/>
        <v>0</v>
      </c>
    </row>
    <row r="24" spans="1:34" ht="12.75">
      <c r="A24" s="3" t="s">
        <v>137</v>
      </c>
      <c r="B24" s="3" t="s">
        <v>48</v>
      </c>
      <c r="C24" s="4">
        <v>44069</v>
      </c>
      <c r="D24" s="3" t="s">
        <v>30</v>
      </c>
      <c r="E24" s="3" t="s">
        <v>31</v>
      </c>
      <c r="F24" s="3" t="s">
        <v>30</v>
      </c>
      <c r="G24" s="3" t="s">
        <v>31</v>
      </c>
      <c r="H24" s="3" t="s">
        <v>30</v>
      </c>
      <c r="I24" s="3" t="s">
        <v>31</v>
      </c>
      <c r="J24" s="3">
        <v>2</v>
      </c>
      <c r="K24" s="5" t="s">
        <v>138</v>
      </c>
      <c r="L24" s="3">
        <v>2</v>
      </c>
      <c r="M24" s="6" t="s">
        <v>30</v>
      </c>
      <c r="N24" s="6" t="s">
        <v>31</v>
      </c>
      <c r="O24" s="5" t="s">
        <v>138</v>
      </c>
      <c r="P24" s="3" t="s">
        <v>30</v>
      </c>
      <c r="Q24" s="3" t="s">
        <v>31</v>
      </c>
      <c r="R24" s="3" t="s">
        <v>66</v>
      </c>
      <c r="S24" s="3" t="s">
        <v>38</v>
      </c>
      <c r="T24" s="3" t="s">
        <v>31</v>
      </c>
      <c r="U24" s="3" t="s">
        <v>31</v>
      </c>
      <c r="V24" s="3" t="s">
        <v>31</v>
      </c>
      <c r="W24" s="3" t="s">
        <v>142</v>
      </c>
      <c r="X24" s="5" t="s">
        <v>138</v>
      </c>
      <c r="Y24" s="5" t="s">
        <v>138</v>
      </c>
      <c r="Z24" s="5" t="s">
        <v>140</v>
      </c>
      <c r="AA24" s="3" t="b">
        <v>1</v>
      </c>
      <c r="AB24" s="3" t="s">
        <v>143</v>
      </c>
      <c r="AD24" s="10" t="s">
        <v>266</v>
      </c>
      <c r="AE24" s="9">
        <f t="shared" si="3"/>
        <v>1</v>
      </c>
      <c r="AF24" s="9">
        <f t="shared" si="0"/>
        <v>2</v>
      </c>
      <c r="AG24" s="9">
        <f t="shared" si="4"/>
        <v>3</v>
      </c>
      <c r="AH24" s="9">
        <f t="shared" si="5"/>
        <v>0</v>
      </c>
    </row>
    <row r="25" spans="1:34" ht="12.75">
      <c r="A25" s="3" t="s">
        <v>144</v>
      </c>
      <c r="B25" s="3" t="s">
        <v>62</v>
      </c>
      <c r="C25" s="4">
        <v>43943</v>
      </c>
      <c r="D25" s="3" t="s">
        <v>30</v>
      </c>
      <c r="E25" s="3" t="s">
        <v>31</v>
      </c>
      <c r="F25" s="3" t="s">
        <v>30</v>
      </c>
      <c r="G25" s="3" t="s">
        <v>31</v>
      </c>
      <c r="H25" s="3" t="s">
        <v>30</v>
      </c>
      <c r="I25" s="3" t="s">
        <v>31</v>
      </c>
      <c r="J25" s="3">
        <v>1</v>
      </c>
      <c r="K25" s="5" t="s">
        <v>145</v>
      </c>
      <c r="L25" s="3">
        <v>1</v>
      </c>
      <c r="M25" s="6" t="s">
        <v>38</v>
      </c>
      <c r="N25" s="6" t="s">
        <v>146</v>
      </c>
      <c r="O25" s="3" t="s">
        <v>31</v>
      </c>
      <c r="P25" s="3" t="s">
        <v>31</v>
      </c>
      <c r="Q25" s="3" t="s">
        <v>31</v>
      </c>
      <c r="R25" s="3" t="s">
        <v>31</v>
      </c>
      <c r="S25" s="3" t="s">
        <v>31</v>
      </c>
      <c r="T25" s="3" t="s">
        <v>31</v>
      </c>
      <c r="U25" s="3" t="s">
        <v>31</v>
      </c>
      <c r="V25" s="3" t="s">
        <v>31</v>
      </c>
      <c r="W25" s="3" t="s">
        <v>31</v>
      </c>
      <c r="X25" s="3" t="s">
        <v>31</v>
      </c>
      <c r="Y25" s="5" t="s">
        <v>145</v>
      </c>
      <c r="Z25" s="5" t="s">
        <v>145</v>
      </c>
      <c r="AA25" s="3" t="b">
        <v>0</v>
      </c>
      <c r="AB25" s="3" t="s">
        <v>147</v>
      </c>
      <c r="AD25" s="10" t="s">
        <v>274</v>
      </c>
      <c r="AE25" s="9">
        <f t="shared" si="3"/>
        <v>1</v>
      </c>
      <c r="AF25" s="9">
        <f t="shared" si="0"/>
        <v>2</v>
      </c>
      <c r="AG25" s="9">
        <f t="shared" si="4"/>
        <v>3</v>
      </c>
      <c r="AH25" s="9">
        <f t="shared" si="5"/>
        <v>0</v>
      </c>
    </row>
    <row r="26" spans="1:34" ht="12.75">
      <c r="A26" s="3" t="s">
        <v>144</v>
      </c>
      <c r="B26" s="3" t="s">
        <v>148</v>
      </c>
      <c r="C26" s="4">
        <v>43936</v>
      </c>
      <c r="D26" s="3" t="s">
        <v>30</v>
      </c>
      <c r="E26" s="3" t="s">
        <v>31</v>
      </c>
      <c r="F26" s="3" t="s">
        <v>30</v>
      </c>
      <c r="G26" s="3" t="s">
        <v>31</v>
      </c>
      <c r="H26" s="3" t="s">
        <v>30</v>
      </c>
      <c r="I26" s="3" t="s">
        <v>31</v>
      </c>
      <c r="J26" s="3">
        <v>1</v>
      </c>
      <c r="K26" s="5" t="s">
        <v>149</v>
      </c>
      <c r="L26" s="3">
        <v>1</v>
      </c>
      <c r="M26" s="6" t="s">
        <v>33</v>
      </c>
      <c r="N26" s="6" t="s">
        <v>150</v>
      </c>
      <c r="O26" s="5" t="s">
        <v>151</v>
      </c>
      <c r="P26" s="3" t="s">
        <v>30</v>
      </c>
      <c r="Q26" s="3" t="s">
        <v>31</v>
      </c>
      <c r="R26" s="3" t="s">
        <v>66</v>
      </c>
      <c r="S26" s="3" t="s">
        <v>30</v>
      </c>
      <c r="T26" s="3" t="s">
        <v>31</v>
      </c>
      <c r="U26" s="3" t="s">
        <v>30</v>
      </c>
      <c r="V26" s="3" t="s">
        <v>31</v>
      </c>
      <c r="W26" s="3" t="s">
        <v>150</v>
      </c>
      <c r="X26" s="3" t="s">
        <v>31</v>
      </c>
      <c r="Y26" s="5" t="s">
        <v>149</v>
      </c>
      <c r="Z26" s="5" t="s">
        <v>145</v>
      </c>
      <c r="AA26" s="3" t="b">
        <v>0</v>
      </c>
      <c r="AB26" s="3" t="s">
        <v>147</v>
      </c>
      <c r="AD26" s="10" t="s">
        <v>281</v>
      </c>
      <c r="AE26" s="9">
        <f t="shared" si="3"/>
        <v>1</v>
      </c>
      <c r="AF26" s="9">
        <f t="shared" si="0"/>
        <v>1</v>
      </c>
      <c r="AG26" s="9">
        <f t="shared" si="4"/>
        <v>2</v>
      </c>
      <c r="AH26" s="9">
        <f t="shared" si="5"/>
        <v>0</v>
      </c>
    </row>
    <row r="27" spans="1:34" ht="12.75">
      <c r="A27" s="3" t="s">
        <v>144</v>
      </c>
      <c r="B27" s="3" t="s">
        <v>48</v>
      </c>
      <c r="C27" s="4">
        <v>44076</v>
      </c>
      <c r="D27" s="3" t="s">
        <v>30</v>
      </c>
      <c r="E27" s="3" t="s">
        <v>31</v>
      </c>
      <c r="F27" s="3" t="s">
        <v>30</v>
      </c>
      <c r="G27" s="3" t="s">
        <v>31</v>
      </c>
      <c r="H27" s="3" t="s">
        <v>30</v>
      </c>
      <c r="I27" s="3" t="s">
        <v>31</v>
      </c>
      <c r="J27" s="3">
        <v>1</v>
      </c>
      <c r="K27" s="5" t="s">
        <v>149</v>
      </c>
      <c r="L27" s="3">
        <v>1</v>
      </c>
      <c r="M27" s="6" t="s">
        <v>33</v>
      </c>
      <c r="N27" s="6" t="s">
        <v>152</v>
      </c>
      <c r="O27" s="5" t="s">
        <v>149</v>
      </c>
      <c r="P27" s="3" t="s">
        <v>30</v>
      </c>
      <c r="Q27" s="3" t="s">
        <v>31</v>
      </c>
      <c r="R27" s="3" t="s">
        <v>66</v>
      </c>
      <c r="S27" s="3" t="s">
        <v>30</v>
      </c>
      <c r="T27" s="3" t="s">
        <v>31</v>
      </c>
      <c r="U27" s="3" t="s">
        <v>30</v>
      </c>
      <c r="V27" s="3" t="s">
        <v>31</v>
      </c>
      <c r="W27" s="3" t="s">
        <v>153</v>
      </c>
      <c r="X27" s="3" t="s">
        <v>31</v>
      </c>
      <c r="Y27" s="5" t="s">
        <v>149</v>
      </c>
      <c r="Z27" s="5" t="s">
        <v>145</v>
      </c>
      <c r="AA27" s="7" t="b">
        <v>1</v>
      </c>
      <c r="AB27" s="7" t="s">
        <v>154</v>
      </c>
      <c r="AD27" s="10" t="s">
        <v>289</v>
      </c>
      <c r="AE27" s="9">
        <f t="shared" si="3"/>
        <v>1</v>
      </c>
      <c r="AF27" s="9">
        <f t="shared" si="0"/>
        <v>2</v>
      </c>
      <c r="AG27" s="9">
        <f t="shared" si="4"/>
        <v>3</v>
      </c>
      <c r="AH27" s="9">
        <f t="shared" si="5"/>
        <v>0</v>
      </c>
    </row>
    <row r="28" spans="1:34" ht="12.75">
      <c r="A28" s="3" t="s">
        <v>155</v>
      </c>
      <c r="B28" s="3" t="s">
        <v>55</v>
      </c>
      <c r="C28" s="4">
        <v>43969</v>
      </c>
      <c r="D28" s="3" t="s">
        <v>30</v>
      </c>
      <c r="E28" s="3" t="s">
        <v>31</v>
      </c>
      <c r="F28" s="3" t="s">
        <v>30</v>
      </c>
      <c r="G28" s="3" t="s">
        <v>31</v>
      </c>
      <c r="H28" s="3" t="s">
        <v>30</v>
      </c>
      <c r="I28" s="3" t="s">
        <v>31</v>
      </c>
      <c r="J28" s="3">
        <v>1</v>
      </c>
      <c r="K28" s="5" t="s">
        <v>156</v>
      </c>
      <c r="L28" s="3">
        <v>1</v>
      </c>
      <c r="M28" s="6" t="s">
        <v>38</v>
      </c>
      <c r="N28" s="6" t="s">
        <v>157</v>
      </c>
      <c r="O28" s="3" t="s">
        <v>31</v>
      </c>
      <c r="P28" s="3" t="s">
        <v>31</v>
      </c>
      <c r="Q28" s="3" t="s">
        <v>31</v>
      </c>
      <c r="R28" s="3" t="s">
        <v>31</v>
      </c>
      <c r="S28" s="3" t="s">
        <v>31</v>
      </c>
      <c r="T28" s="3" t="s">
        <v>31</v>
      </c>
      <c r="U28" s="3" t="s">
        <v>31</v>
      </c>
      <c r="V28" s="3" t="s">
        <v>31</v>
      </c>
      <c r="W28" s="3" t="s">
        <v>157</v>
      </c>
      <c r="X28" s="3" t="s">
        <v>31</v>
      </c>
      <c r="Y28" s="5" t="s">
        <v>156</v>
      </c>
      <c r="Z28" s="5" t="s">
        <v>158</v>
      </c>
      <c r="AA28" s="7" t="b">
        <v>0</v>
      </c>
      <c r="AB28" s="7" t="s">
        <v>159</v>
      </c>
      <c r="AD28" s="10" t="s">
        <v>295</v>
      </c>
      <c r="AE28" s="9">
        <f t="shared" si="3"/>
        <v>1</v>
      </c>
      <c r="AF28" s="9">
        <f t="shared" si="0"/>
        <v>2</v>
      </c>
      <c r="AG28" s="9">
        <f t="shared" si="4"/>
        <v>3</v>
      </c>
      <c r="AH28" s="9">
        <f t="shared" si="5"/>
        <v>0</v>
      </c>
    </row>
    <row r="29" spans="1:34" ht="12.75">
      <c r="A29" s="3" t="s">
        <v>155</v>
      </c>
      <c r="B29" s="3" t="s">
        <v>160</v>
      </c>
      <c r="C29" s="4">
        <v>43939</v>
      </c>
      <c r="D29" s="3" t="s">
        <v>30</v>
      </c>
      <c r="E29" s="3" t="s">
        <v>31</v>
      </c>
      <c r="F29" s="3" t="s">
        <v>30</v>
      </c>
      <c r="G29" s="3" t="s">
        <v>31</v>
      </c>
      <c r="H29" s="3" t="s">
        <v>30</v>
      </c>
      <c r="I29" s="3" t="s">
        <v>31</v>
      </c>
      <c r="J29" s="3">
        <v>1</v>
      </c>
      <c r="K29" s="5" t="s">
        <v>156</v>
      </c>
      <c r="L29" s="3">
        <v>1</v>
      </c>
      <c r="M29" s="6" t="s">
        <v>38</v>
      </c>
      <c r="N29" s="6" t="s">
        <v>161</v>
      </c>
      <c r="O29" s="3" t="s">
        <v>31</v>
      </c>
      <c r="P29" s="3" t="s">
        <v>31</v>
      </c>
      <c r="Q29" s="3" t="s">
        <v>31</v>
      </c>
      <c r="R29" s="3" t="s">
        <v>31</v>
      </c>
      <c r="S29" s="3" t="s">
        <v>31</v>
      </c>
      <c r="T29" s="3" t="s">
        <v>31</v>
      </c>
      <c r="U29" s="3" t="s">
        <v>31</v>
      </c>
      <c r="V29" s="3" t="s">
        <v>31</v>
      </c>
      <c r="W29" s="3" t="s">
        <v>162</v>
      </c>
      <c r="X29" s="3" t="s">
        <v>31</v>
      </c>
      <c r="Y29" s="5" t="s">
        <v>156</v>
      </c>
      <c r="Z29" s="5" t="s">
        <v>158</v>
      </c>
      <c r="AA29" s="7" t="b">
        <v>0</v>
      </c>
      <c r="AB29" s="7" t="s">
        <v>159</v>
      </c>
      <c r="AD29" s="10" t="s">
        <v>305</v>
      </c>
      <c r="AE29" s="9">
        <f t="shared" si="3"/>
        <v>2</v>
      </c>
      <c r="AF29" s="9">
        <f t="shared" si="0"/>
        <v>1</v>
      </c>
      <c r="AG29" s="9">
        <f t="shared" si="4"/>
        <v>3</v>
      </c>
      <c r="AH29" s="9">
        <f t="shared" si="5"/>
        <v>0</v>
      </c>
    </row>
    <row r="30" spans="1:34" ht="12.75">
      <c r="A30" s="3" t="s">
        <v>155</v>
      </c>
      <c r="B30" s="3" t="s">
        <v>42</v>
      </c>
      <c r="C30" s="4">
        <v>43931</v>
      </c>
      <c r="D30" s="3" t="s">
        <v>30</v>
      </c>
      <c r="E30" s="3" t="s">
        <v>31</v>
      </c>
      <c r="F30" s="3" t="s">
        <v>30</v>
      </c>
      <c r="G30" s="3" t="s">
        <v>31</v>
      </c>
      <c r="H30" s="3" t="s">
        <v>30</v>
      </c>
      <c r="I30" s="3" t="s">
        <v>31</v>
      </c>
      <c r="J30" s="3">
        <v>1</v>
      </c>
      <c r="K30" s="5" t="s">
        <v>156</v>
      </c>
      <c r="L30" s="3">
        <v>1</v>
      </c>
      <c r="M30" s="6" t="s">
        <v>38</v>
      </c>
      <c r="N30" s="6" t="s">
        <v>163</v>
      </c>
      <c r="O30" s="3" t="s">
        <v>31</v>
      </c>
      <c r="P30" s="3" t="s">
        <v>31</v>
      </c>
      <c r="Q30" s="3" t="s">
        <v>31</v>
      </c>
      <c r="R30" s="3" t="s">
        <v>31</v>
      </c>
      <c r="S30" s="3" t="s">
        <v>31</v>
      </c>
      <c r="T30" s="3" t="s">
        <v>31</v>
      </c>
      <c r="U30" s="3" t="s">
        <v>31</v>
      </c>
      <c r="V30" s="3" t="s">
        <v>31</v>
      </c>
      <c r="W30" s="3" t="s">
        <v>31</v>
      </c>
      <c r="X30" s="3" t="s">
        <v>31</v>
      </c>
      <c r="Y30" s="5" t="s">
        <v>156</v>
      </c>
      <c r="Z30" s="5" t="s">
        <v>158</v>
      </c>
      <c r="AA30" s="7" t="b">
        <v>0</v>
      </c>
      <c r="AB30" s="7" t="s">
        <v>159</v>
      </c>
      <c r="AD30" s="10" t="s">
        <v>313</v>
      </c>
      <c r="AE30" s="9">
        <f t="shared" si="3"/>
        <v>1</v>
      </c>
      <c r="AF30" s="9">
        <f t="shared" si="0"/>
        <v>2</v>
      </c>
      <c r="AG30" s="9">
        <f t="shared" si="4"/>
        <v>3</v>
      </c>
      <c r="AH30" s="9">
        <f t="shared" si="5"/>
        <v>0</v>
      </c>
    </row>
    <row r="31" spans="1:34" ht="12.75">
      <c r="A31" s="3" t="s">
        <v>155</v>
      </c>
      <c r="B31" s="3" t="s">
        <v>48</v>
      </c>
      <c r="C31" s="4">
        <v>44076</v>
      </c>
      <c r="D31" s="3" t="s">
        <v>30</v>
      </c>
      <c r="E31" s="3" t="s">
        <v>31</v>
      </c>
      <c r="F31" s="3" t="s">
        <v>30</v>
      </c>
      <c r="G31" s="3" t="s">
        <v>31</v>
      </c>
      <c r="H31" s="3" t="s">
        <v>30</v>
      </c>
      <c r="I31" s="3" t="s">
        <v>31</v>
      </c>
      <c r="J31" s="3">
        <v>1</v>
      </c>
      <c r="K31" s="5" t="s">
        <v>156</v>
      </c>
      <c r="L31" s="3">
        <v>1</v>
      </c>
      <c r="M31" s="6" t="s">
        <v>33</v>
      </c>
      <c r="N31" s="6" t="s">
        <v>164</v>
      </c>
      <c r="O31" s="5" t="s">
        <v>165</v>
      </c>
      <c r="P31" s="3" t="s">
        <v>30</v>
      </c>
      <c r="Q31" s="3" t="s">
        <v>31</v>
      </c>
      <c r="R31" s="3" t="s">
        <v>166</v>
      </c>
      <c r="S31" s="3" t="s">
        <v>30</v>
      </c>
      <c r="T31" s="3" t="s">
        <v>31</v>
      </c>
      <c r="U31" s="3" t="s">
        <v>30</v>
      </c>
      <c r="V31" s="3" t="s">
        <v>31</v>
      </c>
      <c r="W31" s="3" t="s">
        <v>167</v>
      </c>
      <c r="X31" s="3" t="s">
        <v>31</v>
      </c>
      <c r="Y31" s="5" t="s">
        <v>156</v>
      </c>
      <c r="Z31" s="5" t="s">
        <v>158</v>
      </c>
      <c r="AA31" s="7" t="b">
        <v>1</v>
      </c>
      <c r="AB31" s="7" t="s">
        <v>168</v>
      </c>
      <c r="AD31" s="10" t="s">
        <v>318</v>
      </c>
      <c r="AE31" s="9">
        <f t="shared" si="3"/>
        <v>1</v>
      </c>
      <c r="AF31" s="9">
        <f t="shared" si="0"/>
        <v>2</v>
      </c>
      <c r="AG31" s="9">
        <f t="shared" si="4"/>
        <v>3</v>
      </c>
      <c r="AH31" s="9">
        <f t="shared" si="5"/>
        <v>0</v>
      </c>
    </row>
    <row r="32" spans="1:34" ht="12.75">
      <c r="A32" s="3" t="s">
        <v>169</v>
      </c>
      <c r="B32" s="3" t="s">
        <v>55</v>
      </c>
      <c r="C32" s="4">
        <v>43925</v>
      </c>
      <c r="D32" s="3" t="s">
        <v>30</v>
      </c>
      <c r="E32" s="3" t="s">
        <v>31</v>
      </c>
      <c r="F32" s="3" t="s">
        <v>30</v>
      </c>
      <c r="G32" s="3" t="s">
        <v>31</v>
      </c>
      <c r="H32" s="3" t="s">
        <v>30</v>
      </c>
      <c r="I32" s="3" t="s">
        <v>31</v>
      </c>
      <c r="J32" s="3">
        <v>1</v>
      </c>
      <c r="K32" s="3" t="s">
        <v>170</v>
      </c>
      <c r="L32" s="3">
        <v>1</v>
      </c>
      <c r="M32" s="6" t="s">
        <v>38</v>
      </c>
      <c r="N32" s="6" t="s">
        <v>171</v>
      </c>
      <c r="O32" s="3" t="s">
        <v>31</v>
      </c>
      <c r="P32" s="3" t="s">
        <v>31</v>
      </c>
      <c r="Q32" s="3" t="s">
        <v>31</v>
      </c>
      <c r="R32" s="3" t="s">
        <v>31</v>
      </c>
      <c r="S32" s="3" t="s">
        <v>31</v>
      </c>
      <c r="T32" s="3" t="s">
        <v>31</v>
      </c>
      <c r="U32" s="3" t="s">
        <v>31</v>
      </c>
      <c r="V32" s="3" t="s">
        <v>31</v>
      </c>
      <c r="W32" s="3" t="s">
        <v>172</v>
      </c>
      <c r="X32" s="3" t="s">
        <v>31</v>
      </c>
      <c r="Y32" s="3" t="s">
        <v>170</v>
      </c>
      <c r="Z32" s="3" t="s">
        <v>170</v>
      </c>
      <c r="AA32" s="3" t="b">
        <v>0</v>
      </c>
      <c r="AB32" s="3" t="s">
        <v>173</v>
      </c>
      <c r="AD32" s="10" t="s">
        <v>326</v>
      </c>
      <c r="AE32" s="9">
        <f t="shared" si="3"/>
        <v>1</v>
      </c>
      <c r="AF32" s="9">
        <f t="shared" si="0"/>
        <v>1</v>
      </c>
      <c r="AG32" s="9">
        <f t="shared" si="4"/>
        <v>2</v>
      </c>
      <c r="AH32" s="9">
        <f t="shared" si="5"/>
        <v>0</v>
      </c>
    </row>
    <row r="33" spans="1:34" ht="12.75">
      <c r="A33" s="3" t="s">
        <v>169</v>
      </c>
      <c r="B33" s="3" t="s">
        <v>62</v>
      </c>
      <c r="C33" s="4">
        <v>43946</v>
      </c>
      <c r="D33" s="3" t="s">
        <v>30</v>
      </c>
      <c r="E33" s="3" t="s">
        <v>31</v>
      </c>
      <c r="F33" s="3" t="s">
        <v>30</v>
      </c>
      <c r="G33" s="3" t="s">
        <v>31</v>
      </c>
      <c r="H33" s="3" t="s">
        <v>33</v>
      </c>
      <c r="I33" s="3" t="s">
        <v>174</v>
      </c>
      <c r="J33" s="3">
        <v>1</v>
      </c>
      <c r="K33" s="3" t="s">
        <v>170</v>
      </c>
      <c r="L33" s="3">
        <v>1</v>
      </c>
      <c r="M33" s="6" t="s">
        <v>30</v>
      </c>
      <c r="N33" s="6" t="s">
        <v>31</v>
      </c>
      <c r="O33" s="5" t="s">
        <v>175</v>
      </c>
      <c r="P33" s="3" t="s">
        <v>30</v>
      </c>
      <c r="Q33" s="3" t="s">
        <v>31</v>
      </c>
      <c r="R33" s="3" t="s">
        <v>176</v>
      </c>
      <c r="S33" s="3" t="s">
        <v>30</v>
      </c>
      <c r="T33" s="3" t="s">
        <v>31</v>
      </c>
      <c r="U33" s="3" t="s">
        <v>30</v>
      </c>
      <c r="V33" s="3" t="s">
        <v>31</v>
      </c>
      <c r="W33" s="3" t="s">
        <v>31</v>
      </c>
      <c r="X33" s="3" t="s">
        <v>31</v>
      </c>
      <c r="Y33" s="3" t="s">
        <v>170</v>
      </c>
      <c r="Z33" s="3" t="s">
        <v>170</v>
      </c>
      <c r="AA33" s="3" t="b">
        <v>1</v>
      </c>
      <c r="AB33" s="3" t="s">
        <v>177</v>
      </c>
      <c r="AD33" s="10" t="s">
        <v>332</v>
      </c>
      <c r="AE33" s="9">
        <f t="shared" si="3"/>
        <v>1</v>
      </c>
      <c r="AF33" s="9">
        <f t="shared" si="0"/>
        <v>1</v>
      </c>
      <c r="AG33" s="9">
        <f t="shared" si="4"/>
        <v>2</v>
      </c>
      <c r="AH33" s="9">
        <f t="shared" si="5"/>
        <v>0</v>
      </c>
    </row>
    <row r="34" spans="1:34" ht="12.75">
      <c r="A34" s="3" t="s">
        <v>178</v>
      </c>
      <c r="B34" s="3" t="s">
        <v>55</v>
      </c>
      <c r="C34" s="4">
        <v>43964</v>
      </c>
      <c r="D34" s="3" t="s">
        <v>30</v>
      </c>
      <c r="E34" s="3" t="s">
        <v>31</v>
      </c>
      <c r="F34" s="3" t="s">
        <v>30</v>
      </c>
      <c r="G34" s="3" t="s">
        <v>31</v>
      </c>
      <c r="H34" s="3" t="s">
        <v>30</v>
      </c>
      <c r="I34" s="3" t="s">
        <v>31</v>
      </c>
      <c r="J34" s="3">
        <v>1</v>
      </c>
      <c r="K34" s="5" t="s">
        <v>179</v>
      </c>
      <c r="L34" s="3">
        <v>1</v>
      </c>
      <c r="M34" s="6" t="s">
        <v>30</v>
      </c>
      <c r="N34" s="6" t="s">
        <v>31</v>
      </c>
      <c r="O34" s="5" t="s">
        <v>179</v>
      </c>
      <c r="P34" s="3" t="s">
        <v>30</v>
      </c>
      <c r="Q34" s="3" t="s">
        <v>31</v>
      </c>
      <c r="R34" s="3" t="s">
        <v>180</v>
      </c>
      <c r="S34" s="3" t="s">
        <v>30</v>
      </c>
      <c r="T34" s="3" t="s">
        <v>31</v>
      </c>
      <c r="U34" s="3" t="s">
        <v>30</v>
      </c>
      <c r="V34" s="3" t="s">
        <v>31</v>
      </c>
      <c r="W34" s="3" t="s">
        <v>113</v>
      </c>
      <c r="X34" s="5" t="s">
        <v>181</v>
      </c>
      <c r="Y34" s="5" t="s">
        <v>181</v>
      </c>
      <c r="Z34" s="5" t="s">
        <v>182</v>
      </c>
      <c r="AA34" s="3" t="b">
        <v>1</v>
      </c>
      <c r="AB34" s="3" t="s">
        <v>84</v>
      </c>
      <c r="AD34" s="10" t="s">
        <v>341</v>
      </c>
      <c r="AE34" s="9">
        <f t="shared" si="3"/>
        <v>1</v>
      </c>
      <c r="AF34" s="9">
        <f t="shared" si="0"/>
        <v>3</v>
      </c>
      <c r="AG34" s="9">
        <f t="shared" si="4"/>
        <v>4</v>
      </c>
      <c r="AH34" s="9">
        <f t="shared" si="5"/>
        <v>0</v>
      </c>
    </row>
    <row r="35" spans="1:34" ht="12.75">
      <c r="A35" s="3" t="s">
        <v>178</v>
      </c>
      <c r="B35" s="3" t="s">
        <v>62</v>
      </c>
      <c r="C35" s="4">
        <v>43948</v>
      </c>
      <c r="D35" s="3" t="s">
        <v>30</v>
      </c>
      <c r="E35" s="3" t="s">
        <v>31</v>
      </c>
      <c r="F35" s="3" t="s">
        <v>30</v>
      </c>
      <c r="G35" s="3" t="s">
        <v>31</v>
      </c>
      <c r="H35" s="3" t="s">
        <v>30</v>
      </c>
      <c r="I35" s="3" t="s">
        <v>31</v>
      </c>
      <c r="J35" s="3">
        <v>1</v>
      </c>
      <c r="K35" s="5" t="s">
        <v>182</v>
      </c>
      <c r="L35" s="3">
        <v>1</v>
      </c>
      <c r="M35" s="6" t="s">
        <v>30</v>
      </c>
      <c r="N35" s="6" t="s">
        <v>31</v>
      </c>
      <c r="O35" s="5" t="s">
        <v>179</v>
      </c>
      <c r="P35" s="3" t="s">
        <v>38</v>
      </c>
      <c r="Q35" s="3" t="s">
        <v>31</v>
      </c>
      <c r="R35" s="3" t="s">
        <v>31</v>
      </c>
      <c r="S35" s="3" t="s">
        <v>30</v>
      </c>
      <c r="T35" s="3" t="s">
        <v>31</v>
      </c>
      <c r="U35" s="3" t="s">
        <v>30</v>
      </c>
      <c r="V35" s="3" t="s">
        <v>31</v>
      </c>
      <c r="W35" s="3" t="s">
        <v>31</v>
      </c>
      <c r="X35" s="5" t="s">
        <v>181</v>
      </c>
      <c r="Y35" s="5" t="s">
        <v>181</v>
      </c>
      <c r="Z35" s="5" t="s">
        <v>182</v>
      </c>
      <c r="AA35" s="3" t="b">
        <v>1</v>
      </c>
      <c r="AB35" s="3" t="s">
        <v>84</v>
      </c>
      <c r="AD35" s="10" t="s">
        <v>353</v>
      </c>
      <c r="AE35" s="9">
        <f t="shared" si="3"/>
        <v>1</v>
      </c>
      <c r="AF35" s="9">
        <f t="shared" si="0"/>
        <v>2</v>
      </c>
      <c r="AG35" s="9">
        <f t="shared" si="4"/>
        <v>3</v>
      </c>
      <c r="AH35" s="9">
        <f t="shared" si="5"/>
        <v>0</v>
      </c>
    </row>
    <row r="36" spans="1:34" ht="12.75">
      <c r="A36" s="3" t="s">
        <v>178</v>
      </c>
      <c r="B36" s="3" t="s">
        <v>148</v>
      </c>
      <c r="C36" s="4">
        <v>43938</v>
      </c>
      <c r="D36" s="3" t="s">
        <v>30</v>
      </c>
      <c r="E36" s="3" t="s">
        <v>31</v>
      </c>
      <c r="F36" s="3" t="s">
        <v>30</v>
      </c>
      <c r="G36" s="3" t="s">
        <v>31</v>
      </c>
      <c r="H36" s="3" t="s">
        <v>30</v>
      </c>
      <c r="I36" s="3" t="s">
        <v>31</v>
      </c>
      <c r="J36" s="3">
        <v>1</v>
      </c>
      <c r="K36" s="3" t="s">
        <v>183</v>
      </c>
      <c r="L36" s="3">
        <v>1</v>
      </c>
      <c r="M36" s="6" t="s">
        <v>33</v>
      </c>
      <c r="N36" s="6" t="s">
        <v>150</v>
      </c>
      <c r="O36" s="5" t="s">
        <v>184</v>
      </c>
      <c r="P36" s="3" t="s">
        <v>30</v>
      </c>
      <c r="Q36" s="3" t="s">
        <v>31</v>
      </c>
      <c r="R36" s="3" t="s">
        <v>66</v>
      </c>
      <c r="S36" s="3" t="s">
        <v>30</v>
      </c>
      <c r="T36" s="3" t="s">
        <v>31</v>
      </c>
      <c r="U36" s="3" t="s">
        <v>30</v>
      </c>
      <c r="V36" s="3" t="s">
        <v>31</v>
      </c>
      <c r="W36" s="3" t="s">
        <v>150</v>
      </c>
      <c r="X36" s="5" t="s">
        <v>181</v>
      </c>
      <c r="Y36" s="5" t="s">
        <v>181</v>
      </c>
      <c r="Z36" s="5" t="s">
        <v>182</v>
      </c>
      <c r="AA36" s="3" t="b">
        <v>0</v>
      </c>
      <c r="AB36" s="3" t="s">
        <v>185</v>
      </c>
      <c r="AD36" s="10" t="s">
        <v>360</v>
      </c>
      <c r="AE36" s="9">
        <f t="shared" si="3"/>
        <v>1</v>
      </c>
      <c r="AF36" s="9">
        <f t="shared" si="0"/>
        <v>2</v>
      </c>
      <c r="AG36" s="9">
        <f t="shared" si="4"/>
        <v>3</v>
      </c>
      <c r="AH36" s="9">
        <f t="shared" si="5"/>
        <v>0</v>
      </c>
    </row>
    <row r="37" spans="1:34" ht="12.75">
      <c r="A37" s="3" t="s">
        <v>186</v>
      </c>
      <c r="B37" s="3" t="s">
        <v>160</v>
      </c>
      <c r="C37" s="4">
        <v>43939</v>
      </c>
      <c r="D37" s="3" t="s">
        <v>30</v>
      </c>
      <c r="E37" s="3" t="s">
        <v>31</v>
      </c>
      <c r="F37" s="3" t="s">
        <v>30</v>
      </c>
      <c r="G37" s="3" t="s">
        <v>31</v>
      </c>
      <c r="H37" s="3" t="s">
        <v>30</v>
      </c>
      <c r="I37" s="3" t="s">
        <v>31</v>
      </c>
      <c r="J37" s="3">
        <v>1</v>
      </c>
      <c r="K37" s="3" t="s">
        <v>187</v>
      </c>
      <c r="L37" s="3">
        <v>1</v>
      </c>
      <c r="M37" s="6" t="s">
        <v>38</v>
      </c>
      <c r="N37" s="6" t="s">
        <v>161</v>
      </c>
      <c r="O37" s="3" t="s">
        <v>31</v>
      </c>
      <c r="P37" s="3" t="s">
        <v>31</v>
      </c>
      <c r="Q37" s="3" t="s">
        <v>31</v>
      </c>
      <c r="R37" s="3" t="s">
        <v>31</v>
      </c>
      <c r="S37" s="3" t="s">
        <v>31</v>
      </c>
      <c r="T37" s="3" t="s">
        <v>31</v>
      </c>
      <c r="U37" s="3" t="s">
        <v>31</v>
      </c>
      <c r="V37" s="3" t="s">
        <v>31</v>
      </c>
      <c r="W37" s="3" t="s">
        <v>162</v>
      </c>
      <c r="X37" s="5" t="s">
        <v>115</v>
      </c>
      <c r="Y37" s="5" t="s">
        <v>115</v>
      </c>
      <c r="Z37" s="5" t="s">
        <v>119</v>
      </c>
      <c r="AA37" s="7" t="b">
        <v>0</v>
      </c>
      <c r="AB37" s="7" t="s">
        <v>159</v>
      </c>
      <c r="AD37" s="10" t="s">
        <v>372</v>
      </c>
      <c r="AE37" s="9">
        <f t="shared" si="3"/>
        <v>1</v>
      </c>
      <c r="AF37" s="9">
        <f t="shared" si="0"/>
        <v>1</v>
      </c>
      <c r="AG37" s="9">
        <f t="shared" si="4"/>
        <v>2</v>
      </c>
      <c r="AH37" s="9">
        <f t="shared" si="5"/>
        <v>0</v>
      </c>
    </row>
    <row r="38" spans="1:34" ht="12.75">
      <c r="A38" s="3" t="s">
        <v>186</v>
      </c>
      <c r="B38" s="3" t="s">
        <v>120</v>
      </c>
      <c r="C38" s="4">
        <v>43938</v>
      </c>
      <c r="D38" s="3" t="s">
        <v>30</v>
      </c>
      <c r="E38" s="3" t="s">
        <v>31</v>
      </c>
      <c r="F38" s="3" t="s">
        <v>30</v>
      </c>
      <c r="G38" s="3" t="s">
        <v>31</v>
      </c>
      <c r="H38" s="3" t="s">
        <v>30</v>
      </c>
      <c r="I38" s="3" t="s">
        <v>31</v>
      </c>
      <c r="J38" s="3">
        <v>1</v>
      </c>
      <c r="K38" s="5" t="s">
        <v>115</v>
      </c>
      <c r="L38" s="3">
        <v>1</v>
      </c>
      <c r="M38" s="6" t="s">
        <v>38</v>
      </c>
      <c r="N38" s="6" t="s">
        <v>188</v>
      </c>
      <c r="O38" s="3" t="s">
        <v>31</v>
      </c>
      <c r="P38" s="3" t="s">
        <v>31</v>
      </c>
      <c r="Q38" s="3" t="s">
        <v>31</v>
      </c>
      <c r="R38" s="3" t="s">
        <v>31</v>
      </c>
      <c r="S38" s="3" t="s">
        <v>31</v>
      </c>
      <c r="T38" s="3" t="s">
        <v>31</v>
      </c>
      <c r="U38" s="3" t="s">
        <v>31</v>
      </c>
      <c r="V38" s="3" t="s">
        <v>31</v>
      </c>
      <c r="W38" s="3" t="s">
        <v>188</v>
      </c>
      <c r="X38" s="5" t="s">
        <v>115</v>
      </c>
      <c r="Y38" s="5" t="s">
        <v>115</v>
      </c>
      <c r="Z38" s="5" t="s">
        <v>119</v>
      </c>
      <c r="AA38" s="7" t="b">
        <v>0</v>
      </c>
      <c r="AB38" s="7" t="s">
        <v>159</v>
      </c>
      <c r="AD38" s="10" t="s">
        <v>379</v>
      </c>
      <c r="AE38" s="9">
        <f t="shared" si="3"/>
        <v>1</v>
      </c>
      <c r="AF38" s="9">
        <f t="shared" si="0"/>
        <v>1</v>
      </c>
      <c r="AG38" s="9">
        <f t="shared" si="4"/>
        <v>2</v>
      </c>
      <c r="AH38" s="9">
        <f t="shared" si="5"/>
        <v>0</v>
      </c>
    </row>
    <row r="39" spans="1:34" ht="12.75">
      <c r="A39" s="3" t="s">
        <v>186</v>
      </c>
      <c r="B39" s="3" t="s">
        <v>48</v>
      </c>
      <c r="C39" s="4">
        <v>44076</v>
      </c>
      <c r="D39" s="3" t="s">
        <v>30</v>
      </c>
      <c r="E39" s="3" t="s">
        <v>31</v>
      </c>
      <c r="F39" s="3" t="s">
        <v>30</v>
      </c>
      <c r="G39" s="3" t="s">
        <v>31</v>
      </c>
      <c r="H39" s="3" t="s">
        <v>33</v>
      </c>
      <c r="I39" s="3" t="s">
        <v>189</v>
      </c>
      <c r="J39" s="3">
        <v>2</v>
      </c>
      <c r="K39" s="5" t="s">
        <v>115</v>
      </c>
      <c r="L39" s="3">
        <v>1</v>
      </c>
      <c r="M39" s="6" t="s">
        <v>33</v>
      </c>
      <c r="N39" s="6" t="s">
        <v>190</v>
      </c>
      <c r="O39" s="5" t="s">
        <v>115</v>
      </c>
      <c r="P39" s="3" t="s">
        <v>30</v>
      </c>
      <c r="Q39" s="3" t="s">
        <v>31</v>
      </c>
      <c r="R39" s="3" t="s">
        <v>123</v>
      </c>
      <c r="S39" s="3" t="s">
        <v>33</v>
      </c>
      <c r="T39" s="3" t="s">
        <v>134</v>
      </c>
      <c r="U39" s="3" t="s">
        <v>30</v>
      </c>
      <c r="V39" s="3" t="s">
        <v>31</v>
      </c>
      <c r="W39" s="3" t="s">
        <v>191</v>
      </c>
      <c r="X39" s="5" t="s">
        <v>115</v>
      </c>
      <c r="Y39" s="5" t="s">
        <v>115</v>
      </c>
      <c r="Z39" s="5" t="s">
        <v>119</v>
      </c>
      <c r="AA39" s="7" t="b">
        <v>1</v>
      </c>
      <c r="AB39" s="7" t="s">
        <v>159</v>
      </c>
      <c r="AD39" s="10" t="s">
        <v>391</v>
      </c>
      <c r="AE39" s="9">
        <f t="shared" si="3"/>
        <v>13</v>
      </c>
      <c r="AF39" s="9">
        <f t="shared" si="0"/>
        <v>4</v>
      </c>
      <c r="AG39" s="9">
        <f t="shared" si="4"/>
        <v>17</v>
      </c>
      <c r="AH39" s="9">
        <f t="shared" si="5"/>
        <v>0</v>
      </c>
    </row>
    <row r="40" spans="1:34" ht="12.75">
      <c r="A40" s="3" t="s">
        <v>192</v>
      </c>
      <c r="B40" s="3" t="s">
        <v>86</v>
      </c>
      <c r="C40" s="4">
        <v>43952</v>
      </c>
      <c r="D40" s="3" t="s">
        <v>30</v>
      </c>
      <c r="E40" s="3" t="s">
        <v>31</v>
      </c>
      <c r="F40" s="3" t="s">
        <v>30</v>
      </c>
      <c r="G40" s="3" t="s">
        <v>31</v>
      </c>
      <c r="H40" s="3" t="s">
        <v>30</v>
      </c>
      <c r="I40" s="3" t="s">
        <v>31</v>
      </c>
      <c r="J40" s="3">
        <v>1</v>
      </c>
      <c r="K40" s="5" t="s">
        <v>193</v>
      </c>
      <c r="L40" s="3">
        <v>1</v>
      </c>
      <c r="M40" s="6" t="s">
        <v>30</v>
      </c>
      <c r="N40" s="6" t="s">
        <v>31</v>
      </c>
      <c r="O40" s="5" t="s">
        <v>194</v>
      </c>
      <c r="P40" s="3" t="s">
        <v>30</v>
      </c>
      <c r="Q40" s="3" t="s">
        <v>31</v>
      </c>
      <c r="R40" s="3" t="s">
        <v>195</v>
      </c>
      <c r="S40" s="3" t="s">
        <v>38</v>
      </c>
      <c r="T40" s="3" t="s">
        <v>31</v>
      </c>
      <c r="U40" s="3" t="s">
        <v>31</v>
      </c>
      <c r="V40" s="3" t="s">
        <v>31</v>
      </c>
      <c r="W40" s="3" t="s">
        <v>196</v>
      </c>
      <c r="X40" s="5" t="s">
        <v>194</v>
      </c>
      <c r="Y40" s="5" t="s">
        <v>194</v>
      </c>
      <c r="Z40" s="5" t="s">
        <v>197</v>
      </c>
      <c r="AA40" s="7" t="b">
        <v>0</v>
      </c>
      <c r="AB40" s="7" t="s">
        <v>159</v>
      </c>
      <c r="AD40" s="10" t="s">
        <v>447</v>
      </c>
      <c r="AE40" s="9">
        <f t="shared" si="3"/>
        <v>1</v>
      </c>
      <c r="AF40" s="9">
        <f t="shared" si="0"/>
        <v>1</v>
      </c>
      <c r="AG40" s="9">
        <f t="shared" si="4"/>
        <v>2</v>
      </c>
      <c r="AH40" s="9">
        <f t="shared" si="5"/>
        <v>0</v>
      </c>
    </row>
    <row r="41" spans="1:34" ht="12.75">
      <c r="A41" s="3" t="s">
        <v>192</v>
      </c>
      <c r="B41" s="3" t="s">
        <v>62</v>
      </c>
      <c r="C41" s="4">
        <v>43942</v>
      </c>
      <c r="D41" s="3" t="s">
        <v>30</v>
      </c>
      <c r="E41" s="3" t="s">
        <v>31</v>
      </c>
      <c r="F41" s="3" t="s">
        <v>30</v>
      </c>
      <c r="G41" s="3" t="s">
        <v>31</v>
      </c>
      <c r="H41" s="3" t="s">
        <v>30</v>
      </c>
      <c r="I41" s="3" t="s">
        <v>31</v>
      </c>
      <c r="J41" s="3">
        <v>1</v>
      </c>
      <c r="K41" s="5" t="s">
        <v>197</v>
      </c>
      <c r="L41" s="3">
        <v>1</v>
      </c>
      <c r="M41" s="6" t="s">
        <v>33</v>
      </c>
      <c r="N41" s="6" t="s">
        <v>198</v>
      </c>
      <c r="O41" s="5" t="s">
        <v>194</v>
      </c>
      <c r="P41" s="3" t="s">
        <v>30</v>
      </c>
      <c r="Q41" s="3" t="s">
        <v>31</v>
      </c>
      <c r="R41" s="3" t="s">
        <v>123</v>
      </c>
      <c r="S41" s="3" t="s">
        <v>38</v>
      </c>
      <c r="T41" s="3" t="s">
        <v>31</v>
      </c>
      <c r="U41" s="3" t="s">
        <v>31</v>
      </c>
      <c r="V41" s="3" t="s">
        <v>31</v>
      </c>
      <c r="W41" s="3" t="s">
        <v>31</v>
      </c>
      <c r="X41" s="5" t="s">
        <v>194</v>
      </c>
      <c r="Y41" s="5" t="s">
        <v>194</v>
      </c>
      <c r="Z41" s="5" t="s">
        <v>197</v>
      </c>
      <c r="AA41" s="7" t="b">
        <v>0</v>
      </c>
      <c r="AB41" s="7" t="s">
        <v>159</v>
      </c>
      <c r="AD41" s="10" t="s">
        <v>454</v>
      </c>
      <c r="AE41" s="9">
        <f t="shared" si="3"/>
        <v>1</v>
      </c>
      <c r="AF41" s="9">
        <f t="shared" si="0"/>
        <v>1</v>
      </c>
      <c r="AG41" s="9">
        <f t="shared" si="4"/>
        <v>2</v>
      </c>
      <c r="AH41" s="9">
        <f t="shared" si="5"/>
        <v>0</v>
      </c>
    </row>
    <row r="42" spans="1:34" ht="12.75">
      <c r="A42" s="3" t="s">
        <v>192</v>
      </c>
      <c r="B42" s="3" t="s">
        <v>48</v>
      </c>
      <c r="C42" s="4">
        <v>44076</v>
      </c>
      <c r="D42" s="3" t="s">
        <v>30</v>
      </c>
      <c r="E42" s="3" t="s">
        <v>31</v>
      </c>
      <c r="F42" s="3" t="s">
        <v>30</v>
      </c>
      <c r="G42" s="3" t="s">
        <v>31</v>
      </c>
      <c r="H42" s="3" t="s">
        <v>30</v>
      </c>
      <c r="I42" s="3" t="s">
        <v>31</v>
      </c>
      <c r="J42" s="3">
        <v>1</v>
      </c>
      <c r="K42" s="5" t="s">
        <v>194</v>
      </c>
      <c r="L42" s="3">
        <v>1</v>
      </c>
      <c r="M42" s="6" t="s">
        <v>33</v>
      </c>
      <c r="N42" s="6" t="s">
        <v>199</v>
      </c>
      <c r="O42" s="3" t="s">
        <v>200</v>
      </c>
      <c r="P42" s="3" t="s">
        <v>30</v>
      </c>
      <c r="Q42" s="3" t="s">
        <v>31</v>
      </c>
      <c r="R42" s="3" t="s">
        <v>123</v>
      </c>
      <c r="S42" s="3" t="s">
        <v>33</v>
      </c>
      <c r="T42" s="3" t="s">
        <v>134</v>
      </c>
      <c r="U42" s="3" t="s">
        <v>30</v>
      </c>
      <c r="V42" s="3" t="s">
        <v>31</v>
      </c>
      <c r="W42" s="3" t="s">
        <v>201</v>
      </c>
      <c r="X42" s="5" t="s">
        <v>194</v>
      </c>
      <c r="Y42" s="5" t="s">
        <v>194</v>
      </c>
      <c r="Z42" s="5" t="s">
        <v>197</v>
      </c>
      <c r="AA42" s="7" t="b">
        <v>1</v>
      </c>
      <c r="AB42" s="7" t="s">
        <v>159</v>
      </c>
      <c r="AD42" s="10" t="s">
        <v>464</v>
      </c>
      <c r="AE42" s="9">
        <f t="shared" si="3"/>
        <v>1</v>
      </c>
      <c r="AF42" s="9">
        <f t="shared" si="0"/>
        <v>2</v>
      </c>
      <c r="AG42" s="9">
        <f t="shared" si="4"/>
        <v>3</v>
      </c>
      <c r="AH42" s="9">
        <f t="shared" si="5"/>
        <v>0</v>
      </c>
    </row>
    <row r="43" spans="1:34" ht="12.75">
      <c r="A43" s="3" t="s">
        <v>202</v>
      </c>
      <c r="B43" s="3" t="s">
        <v>86</v>
      </c>
      <c r="C43" s="4">
        <v>43966</v>
      </c>
      <c r="D43" s="3" t="s">
        <v>30</v>
      </c>
      <c r="E43" s="3" t="s">
        <v>31</v>
      </c>
      <c r="F43" s="3" t="s">
        <v>30</v>
      </c>
      <c r="G43" s="3" t="s">
        <v>31</v>
      </c>
      <c r="H43" s="3" t="s">
        <v>30</v>
      </c>
      <c r="I43" s="3" t="s">
        <v>31</v>
      </c>
      <c r="J43" s="3">
        <v>1</v>
      </c>
      <c r="K43" s="5" t="s">
        <v>203</v>
      </c>
      <c r="L43" s="3">
        <v>1</v>
      </c>
      <c r="M43" s="6" t="s">
        <v>30</v>
      </c>
      <c r="N43" s="6" t="s">
        <v>31</v>
      </c>
      <c r="O43" s="5" t="s">
        <v>204</v>
      </c>
      <c r="P43" s="3" t="s">
        <v>30</v>
      </c>
      <c r="Q43" s="3" t="s">
        <v>31</v>
      </c>
      <c r="R43" s="3" t="s">
        <v>195</v>
      </c>
      <c r="S43" s="3" t="s">
        <v>30</v>
      </c>
      <c r="T43" s="3" t="s">
        <v>31</v>
      </c>
      <c r="U43" s="3" t="s">
        <v>30</v>
      </c>
      <c r="V43" s="3" t="s">
        <v>31</v>
      </c>
      <c r="W43" s="3" t="s">
        <v>205</v>
      </c>
      <c r="X43" s="3" t="s">
        <v>31</v>
      </c>
      <c r="Y43" s="5" t="s">
        <v>203</v>
      </c>
      <c r="Z43" s="5" t="s">
        <v>131</v>
      </c>
      <c r="AA43" s="7" t="b">
        <v>0</v>
      </c>
      <c r="AB43" s="7" t="s">
        <v>159</v>
      </c>
      <c r="AD43" s="10" t="s">
        <v>474</v>
      </c>
      <c r="AE43" s="9">
        <f t="shared" si="3"/>
        <v>1</v>
      </c>
      <c r="AF43" s="9">
        <f t="shared" si="0"/>
        <v>2</v>
      </c>
      <c r="AG43" s="9">
        <f t="shared" si="4"/>
        <v>3</v>
      </c>
      <c r="AH43" s="9">
        <f t="shared" si="5"/>
        <v>0</v>
      </c>
    </row>
    <row r="44" spans="1:34" ht="12.75">
      <c r="A44" s="3" t="s">
        <v>202</v>
      </c>
      <c r="B44" s="3" t="s">
        <v>48</v>
      </c>
      <c r="C44" s="4">
        <v>44075</v>
      </c>
      <c r="D44" s="3" t="s">
        <v>30</v>
      </c>
      <c r="E44" s="3" t="s">
        <v>31</v>
      </c>
      <c r="F44" s="3" t="s">
        <v>30</v>
      </c>
      <c r="G44" s="3" t="s">
        <v>31</v>
      </c>
      <c r="H44" s="3" t="s">
        <v>30</v>
      </c>
      <c r="I44" s="3" t="s">
        <v>31</v>
      </c>
      <c r="J44" s="3">
        <v>1</v>
      </c>
      <c r="K44" s="5" t="s">
        <v>203</v>
      </c>
      <c r="L44" s="3">
        <v>1</v>
      </c>
      <c r="M44" s="6" t="s">
        <v>33</v>
      </c>
      <c r="N44" s="6" t="s">
        <v>132</v>
      </c>
      <c r="O44" s="5" t="s">
        <v>206</v>
      </c>
      <c r="P44" s="3" t="s">
        <v>30</v>
      </c>
      <c r="Q44" s="3" t="s">
        <v>31</v>
      </c>
      <c r="R44" s="3" t="s">
        <v>123</v>
      </c>
      <c r="S44" s="3" t="s">
        <v>33</v>
      </c>
      <c r="T44" s="3" t="s">
        <v>134</v>
      </c>
      <c r="U44" s="3" t="s">
        <v>30</v>
      </c>
      <c r="V44" s="3" t="s">
        <v>31</v>
      </c>
      <c r="W44" s="3" t="s">
        <v>207</v>
      </c>
      <c r="X44" s="3" t="s">
        <v>31</v>
      </c>
      <c r="Y44" s="5" t="s">
        <v>203</v>
      </c>
      <c r="Z44" s="5" t="s">
        <v>131</v>
      </c>
      <c r="AA44" s="7" t="b">
        <v>1</v>
      </c>
      <c r="AB44" s="7" t="s">
        <v>159</v>
      </c>
      <c r="AD44" s="10" t="s">
        <v>482</v>
      </c>
      <c r="AE44" s="9">
        <f t="shared" si="3"/>
        <v>1</v>
      </c>
      <c r="AF44" s="9">
        <f t="shared" si="0"/>
        <v>1</v>
      </c>
      <c r="AG44" s="9">
        <f t="shared" si="4"/>
        <v>2</v>
      </c>
      <c r="AH44" s="9">
        <f t="shared" si="5"/>
        <v>0</v>
      </c>
    </row>
    <row r="45" spans="1:34" ht="12.75">
      <c r="A45" s="3" t="s">
        <v>208</v>
      </c>
      <c r="B45" s="3" t="s">
        <v>55</v>
      </c>
      <c r="C45" s="4">
        <v>43943</v>
      </c>
      <c r="D45" s="3" t="s">
        <v>30</v>
      </c>
      <c r="E45" s="3" t="s">
        <v>31</v>
      </c>
      <c r="F45" s="3" t="s">
        <v>30</v>
      </c>
      <c r="G45" s="3" t="s">
        <v>31</v>
      </c>
      <c r="H45" s="3" t="s">
        <v>30</v>
      </c>
      <c r="I45" s="3" t="s">
        <v>31</v>
      </c>
      <c r="J45" s="3">
        <v>2</v>
      </c>
      <c r="K45" s="5" t="s">
        <v>209</v>
      </c>
      <c r="L45" s="3">
        <v>2</v>
      </c>
      <c r="M45" s="6" t="s">
        <v>38</v>
      </c>
      <c r="N45" s="6" t="s">
        <v>210</v>
      </c>
      <c r="O45" s="3" t="s">
        <v>31</v>
      </c>
      <c r="P45" s="3" t="s">
        <v>31</v>
      </c>
      <c r="Q45" s="3" t="s">
        <v>31</v>
      </c>
      <c r="R45" s="3" t="s">
        <v>31</v>
      </c>
      <c r="S45" s="3" t="s">
        <v>31</v>
      </c>
      <c r="T45" s="3" t="s">
        <v>31</v>
      </c>
      <c r="U45" s="3" t="s">
        <v>31</v>
      </c>
      <c r="V45" s="3" t="s">
        <v>31</v>
      </c>
      <c r="W45" s="3" t="s">
        <v>210</v>
      </c>
      <c r="X45" s="5" t="s">
        <v>211</v>
      </c>
      <c r="Y45" s="5" t="s">
        <v>211</v>
      </c>
      <c r="Z45" s="3" t="s">
        <v>212</v>
      </c>
      <c r="AA45" s="3" t="b">
        <v>0</v>
      </c>
      <c r="AB45" s="3" t="s">
        <v>213</v>
      </c>
      <c r="AD45" s="10" t="s">
        <v>485</v>
      </c>
      <c r="AE45" s="9">
        <f t="shared" si="3"/>
        <v>1</v>
      </c>
      <c r="AF45" s="9">
        <f t="shared" si="0"/>
        <v>2</v>
      </c>
      <c r="AG45" s="9">
        <f t="shared" si="4"/>
        <v>3</v>
      </c>
      <c r="AH45" s="9">
        <f t="shared" si="5"/>
        <v>0</v>
      </c>
    </row>
    <row r="46" spans="1:34" ht="12.75">
      <c r="A46" s="3" t="s">
        <v>208</v>
      </c>
      <c r="B46" s="3" t="s">
        <v>48</v>
      </c>
      <c r="C46" s="4">
        <v>44036</v>
      </c>
      <c r="D46" s="3" t="s">
        <v>30</v>
      </c>
      <c r="E46" s="3" t="s">
        <v>31</v>
      </c>
      <c r="F46" s="3" t="s">
        <v>30</v>
      </c>
      <c r="G46" s="3" t="s">
        <v>31</v>
      </c>
      <c r="H46" s="3" t="s">
        <v>30</v>
      </c>
      <c r="I46" s="3" t="s">
        <v>31</v>
      </c>
      <c r="J46" s="3">
        <v>3</v>
      </c>
      <c r="K46" s="5" t="s">
        <v>211</v>
      </c>
      <c r="L46" s="3">
        <v>2</v>
      </c>
      <c r="M46" s="6" t="s">
        <v>33</v>
      </c>
      <c r="N46" s="6" t="s">
        <v>214</v>
      </c>
      <c r="O46" s="5" t="s">
        <v>215</v>
      </c>
      <c r="P46" s="3" t="s">
        <v>30</v>
      </c>
      <c r="Q46" s="3" t="s">
        <v>31</v>
      </c>
      <c r="R46" s="3" t="s">
        <v>216</v>
      </c>
      <c r="S46" s="3" t="s">
        <v>30</v>
      </c>
      <c r="T46" s="3" t="s">
        <v>31</v>
      </c>
      <c r="U46" s="3" t="s">
        <v>33</v>
      </c>
      <c r="V46" s="3" t="s">
        <v>217</v>
      </c>
      <c r="W46" s="3" t="s">
        <v>218</v>
      </c>
      <c r="X46" s="5" t="s">
        <v>211</v>
      </c>
      <c r="Y46" s="5" t="s">
        <v>211</v>
      </c>
      <c r="Z46" s="3" t="s">
        <v>212</v>
      </c>
      <c r="AA46" s="3" t="b">
        <v>1</v>
      </c>
      <c r="AB46" s="3" t="s">
        <v>219</v>
      </c>
      <c r="AD46" s="10" t="s">
        <v>494</v>
      </c>
      <c r="AE46" s="9">
        <f t="shared" si="3"/>
        <v>1</v>
      </c>
      <c r="AF46" s="9">
        <f t="shared" si="0"/>
        <v>1</v>
      </c>
      <c r="AG46" s="9">
        <f t="shared" si="4"/>
        <v>2</v>
      </c>
      <c r="AH46" s="9">
        <f t="shared" si="5"/>
        <v>0</v>
      </c>
    </row>
    <row r="47" spans="1:34" ht="12.75">
      <c r="A47" s="3" t="s">
        <v>208</v>
      </c>
      <c r="B47" s="3" t="s">
        <v>55</v>
      </c>
      <c r="C47" s="4">
        <v>43943</v>
      </c>
      <c r="D47" s="3" t="s">
        <v>30</v>
      </c>
      <c r="E47" s="3" t="s">
        <v>31</v>
      </c>
      <c r="F47" s="3" t="s">
        <v>30</v>
      </c>
      <c r="G47" s="3" t="s">
        <v>31</v>
      </c>
      <c r="H47" s="3" t="s">
        <v>30</v>
      </c>
      <c r="I47" s="3" t="s">
        <v>31</v>
      </c>
      <c r="J47" s="3">
        <v>2</v>
      </c>
      <c r="K47" s="5" t="s">
        <v>220</v>
      </c>
      <c r="L47" s="3">
        <v>1</v>
      </c>
      <c r="M47" s="6" t="s">
        <v>38</v>
      </c>
      <c r="N47" s="6" t="s">
        <v>210</v>
      </c>
      <c r="O47" s="3" t="s">
        <v>31</v>
      </c>
      <c r="P47" s="3" t="s">
        <v>31</v>
      </c>
      <c r="Q47" s="3" t="s">
        <v>31</v>
      </c>
      <c r="R47" s="3" t="s">
        <v>31</v>
      </c>
      <c r="S47" s="3" t="s">
        <v>31</v>
      </c>
      <c r="T47" s="3" t="s">
        <v>31</v>
      </c>
      <c r="U47" s="3" t="s">
        <v>31</v>
      </c>
      <c r="V47" s="3" t="s">
        <v>31</v>
      </c>
      <c r="W47" s="3" t="s">
        <v>210</v>
      </c>
      <c r="X47" s="5" t="s">
        <v>221</v>
      </c>
      <c r="Y47" s="5" t="s">
        <v>221</v>
      </c>
      <c r="Z47" s="3" t="s">
        <v>222</v>
      </c>
      <c r="AA47" s="3" t="b">
        <v>0</v>
      </c>
      <c r="AB47" s="3" t="s">
        <v>213</v>
      </c>
      <c r="AD47" s="10" t="s">
        <v>501</v>
      </c>
      <c r="AE47" s="9">
        <f t="shared" si="3"/>
        <v>1</v>
      </c>
      <c r="AF47" s="9">
        <f t="shared" si="0"/>
        <v>1</v>
      </c>
      <c r="AG47" s="9">
        <f t="shared" si="4"/>
        <v>2</v>
      </c>
      <c r="AH47" s="9">
        <f t="shared" si="5"/>
        <v>0</v>
      </c>
    </row>
    <row r="48" spans="1:34" ht="12.75">
      <c r="A48" s="3" t="s">
        <v>208</v>
      </c>
      <c r="B48" s="3" t="s">
        <v>48</v>
      </c>
      <c r="C48" s="4">
        <v>44036</v>
      </c>
      <c r="D48" s="3" t="s">
        <v>30</v>
      </c>
      <c r="E48" s="3" t="s">
        <v>31</v>
      </c>
      <c r="F48" s="3" t="s">
        <v>30</v>
      </c>
      <c r="G48" s="3" t="s">
        <v>31</v>
      </c>
      <c r="H48" s="3" t="s">
        <v>30</v>
      </c>
      <c r="I48" s="3" t="s">
        <v>31</v>
      </c>
      <c r="J48" s="3">
        <v>3</v>
      </c>
      <c r="K48" s="5" t="s">
        <v>221</v>
      </c>
      <c r="L48" s="3">
        <v>1</v>
      </c>
      <c r="M48" s="6" t="s">
        <v>33</v>
      </c>
      <c r="N48" s="6" t="s">
        <v>214</v>
      </c>
      <c r="O48" s="5" t="s">
        <v>223</v>
      </c>
      <c r="P48" s="3" t="s">
        <v>30</v>
      </c>
      <c r="Q48" s="3" t="s">
        <v>31</v>
      </c>
      <c r="R48" s="3" t="s">
        <v>216</v>
      </c>
      <c r="S48" s="3" t="s">
        <v>30</v>
      </c>
      <c r="T48" s="3" t="s">
        <v>31</v>
      </c>
      <c r="U48" s="3" t="s">
        <v>30</v>
      </c>
      <c r="V48" s="3" t="s">
        <v>31</v>
      </c>
      <c r="W48" s="3" t="s">
        <v>224</v>
      </c>
      <c r="X48" s="5" t="s">
        <v>221</v>
      </c>
      <c r="Y48" s="5" t="s">
        <v>221</v>
      </c>
      <c r="Z48" s="3" t="s">
        <v>222</v>
      </c>
      <c r="AA48" s="3" t="b">
        <v>1</v>
      </c>
      <c r="AB48" s="3" t="s">
        <v>219</v>
      </c>
      <c r="AD48" s="10" t="s">
        <v>507</v>
      </c>
      <c r="AE48" s="9">
        <f t="shared" si="3"/>
        <v>1</v>
      </c>
      <c r="AF48" s="9">
        <f t="shared" si="0"/>
        <v>1</v>
      </c>
      <c r="AG48" s="9">
        <f t="shared" si="4"/>
        <v>2</v>
      </c>
      <c r="AH48" s="9">
        <f t="shared" si="5"/>
        <v>0</v>
      </c>
    </row>
    <row r="49" spans="1:34" ht="12.75">
      <c r="A49" s="3" t="s">
        <v>225</v>
      </c>
      <c r="B49" s="3" t="s">
        <v>55</v>
      </c>
      <c r="C49" s="4">
        <v>43973</v>
      </c>
      <c r="D49" s="3" t="s">
        <v>30</v>
      </c>
      <c r="E49" s="3" t="s">
        <v>31</v>
      </c>
      <c r="F49" s="3" t="s">
        <v>30</v>
      </c>
      <c r="G49" s="3" t="s">
        <v>31</v>
      </c>
      <c r="H49" s="3" t="s">
        <v>30</v>
      </c>
      <c r="I49" s="3" t="s">
        <v>31</v>
      </c>
      <c r="J49" s="3">
        <v>1</v>
      </c>
      <c r="K49" s="5" t="s">
        <v>226</v>
      </c>
      <c r="L49" s="3">
        <v>1</v>
      </c>
      <c r="M49" s="6" t="s">
        <v>30</v>
      </c>
      <c r="N49" s="6" t="s">
        <v>31</v>
      </c>
      <c r="O49" s="5" t="s">
        <v>227</v>
      </c>
      <c r="P49" s="3" t="s">
        <v>30</v>
      </c>
      <c r="Q49" s="3" t="s">
        <v>31</v>
      </c>
      <c r="R49" s="3" t="s">
        <v>110</v>
      </c>
      <c r="S49" s="3" t="s">
        <v>30</v>
      </c>
      <c r="T49" s="3" t="s">
        <v>31</v>
      </c>
      <c r="U49" s="3" t="s">
        <v>30</v>
      </c>
      <c r="V49" s="3" t="s">
        <v>31</v>
      </c>
      <c r="W49" s="3" t="s">
        <v>113</v>
      </c>
      <c r="X49" s="5" t="s">
        <v>226</v>
      </c>
      <c r="Y49" s="5" t="s">
        <v>226</v>
      </c>
      <c r="Z49" s="5" t="s">
        <v>228</v>
      </c>
      <c r="AA49" s="3" t="b">
        <v>1</v>
      </c>
      <c r="AB49" s="3" t="s">
        <v>84</v>
      </c>
      <c r="AD49" s="10" t="s">
        <v>512</v>
      </c>
      <c r="AE49" s="9">
        <f t="shared" si="3"/>
        <v>1</v>
      </c>
      <c r="AF49" s="9">
        <f t="shared" si="0"/>
        <v>1</v>
      </c>
      <c r="AG49" s="9">
        <f t="shared" si="4"/>
        <v>2</v>
      </c>
      <c r="AH49" s="9">
        <f t="shared" si="5"/>
        <v>0</v>
      </c>
    </row>
    <row r="50" spans="1:34" ht="12.75">
      <c r="A50" s="3" t="s">
        <v>225</v>
      </c>
      <c r="B50" s="3" t="s">
        <v>29</v>
      </c>
      <c r="C50" s="4">
        <v>43959</v>
      </c>
      <c r="D50" s="3" t="s">
        <v>30</v>
      </c>
      <c r="E50" s="3" t="s">
        <v>31</v>
      </c>
      <c r="F50" s="3" t="s">
        <v>30</v>
      </c>
      <c r="G50" s="3" t="s">
        <v>31</v>
      </c>
      <c r="H50" s="3" t="s">
        <v>30</v>
      </c>
      <c r="I50" s="3" t="s">
        <v>31</v>
      </c>
      <c r="J50" s="3">
        <v>1</v>
      </c>
      <c r="K50" s="5" t="s">
        <v>226</v>
      </c>
      <c r="L50" s="3">
        <v>1</v>
      </c>
      <c r="M50" s="6" t="s">
        <v>30</v>
      </c>
      <c r="N50" s="6" t="s">
        <v>31</v>
      </c>
      <c r="O50" s="5" t="s">
        <v>227</v>
      </c>
      <c r="P50" s="3" t="s">
        <v>30</v>
      </c>
      <c r="Q50" s="3" t="s">
        <v>31</v>
      </c>
      <c r="R50" s="3" t="s">
        <v>229</v>
      </c>
      <c r="S50" s="3" t="s">
        <v>30</v>
      </c>
      <c r="T50" s="3" t="s">
        <v>31</v>
      </c>
      <c r="U50" s="3" t="s">
        <v>30</v>
      </c>
      <c r="V50" s="3" t="s">
        <v>31</v>
      </c>
      <c r="W50" s="3" t="s">
        <v>113</v>
      </c>
      <c r="X50" s="5" t="s">
        <v>226</v>
      </c>
      <c r="Y50" s="5" t="s">
        <v>226</v>
      </c>
      <c r="Z50" s="5" t="s">
        <v>228</v>
      </c>
      <c r="AA50" s="3" t="b">
        <v>1</v>
      </c>
      <c r="AB50" s="3" t="s">
        <v>84</v>
      </c>
      <c r="AD50" s="10" t="s">
        <v>518</v>
      </c>
      <c r="AE50" s="9">
        <f t="shared" si="3"/>
        <v>1</v>
      </c>
      <c r="AF50" s="9">
        <f t="shared" si="0"/>
        <v>1</v>
      </c>
      <c r="AG50" s="9">
        <f t="shared" si="4"/>
        <v>2</v>
      </c>
      <c r="AH50" s="9">
        <f t="shared" si="5"/>
        <v>0</v>
      </c>
    </row>
    <row r="51" spans="1:34" ht="12.75">
      <c r="A51" s="3" t="s">
        <v>225</v>
      </c>
      <c r="B51" s="3" t="s">
        <v>148</v>
      </c>
      <c r="C51" s="4">
        <v>43938</v>
      </c>
      <c r="D51" s="3" t="s">
        <v>30</v>
      </c>
      <c r="E51" s="3" t="s">
        <v>31</v>
      </c>
      <c r="F51" s="3" t="s">
        <v>30</v>
      </c>
      <c r="G51" s="3" t="s">
        <v>31</v>
      </c>
      <c r="H51" s="3" t="s">
        <v>30</v>
      </c>
      <c r="I51" s="3" t="s">
        <v>31</v>
      </c>
      <c r="J51" s="3">
        <v>1</v>
      </c>
      <c r="K51" s="5" t="s">
        <v>227</v>
      </c>
      <c r="L51" s="3">
        <v>1</v>
      </c>
      <c r="M51" s="6" t="s">
        <v>33</v>
      </c>
      <c r="N51" s="6" t="s">
        <v>230</v>
      </c>
      <c r="O51" s="5" t="s">
        <v>227</v>
      </c>
      <c r="P51" s="3" t="s">
        <v>30</v>
      </c>
      <c r="Q51" s="3" t="s">
        <v>31</v>
      </c>
      <c r="R51" s="3" t="s">
        <v>231</v>
      </c>
      <c r="S51" s="3" t="s">
        <v>30</v>
      </c>
      <c r="T51" s="3" t="s">
        <v>31</v>
      </c>
      <c r="U51" s="3" t="s">
        <v>30</v>
      </c>
      <c r="V51" s="3" t="s">
        <v>31</v>
      </c>
      <c r="W51" s="3" t="s">
        <v>31</v>
      </c>
      <c r="X51" s="5" t="s">
        <v>226</v>
      </c>
      <c r="Y51" s="5" t="s">
        <v>226</v>
      </c>
      <c r="Z51" s="5" t="s">
        <v>228</v>
      </c>
      <c r="AA51" s="3" t="b">
        <v>0</v>
      </c>
      <c r="AB51" s="3" t="s">
        <v>232</v>
      </c>
      <c r="AD51" s="10" t="s">
        <v>524</v>
      </c>
      <c r="AE51" s="9">
        <f t="shared" si="3"/>
        <v>2</v>
      </c>
      <c r="AF51" s="9">
        <f t="shared" si="0"/>
        <v>1</v>
      </c>
      <c r="AG51" s="9">
        <f t="shared" si="4"/>
        <v>3</v>
      </c>
      <c r="AH51" s="9">
        <f t="shared" si="5"/>
        <v>0</v>
      </c>
    </row>
    <row r="52" spans="1:34" ht="12.75">
      <c r="A52" s="3" t="s">
        <v>233</v>
      </c>
      <c r="B52" s="3" t="s">
        <v>29</v>
      </c>
      <c r="C52" s="4">
        <v>43957</v>
      </c>
      <c r="D52" s="3" t="s">
        <v>30</v>
      </c>
      <c r="E52" s="3" t="s">
        <v>31</v>
      </c>
      <c r="F52" s="3" t="s">
        <v>30</v>
      </c>
      <c r="G52" s="3" t="s">
        <v>31</v>
      </c>
      <c r="H52" s="3" t="s">
        <v>30</v>
      </c>
      <c r="I52" s="3" t="s">
        <v>31</v>
      </c>
      <c r="J52" s="3">
        <v>1</v>
      </c>
      <c r="K52" s="5" t="s">
        <v>234</v>
      </c>
      <c r="L52" s="3">
        <v>1</v>
      </c>
      <c r="M52" s="6" t="s">
        <v>38</v>
      </c>
      <c r="N52" s="6" t="s">
        <v>235</v>
      </c>
      <c r="O52" s="3" t="s">
        <v>31</v>
      </c>
      <c r="P52" s="3" t="s">
        <v>31</v>
      </c>
      <c r="Q52" s="3" t="s">
        <v>31</v>
      </c>
      <c r="R52" s="3" t="s">
        <v>31</v>
      </c>
      <c r="S52" s="3" t="s">
        <v>31</v>
      </c>
      <c r="T52" s="3" t="s">
        <v>31</v>
      </c>
      <c r="U52" s="3" t="s">
        <v>31</v>
      </c>
      <c r="V52" s="3" t="s">
        <v>31</v>
      </c>
      <c r="W52" s="3" t="s">
        <v>236</v>
      </c>
      <c r="X52" s="5" t="s">
        <v>234</v>
      </c>
      <c r="Y52" s="5" t="s">
        <v>234</v>
      </c>
      <c r="Z52" s="5" t="s">
        <v>237</v>
      </c>
      <c r="AA52" s="3" t="b">
        <v>0</v>
      </c>
      <c r="AB52" s="3" t="s">
        <v>84</v>
      </c>
      <c r="AD52" s="10" t="s">
        <v>537</v>
      </c>
      <c r="AE52" s="9">
        <f t="shared" si="3"/>
        <v>1</v>
      </c>
      <c r="AF52" s="9">
        <f t="shared" si="0"/>
        <v>2</v>
      </c>
      <c r="AG52" s="9">
        <f t="shared" si="4"/>
        <v>3</v>
      </c>
      <c r="AH52" s="9">
        <f t="shared" si="5"/>
        <v>0</v>
      </c>
    </row>
    <row r="53" spans="1:34" ht="12.75">
      <c r="A53" s="3" t="s">
        <v>233</v>
      </c>
      <c r="B53" s="3" t="s">
        <v>42</v>
      </c>
      <c r="C53" s="4">
        <v>43938</v>
      </c>
      <c r="D53" s="3" t="s">
        <v>30</v>
      </c>
      <c r="E53" s="3" t="s">
        <v>31</v>
      </c>
      <c r="F53" s="3" t="s">
        <v>30</v>
      </c>
      <c r="G53" s="3" t="s">
        <v>31</v>
      </c>
      <c r="H53" s="3" t="s">
        <v>30</v>
      </c>
      <c r="I53" s="3" t="s">
        <v>31</v>
      </c>
      <c r="J53" s="3">
        <v>1</v>
      </c>
      <c r="K53" s="5" t="s">
        <v>238</v>
      </c>
      <c r="L53" s="3">
        <v>1</v>
      </c>
      <c r="M53" s="6" t="s">
        <v>30</v>
      </c>
      <c r="N53" s="6" t="s">
        <v>31</v>
      </c>
      <c r="O53" s="5" t="s">
        <v>238</v>
      </c>
      <c r="P53" s="3" t="s">
        <v>30</v>
      </c>
      <c r="Q53" s="3" t="s">
        <v>31</v>
      </c>
      <c r="R53" s="3" t="s">
        <v>239</v>
      </c>
      <c r="S53" s="3" t="s">
        <v>30</v>
      </c>
      <c r="T53" s="3" t="s">
        <v>31</v>
      </c>
      <c r="U53" s="3" t="s">
        <v>30</v>
      </c>
      <c r="V53" s="3" t="s">
        <v>31</v>
      </c>
      <c r="W53" s="3" t="s">
        <v>113</v>
      </c>
      <c r="X53" s="5" t="s">
        <v>234</v>
      </c>
      <c r="Y53" s="5" t="s">
        <v>234</v>
      </c>
      <c r="Z53" s="5" t="s">
        <v>237</v>
      </c>
      <c r="AA53" s="3" t="b">
        <v>1</v>
      </c>
      <c r="AB53" s="3" t="s">
        <v>84</v>
      </c>
      <c r="AD53" s="10" t="s">
        <v>543</v>
      </c>
      <c r="AE53" s="9">
        <f t="shared" si="3"/>
        <v>1</v>
      </c>
      <c r="AF53" s="9">
        <f t="shared" si="0"/>
        <v>3</v>
      </c>
      <c r="AG53" s="9">
        <f t="shared" si="4"/>
        <v>4</v>
      </c>
      <c r="AH53" s="9">
        <f t="shared" si="5"/>
        <v>0</v>
      </c>
    </row>
    <row r="54" spans="1:34" ht="12.75">
      <c r="A54" s="3" t="s">
        <v>240</v>
      </c>
      <c r="B54" s="3" t="s">
        <v>92</v>
      </c>
      <c r="C54" s="4">
        <v>43935</v>
      </c>
      <c r="D54" s="3" t="s">
        <v>30</v>
      </c>
      <c r="E54" s="3" t="s">
        <v>31</v>
      </c>
      <c r="F54" s="3" t="s">
        <v>30</v>
      </c>
      <c r="G54" s="3" t="s">
        <v>31</v>
      </c>
      <c r="H54" s="3" t="s">
        <v>30</v>
      </c>
      <c r="I54" s="3" t="s">
        <v>31</v>
      </c>
      <c r="J54" s="3">
        <v>2</v>
      </c>
      <c r="K54" s="5" t="s">
        <v>241</v>
      </c>
      <c r="L54" s="3">
        <v>2</v>
      </c>
      <c r="M54" s="6" t="s">
        <v>30</v>
      </c>
      <c r="N54" s="6" t="s">
        <v>31</v>
      </c>
      <c r="O54" s="5" t="s">
        <v>242</v>
      </c>
      <c r="P54" s="3" t="s">
        <v>30</v>
      </c>
      <c r="Q54" s="3" t="s">
        <v>31</v>
      </c>
      <c r="R54" s="3" t="s">
        <v>66</v>
      </c>
      <c r="S54" s="3" t="s">
        <v>33</v>
      </c>
      <c r="T54" s="3" t="s">
        <v>243</v>
      </c>
      <c r="U54" s="3" t="s">
        <v>38</v>
      </c>
      <c r="V54" s="3" t="s">
        <v>31</v>
      </c>
      <c r="W54" s="3" t="s">
        <v>244</v>
      </c>
      <c r="X54" s="5" t="s">
        <v>241</v>
      </c>
      <c r="Y54" s="5" t="s">
        <v>241</v>
      </c>
      <c r="Z54" s="5" t="s">
        <v>245</v>
      </c>
      <c r="AA54" s="3" t="b">
        <v>1</v>
      </c>
      <c r="AB54" s="3" t="s">
        <v>246</v>
      </c>
      <c r="AD54" s="10" t="s">
        <v>553</v>
      </c>
      <c r="AE54" s="9">
        <f t="shared" si="3"/>
        <v>1</v>
      </c>
      <c r="AF54" s="9">
        <f t="shared" si="0"/>
        <v>3</v>
      </c>
      <c r="AG54" s="9">
        <f t="shared" si="4"/>
        <v>4</v>
      </c>
      <c r="AH54" s="9">
        <f t="shared" si="5"/>
        <v>0</v>
      </c>
    </row>
    <row r="55" spans="1:34" ht="12.75">
      <c r="A55" s="3" t="s">
        <v>240</v>
      </c>
      <c r="B55" s="3" t="s">
        <v>62</v>
      </c>
      <c r="C55" s="4">
        <v>43942</v>
      </c>
      <c r="D55" s="3" t="s">
        <v>30</v>
      </c>
      <c r="E55" s="3" t="s">
        <v>31</v>
      </c>
      <c r="F55" s="3" t="s">
        <v>30</v>
      </c>
      <c r="G55" s="3" t="s">
        <v>31</v>
      </c>
      <c r="H55" s="3" t="s">
        <v>30</v>
      </c>
      <c r="I55" s="3" t="s">
        <v>31</v>
      </c>
      <c r="J55" s="3">
        <v>1</v>
      </c>
      <c r="K55" s="5" t="s">
        <v>247</v>
      </c>
      <c r="L55" s="3">
        <v>1</v>
      </c>
      <c r="M55" s="6" t="s">
        <v>33</v>
      </c>
      <c r="N55" s="6" t="s">
        <v>248</v>
      </c>
      <c r="O55" s="3" t="s">
        <v>249</v>
      </c>
      <c r="P55" s="3" t="s">
        <v>30</v>
      </c>
      <c r="Q55" s="3" t="s">
        <v>31</v>
      </c>
      <c r="R55" s="3" t="s">
        <v>66</v>
      </c>
      <c r="S55" s="3" t="s">
        <v>33</v>
      </c>
      <c r="T55" s="3" t="s">
        <v>248</v>
      </c>
      <c r="U55" s="3" t="s">
        <v>38</v>
      </c>
      <c r="V55" s="3" t="s">
        <v>31</v>
      </c>
      <c r="W55" s="3" t="s">
        <v>31</v>
      </c>
      <c r="X55" s="5" t="s">
        <v>241</v>
      </c>
      <c r="Y55" s="5" t="s">
        <v>241</v>
      </c>
      <c r="Z55" s="5" t="s">
        <v>245</v>
      </c>
      <c r="AA55" s="3" t="b">
        <v>0</v>
      </c>
      <c r="AB55" s="3" t="s">
        <v>250</v>
      </c>
      <c r="AD55" s="10" t="s">
        <v>562</v>
      </c>
      <c r="AE55" s="9">
        <f t="shared" si="3"/>
        <v>1</v>
      </c>
      <c r="AF55" s="9">
        <f t="shared" si="0"/>
        <v>2</v>
      </c>
      <c r="AG55" s="9">
        <f t="shared" si="4"/>
        <v>3</v>
      </c>
      <c r="AH55" s="9">
        <f t="shared" si="5"/>
        <v>0</v>
      </c>
    </row>
    <row r="56" spans="1:34" ht="12.75">
      <c r="A56" s="3" t="s">
        <v>240</v>
      </c>
      <c r="B56" s="3" t="s">
        <v>48</v>
      </c>
      <c r="C56" s="4">
        <v>44069</v>
      </c>
      <c r="D56" s="3" t="s">
        <v>30</v>
      </c>
      <c r="E56" s="3" t="s">
        <v>31</v>
      </c>
      <c r="F56" s="3" t="s">
        <v>30</v>
      </c>
      <c r="G56" s="3" t="s">
        <v>31</v>
      </c>
      <c r="H56" s="3" t="s">
        <v>30</v>
      </c>
      <c r="I56" s="3" t="s">
        <v>31</v>
      </c>
      <c r="J56" s="3">
        <v>2</v>
      </c>
      <c r="K56" s="5" t="s">
        <v>241</v>
      </c>
      <c r="L56" s="3">
        <v>2</v>
      </c>
      <c r="M56" s="6" t="s">
        <v>30</v>
      </c>
      <c r="N56" s="6" t="s">
        <v>31</v>
      </c>
      <c r="O56" s="5" t="s">
        <v>242</v>
      </c>
      <c r="P56" s="3" t="s">
        <v>30</v>
      </c>
      <c r="Q56" s="3" t="s">
        <v>31</v>
      </c>
      <c r="R56" s="3" t="s">
        <v>66</v>
      </c>
      <c r="S56" s="3" t="s">
        <v>33</v>
      </c>
      <c r="T56" s="3" t="s">
        <v>251</v>
      </c>
      <c r="U56" s="3" t="s">
        <v>38</v>
      </c>
      <c r="V56" s="3" t="s">
        <v>31</v>
      </c>
      <c r="W56" s="3" t="s">
        <v>252</v>
      </c>
      <c r="X56" s="5" t="s">
        <v>241</v>
      </c>
      <c r="Y56" s="5" t="s">
        <v>241</v>
      </c>
      <c r="Z56" s="5" t="s">
        <v>245</v>
      </c>
      <c r="AA56" s="3" t="b">
        <v>1</v>
      </c>
      <c r="AB56" s="3" t="s">
        <v>246</v>
      </c>
      <c r="AD56" s="10" t="s">
        <v>570</v>
      </c>
      <c r="AE56" s="9">
        <f t="shared" si="3"/>
        <v>1</v>
      </c>
      <c r="AF56" s="9">
        <f t="shared" si="0"/>
        <v>1</v>
      </c>
      <c r="AG56" s="9">
        <f t="shared" si="4"/>
        <v>2</v>
      </c>
      <c r="AH56" s="9">
        <f t="shared" si="5"/>
        <v>0</v>
      </c>
    </row>
    <row r="57" spans="1:34" ht="12.75">
      <c r="A57" s="3" t="s">
        <v>253</v>
      </c>
      <c r="B57" s="3" t="s">
        <v>77</v>
      </c>
      <c r="C57" s="4">
        <v>43936</v>
      </c>
      <c r="D57" s="3" t="s">
        <v>30</v>
      </c>
      <c r="E57" s="3" t="s">
        <v>31</v>
      </c>
      <c r="F57" s="3" t="s">
        <v>30</v>
      </c>
      <c r="G57" s="3" t="s">
        <v>31</v>
      </c>
      <c r="H57" s="3" t="s">
        <v>30</v>
      </c>
      <c r="I57" s="3" t="s">
        <v>31</v>
      </c>
      <c r="J57" s="3">
        <v>1</v>
      </c>
      <c r="K57" s="5" t="s">
        <v>254</v>
      </c>
      <c r="L57" s="3">
        <v>1</v>
      </c>
      <c r="M57" s="6" t="s">
        <v>38</v>
      </c>
      <c r="N57" s="6" t="s">
        <v>255</v>
      </c>
      <c r="O57" s="3" t="s">
        <v>31</v>
      </c>
      <c r="P57" s="3" t="s">
        <v>31</v>
      </c>
      <c r="Q57" s="3" t="s">
        <v>31</v>
      </c>
      <c r="R57" s="3" t="s">
        <v>31</v>
      </c>
      <c r="S57" s="3" t="s">
        <v>31</v>
      </c>
      <c r="T57" s="3" t="s">
        <v>31</v>
      </c>
      <c r="U57" s="3" t="s">
        <v>31</v>
      </c>
      <c r="V57" s="3" t="s">
        <v>31</v>
      </c>
      <c r="W57" s="3" t="s">
        <v>255</v>
      </c>
      <c r="X57" s="3" t="s">
        <v>31</v>
      </c>
      <c r="Y57" s="5" t="s">
        <v>254</v>
      </c>
      <c r="Z57" s="5" t="s">
        <v>256</v>
      </c>
      <c r="AA57" s="3" t="b">
        <v>0</v>
      </c>
      <c r="AB57" s="3" t="s">
        <v>257</v>
      </c>
      <c r="AD57" s="10" t="s">
        <v>575</v>
      </c>
      <c r="AE57" s="9">
        <f t="shared" si="3"/>
        <v>1</v>
      </c>
      <c r="AF57" s="9">
        <f t="shared" si="0"/>
        <v>2</v>
      </c>
      <c r="AG57" s="9">
        <f t="shared" si="4"/>
        <v>3</v>
      </c>
      <c r="AH57" s="9">
        <f t="shared" si="5"/>
        <v>0</v>
      </c>
    </row>
    <row r="58" spans="1:34" ht="12.75">
      <c r="A58" s="3" t="s">
        <v>253</v>
      </c>
      <c r="B58" s="3" t="s">
        <v>29</v>
      </c>
      <c r="C58" s="4">
        <v>43944</v>
      </c>
      <c r="D58" s="3" t="s">
        <v>30</v>
      </c>
      <c r="E58" s="3" t="s">
        <v>31</v>
      </c>
      <c r="F58" s="3" t="s">
        <v>30</v>
      </c>
      <c r="G58" s="3" t="s">
        <v>31</v>
      </c>
      <c r="H58" s="3" t="s">
        <v>30</v>
      </c>
      <c r="I58" s="3" t="s">
        <v>31</v>
      </c>
      <c r="J58" s="3">
        <v>1</v>
      </c>
      <c r="K58" s="5" t="s">
        <v>258</v>
      </c>
      <c r="L58" s="3">
        <v>1</v>
      </c>
      <c r="M58" s="6" t="s">
        <v>30</v>
      </c>
      <c r="N58" s="6" t="s">
        <v>31</v>
      </c>
      <c r="O58" s="5" t="s">
        <v>258</v>
      </c>
      <c r="P58" s="3" t="s">
        <v>30</v>
      </c>
      <c r="Q58" s="3" t="s">
        <v>31</v>
      </c>
      <c r="R58" s="3" t="s">
        <v>229</v>
      </c>
      <c r="S58" s="3" t="s">
        <v>30</v>
      </c>
      <c r="T58" s="3" t="s">
        <v>31</v>
      </c>
      <c r="U58" s="3" t="s">
        <v>30</v>
      </c>
      <c r="V58" s="3" t="s">
        <v>31</v>
      </c>
      <c r="W58" s="3" t="s">
        <v>113</v>
      </c>
      <c r="X58" s="3" t="s">
        <v>31</v>
      </c>
      <c r="Y58" s="5" t="s">
        <v>258</v>
      </c>
      <c r="Z58" s="5" t="s">
        <v>256</v>
      </c>
      <c r="AA58" s="3" t="b">
        <v>1</v>
      </c>
      <c r="AB58" s="3" t="s">
        <v>259</v>
      </c>
      <c r="AD58" s="10" t="s">
        <v>585</v>
      </c>
      <c r="AE58" s="9">
        <f t="shared" si="3"/>
        <v>1</v>
      </c>
      <c r="AF58" s="9">
        <f t="shared" si="0"/>
        <v>2</v>
      </c>
      <c r="AG58" s="9">
        <f t="shared" si="4"/>
        <v>3</v>
      </c>
      <c r="AH58" s="9">
        <f t="shared" si="5"/>
        <v>0</v>
      </c>
    </row>
    <row r="59" spans="1:34" ht="12.75">
      <c r="A59" s="3" t="s">
        <v>260</v>
      </c>
      <c r="B59" s="3" t="s">
        <v>62</v>
      </c>
      <c r="C59" s="4">
        <v>43950</v>
      </c>
      <c r="D59" s="3" t="s">
        <v>30</v>
      </c>
      <c r="E59" s="3" t="s">
        <v>31</v>
      </c>
      <c r="F59" s="3" t="s">
        <v>30</v>
      </c>
      <c r="G59" s="3" t="s">
        <v>31</v>
      </c>
      <c r="H59" s="3" t="s">
        <v>30</v>
      </c>
      <c r="I59" s="3" t="s">
        <v>31</v>
      </c>
      <c r="J59" s="3">
        <v>1</v>
      </c>
      <c r="K59" s="5" t="s">
        <v>261</v>
      </c>
      <c r="L59" s="3">
        <v>1</v>
      </c>
      <c r="M59" s="6" t="s">
        <v>33</v>
      </c>
      <c r="N59" s="6" t="s">
        <v>262</v>
      </c>
      <c r="O59" s="5" t="s">
        <v>263</v>
      </c>
      <c r="P59" s="3" t="s">
        <v>33</v>
      </c>
      <c r="Q59" s="3" t="s">
        <v>264</v>
      </c>
      <c r="R59" s="3" t="s">
        <v>31</v>
      </c>
      <c r="S59" s="3" t="s">
        <v>30</v>
      </c>
      <c r="T59" s="3" t="s">
        <v>31</v>
      </c>
      <c r="U59" s="3" t="s">
        <v>30</v>
      </c>
      <c r="V59" s="3" t="s">
        <v>31</v>
      </c>
      <c r="W59" s="3" t="s">
        <v>31</v>
      </c>
      <c r="X59" s="3" t="s">
        <v>31</v>
      </c>
      <c r="Y59" s="5" t="s">
        <v>261</v>
      </c>
      <c r="Z59" s="5" t="s">
        <v>261</v>
      </c>
      <c r="AA59" s="3" t="b">
        <v>0</v>
      </c>
      <c r="AB59" s="3" t="s">
        <v>265</v>
      </c>
      <c r="AD59" s="10" t="s">
        <v>596</v>
      </c>
      <c r="AE59" s="9">
        <f t="shared" si="3"/>
        <v>2</v>
      </c>
      <c r="AF59" s="9">
        <f t="shared" si="0"/>
        <v>3</v>
      </c>
      <c r="AG59" s="9">
        <f t="shared" si="4"/>
        <v>5</v>
      </c>
      <c r="AH59" s="9">
        <f t="shared" si="5"/>
        <v>0</v>
      </c>
    </row>
    <row r="60" spans="1:34" ht="12.75">
      <c r="A60" s="3" t="s">
        <v>260</v>
      </c>
      <c r="B60" s="3" t="s">
        <v>42</v>
      </c>
      <c r="C60" s="4">
        <v>43938</v>
      </c>
      <c r="D60" s="3" t="s">
        <v>30</v>
      </c>
      <c r="E60" s="3" t="s">
        <v>31</v>
      </c>
      <c r="F60" s="3" t="s">
        <v>30</v>
      </c>
      <c r="G60" s="3" t="s">
        <v>31</v>
      </c>
      <c r="H60" s="3" t="s">
        <v>30</v>
      </c>
      <c r="I60" s="3" t="s">
        <v>31</v>
      </c>
      <c r="J60" s="3">
        <v>1</v>
      </c>
      <c r="K60" s="5" t="s">
        <v>263</v>
      </c>
      <c r="L60" s="3">
        <v>1</v>
      </c>
      <c r="M60" s="6" t="s">
        <v>30</v>
      </c>
      <c r="N60" s="6" t="s">
        <v>31</v>
      </c>
      <c r="O60" s="5" t="s">
        <v>263</v>
      </c>
      <c r="P60" s="3" t="s">
        <v>30</v>
      </c>
      <c r="Q60" s="3" t="s">
        <v>31</v>
      </c>
      <c r="R60" s="3" t="s">
        <v>264</v>
      </c>
      <c r="S60" s="3" t="s">
        <v>30</v>
      </c>
      <c r="T60" s="3" t="s">
        <v>31</v>
      </c>
      <c r="U60" s="3" t="s">
        <v>30</v>
      </c>
      <c r="V60" s="3" t="s">
        <v>31</v>
      </c>
      <c r="W60" s="3" t="s">
        <v>113</v>
      </c>
      <c r="X60" s="3" t="s">
        <v>31</v>
      </c>
      <c r="Y60" s="5" t="s">
        <v>263</v>
      </c>
      <c r="Z60" s="5" t="s">
        <v>261</v>
      </c>
      <c r="AA60" s="3" t="b">
        <v>1</v>
      </c>
      <c r="AB60" s="3" t="s">
        <v>84</v>
      </c>
      <c r="AD60" s="10" t="s">
        <v>616</v>
      </c>
      <c r="AE60" s="9">
        <f t="shared" si="3"/>
        <v>1</v>
      </c>
      <c r="AF60" s="9">
        <f t="shared" si="0"/>
        <v>1</v>
      </c>
      <c r="AG60" s="9">
        <f t="shared" si="4"/>
        <v>2</v>
      </c>
      <c r="AH60" s="9">
        <f t="shared" si="5"/>
        <v>0</v>
      </c>
    </row>
    <row r="61" spans="1:34" ht="12.75">
      <c r="A61" s="3" t="s">
        <v>266</v>
      </c>
      <c r="B61" s="3" t="s">
        <v>148</v>
      </c>
      <c r="C61" s="4">
        <v>43930</v>
      </c>
      <c r="D61" s="3" t="s">
        <v>30</v>
      </c>
      <c r="E61" s="3" t="s">
        <v>31</v>
      </c>
      <c r="F61" s="3" t="s">
        <v>30</v>
      </c>
      <c r="G61" s="3" t="s">
        <v>31</v>
      </c>
      <c r="H61" s="3" t="s">
        <v>30</v>
      </c>
      <c r="I61" s="3" t="s">
        <v>31</v>
      </c>
      <c r="J61" s="3">
        <v>1</v>
      </c>
      <c r="K61" s="5" t="s">
        <v>203</v>
      </c>
      <c r="L61" s="3">
        <v>1</v>
      </c>
      <c r="M61" s="6" t="s">
        <v>30</v>
      </c>
      <c r="N61" s="6" t="s">
        <v>31</v>
      </c>
      <c r="O61" s="5" t="s">
        <v>267</v>
      </c>
      <c r="P61" s="3" t="s">
        <v>30</v>
      </c>
      <c r="Q61" s="3" t="s">
        <v>31</v>
      </c>
      <c r="R61" s="3" t="s">
        <v>123</v>
      </c>
      <c r="S61" s="3" t="s">
        <v>30</v>
      </c>
      <c r="T61" s="3" t="s">
        <v>31</v>
      </c>
      <c r="U61" s="3" t="s">
        <v>33</v>
      </c>
      <c r="V61" s="3" t="s">
        <v>268</v>
      </c>
      <c r="W61" s="3" t="s">
        <v>31</v>
      </c>
      <c r="X61" s="3" t="s">
        <v>31</v>
      </c>
      <c r="Y61" s="5" t="s">
        <v>203</v>
      </c>
      <c r="Z61" s="5" t="s">
        <v>131</v>
      </c>
      <c r="AA61" s="7" t="b">
        <v>0</v>
      </c>
      <c r="AB61" s="7" t="s">
        <v>159</v>
      </c>
      <c r="AD61" s="10" t="s">
        <v>624</v>
      </c>
      <c r="AE61" s="9">
        <f t="shared" si="3"/>
        <v>1</v>
      </c>
      <c r="AF61" s="9">
        <f t="shared" si="0"/>
        <v>1</v>
      </c>
      <c r="AG61" s="9">
        <f t="shared" si="4"/>
        <v>2</v>
      </c>
      <c r="AH61" s="9">
        <f t="shared" si="5"/>
        <v>0</v>
      </c>
    </row>
    <row r="62" spans="1:34" ht="12.75">
      <c r="A62" s="3" t="s">
        <v>266</v>
      </c>
      <c r="B62" s="3" t="s">
        <v>42</v>
      </c>
      <c r="C62" s="4">
        <v>43945</v>
      </c>
      <c r="D62" s="3" t="s">
        <v>30</v>
      </c>
      <c r="E62" s="3" t="s">
        <v>31</v>
      </c>
      <c r="F62" s="3" t="s">
        <v>30</v>
      </c>
      <c r="G62" s="3" t="s">
        <v>31</v>
      </c>
      <c r="H62" s="3" t="s">
        <v>30</v>
      </c>
      <c r="I62" s="3" t="s">
        <v>31</v>
      </c>
      <c r="J62" s="3">
        <v>1</v>
      </c>
      <c r="K62" s="5" t="s">
        <v>203</v>
      </c>
      <c r="L62" s="3">
        <v>1</v>
      </c>
      <c r="M62" s="6" t="s">
        <v>30</v>
      </c>
      <c r="N62" s="6" t="s">
        <v>31</v>
      </c>
      <c r="O62" s="5" t="s">
        <v>269</v>
      </c>
      <c r="P62" s="3" t="s">
        <v>30</v>
      </c>
      <c r="Q62" s="3" t="s">
        <v>31</v>
      </c>
      <c r="R62" s="3" t="s">
        <v>270</v>
      </c>
      <c r="S62" s="3" t="s">
        <v>33</v>
      </c>
      <c r="T62" s="3" t="s">
        <v>271</v>
      </c>
      <c r="U62" s="3" t="s">
        <v>38</v>
      </c>
      <c r="V62" s="3" t="s">
        <v>31</v>
      </c>
      <c r="W62" s="3" t="s">
        <v>113</v>
      </c>
      <c r="X62" s="3" t="s">
        <v>31</v>
      </c>
      <c r="Y62" s="5" t="s">
        <v>203</v>
      </c>
      <c r="Z62" s="5" t="s">
        <v>131</v>
      </c>
      <c r="AA62" s="7" t="b">
        <v>0</v>
      </c>
      <c r="AB62" s="7" t="s">
        <v>159</v>
      </c>
      <c r="AD62" s="10" t="s">
        <v>633</v>
      </c>
      <c r="AE62" s="9">
        <f t="shared" si="3"/>
        <v>1</v>
      </c>
      <c r="AF62" s="9">
        <f t="shared" si="0"/>
        <v>2</v>
      </c>
      <c r="AG62" s="9">
        <f t="shared" si="4"/>
        <v>3</v>
      </c>
      <c r="AH62" s="9">
        <f t="shared" si="5"/>
        <v>0</v>
      </c>
    </row>
    <row r="63" spans="1:34" ht="12.75">
      <c r="A63" s="3" t="s">
        <v>266</v>
      </c>
      <c r="B63" s="3" t="s">
        <v>48</v>
      </c>
      <c r="C63" s="4">
        <v>44076</v>
      </c>
      <c r="D63" s="3" t="s">
        <v>30</v>
      </c>
      <c r="E63" s="3" t="s">
        <v>31</v>
      </c>
      <c r="F63" s="3" t="s">
        <v>30</v>
      </c>
      <c r="G63" s="3" t="s">
        <v>31</v>
      </c>
      <c r="H63" s="3" t="s">
        <v>30</v>
      </c>
      <c r="I63" s="3" t="s">
        <v>31</v>
      </c>
      <c r="J63" s="3">
        <v>1</v>
      </c>
      <c r="K63" s="5" t="s">
        <v>203</v>
      </c>
      <c r="L63" s="3">
        <v>1</v>
      </c>
      <c r="M63" s="6" t="s">
        <v>33</v>
      </c>
      <c r="N63" s="6" t="s">
        <v>132</v>
      </c>
      <c r="O63" s="5" t="s">
        <v>272</v>
      </c>
      <c r="P63" s="3" t="s">
        <v>30</v>
      </c>
      <c r="Q63" s="3" t="s">
        <v>31</v>
      </c>
      <c r="R63" s="3" t="s">
        <v>123</v>
      </c>
      <c r="S63" s="3" t="s">
        <v>33</v>
      </c>
      <c r="T63" s="3" t="s">
        <v>134</v>
      </c>
      <c r="U63" s="3" t="s">
        <v>30</v>
      </c>
      <c r="V63" s="3" t="s">
        <v>31</v>
      </c>
      <c r="W63" s="3" t="s">
        <v>273</v>
      </c>
      <c r="X63" s="3" t="s">
        <v>31</v>
      </c>
      <c r="Y63" s="5" t="s">
        <v>203</v>
      </c>
      <c r="Z63" s="5" t="s">
        <v>131</v>
      </c>
      <c r="AA63" s="7" t="b">
        <v>1</v>
      </c>
      <c r="AB63" s="7" t="s">
        <v>159</v>
      </c>
      <c r="AD63" s="10" t="s">
        <v>641</v>
      </c>
      <c r="AE63" s="9">
        <f t="shared" si="3"/>
        <v>1</v>
      </c>
      <c r="AF63" s="9">
        <f t="shared" si="0"/>
        <v>1</v>
      </c>
      <c r="AG63" s="9">
        <f t="shared" si="4"/>
        <v>2</v>
      </c>
      <c r="AH63" s="9">
        <f t="shared" si="5"/>
        <v>0</v>
      </c>
    </row>
    <row r="64" spans="1:34" ht="12.75">
      <c r="A64" s="3" t="s">
        <v>274</v>
      </c>
      <c r="B64" s="3" t="s">
        <v>148</v>
      </c>
      <c r="C64" s="4">
        <v>43938</v>
      </c>
      <c r="D64" s="3" t="s">
        <v>30</v>
      </c>
      <c r="E64" s="3" t="s">
        <v>31</v>
      </c>
      <c r="F64" s="3" t="s">
        <v>30</v>
      </c>
      <c r="G64" s="3" t="s">
        <v>31</v>
      </c>
      <c r="H64" s="3" t="s">
        <v>30</v>
      </c>
      <c r="I64" s="3" t="s">
        <v>31</v>
      </c>
      <c r="J64" s="3">
        <v>1</v>
      </c>
      <c r="K64" s="5" t="s">
        <v>275</v>
      </c>
      <c r="L64" s="3">
        <v>1</v>
      </c>
      <c r="M64" s="6" t="s">
        <v>33</v>
      </c>
      <c r="N64" s="6" t="s">
        <v>150</v>
      </c>
      <c r="O64" s="5" t="s">
        <v>275</v>
      </c>
      <c r="P64" s="3" t="s">
        <v>30</v>
      </c>
      <c r="Q64" s="3" t="s">
        <v>31</v>
      </c>
      <c r="R64" s="3" t="s">
        <v>66</v>
      </c>
      <c r="S64" s="3" t="s">
        <v>30</v>
      </c>
      <c r="T64" s="3" t="s">
        <v>31</v>
      </c>
      <c r="U64" s="3" t="s">
        <v>30</v>
      </c>
      <c r="V64" s="3" t="s">
        <v>31</v>
      </c>
      <c r="W64" s="3" t="s">
        <v>31</v>
      </c>
      <c r="X64" s="3" t="s">
        <v>31</v>
      </c>
      <c r="Y64" s="5" t="s">
        <v>275</v>
      </c>
      <c r="Z64" s="5" t="s">
        <v>276</v>
      </c>
      <c r="AA64" s="7" t="b">
        <v>0</v>
      </c>
      <c r="AB64" s="7" t="s">
        <v>159</v>
      </c>
      <c r="AD64" s="10" t="s">
        <v>651</v>
      </c>
      <c r="AE64" s="9">
        <f t="shared" si="3"/>
        <v>1</v>
      </c>
      <c r="AF64" s="9">
        <f t="shared" si="0"/>
        <v>1</v>
      </c>
      <c r="AG64" s="9">
        <f t="shared" si="4"/>
        <v>2</v>
      </c>
      <c r="AH64" s="9">
        <f t="shared" si="5"/>
        <v>0</v>
      </c>
    </row>
    <row r="65" spans="1:34" ht="12.75">
      <c r="A65" s="3" t="s">
        <v>274</v>
      </c>
      <c r="B65" s="3" t="s">
        <v>42</v>
      </c>
      <c r="C65" s="4">
        <v>43948</v>
      </c>
      <c r="D65" s="3" t="s">
        <v>30</v>
      </c>
      <c r="E65" s="3" t="s">
        <v>31</v>
      </c>
      <c r="F65" s="3" t="s">
        <v>30</v>
      </c>
      <c r="G65" s="3" t="s">
        <v>31</v>
      </c>
      <c r="H65" s="3" t="s">
        <v>30</v>
      </c>
      <c r="I65" s="3" t="s">
        <v>31</v>
      </c>
      <c r="J65" s="3">
        <v>1</v>
      </c>
      <c r="K65" s="5" t="s">
        <v>277</v>
      </c>
      <c r="L65" s="3">
        <v>1</v>
      </c>
      <c r="M65" s="6" t="s">
        <v>30</v>
      </c>
      <c r="N65" s="6" t="s">
        <v>31</v>
      </c>
      <c r="O65" s="5" t="s">
        <v>277</v>
      </c>
      <c r="P65" s="3" t="s">
        <v>30</v>
      </c>
      <c r="Q65" s="3" t="s">
        <v>31</v>
      </c>
      <c r="R65" s="3" t="s">
        <v>66</v>
      </c>
      <c r="S65" s="3" t="s">
        <v>30</v>
      </c>
      <c r="T65" s="3" t="s">
        <v>31</v>
      </c>
      <c r="U65" s="3" t="s">
        <v>30</v>
      </c>
      <c r="V65" s="3" t="s">
        <v>31</v>
      </c>
      <c r="W65" s="3" t="s">
        <v>113</v>
      </c>
      <c r="X65" s="3" t="s">
        <v>31</v>
      </c>
      <c r="Y65" s="5" t="s">
        <v>277</v>
      </c>
      <c r="Z65" s="5" t="s">
        <v>276</v>
      </c>
      <c r="AA65" s="7" t="b">
        <v>0</v>
      </c>
      <c r="AB65" s="7" t="s">
        <v>159</v>
      </c>
      <c r="AD65" s="10" t="s">
        <v>657</v>
      </c>
      <c r="AE65" s="9">
        <f t="shared" si="3"/>
        <v>3</v>
      </c>
      <c r="AF65" s="9">
        <f t="shared" si="0"/>
        <v>3</v>
      </c>
      <c r="AG65" s="9">
        <f t="shared" si="4"/>
        <v>6</v>
      </c>
      <c r="AH65" s="9">
        <f t="shared" si="5"/>
        <v>0</v>
      </c>
    </row>
    <row r="66" spans="1:34" ht="12.75">
      <c r="A66" s="3" t="s">
        <v>274</v>
      </c>
      <c r="B66" s="3" t="s">
        <v>48</v>
      </c>
      <c r="C66" s="4">
        <v>44076</v>
      </c>
      <c r="D66" s="3" t="s">
        <v>30</v>
      </c>
      <c r="E66" s="3" t="s">
        <v>31</v>
      </c>
      <c r="F66" s="3" t="s">
        <v>30</v>
      </c>
      <c r="G66" s="3" t="s">
        <v>31</v>
      </c>
      <c r="H66" s="3" t="s">
        <v>30</v>
      </c>
      <c r="I66" s="3" t="s">
        <v>31</v>
      </c>
      <c r="J66" s="3">
        <v>1</v>
      </c>
      <c r="K66" s="5" t="s">
        <v>277</v>
      </c>
      <c r="L66" s="3">
        <v>1</v>
      </c>
      <c r="M66" s="6" t="s">
        <v>33</v>
      </c>
      <c r="N66" s="6" t="s">
        <v>278</v>
      </c>
      <c r="O66" s="5" t="s">
        <v>275</v>
      </c>
      <c r="P66" s="3" t="s">
        <v>30</v>
      </c>
      <c r="Q66" s="3" t="s">
        <v>31</v>
      </c>
      <c r="R66" s="3" t="s">
        <v>279</v>
      </c>
      <c r="S66" s="3" t="s">
        <v>30</v>
      </c>
      <c r="T66" s="3" t="s">
        <v>31</v>
      </c>
      <c r="U66" s="3" t="s">
        <v>30</v>
      </c>
      <c r="V66" s="3" t="s">
        <v>31</v>
      </c>
      <c r="W66" s="3" t="s">
        <v>280</v>
      </c>
      <c r="X66" s="3" t="s">
        <v>31</v>
      </c>
      <c r="Y66" s="5" t="s">
        <v>277</v>
      </c>
      <c r="Z66" s="5" t="s">
        <v>276</v>
      </c>
      <c r="AA66" s="7" t="b">
        <v>1</v>
      </c>
      <c r="AB66" s="7" t="s">
        <v>159</v>
      </c>
      <c r="AD66" s="10" t="s">
        <v>668</v>
      </c>
      <c r="AE66" s="9">
        <f t="shared" si="3"/>
        <v>1</v>
      </c>
      <c r="AF66" s="9">
        <f t="shared" si="3"/>
        <v>1</v>
      </c>
      <c r="AG66" s="9">
        <f t="shared" si="4"/>
        <v>2</v>
      </c>
      <c r="AH66" s="9">
        <f t="shared" si="5"/>
        <v>0</v>
      </c>
    </row>
    <row r="67" spans="1:34" ht="12.75">
      <c r="A67" s="3" t="s">
        <v>281</v>
      </c>
      <c r="B67" s="3" t="s">
        <v>120</v>
      </c>
      <c r="C67" s="4">
        <v>43930</v>
      </c>
      <c r="D67" s="3" t="s">
        <v>30</v>
      </c>
      <c r="E67" s="3" t="s">
        <v>31</v>
      </c>
      <c r="F67" s="3" t="s">
        <v>30</v>
      </c>
      <c r="G67" s="3" t="s">
        <v>31</v>
      </c>
      <c r="H67" s="3" t="s">
        <v>30</v>
      </c>
      <c r="I67" s="3" t="s">
        <v>31</v>
      </c>
      <c r="J67" s="3">
        <v>1</v>
      </c>
      <c r="K67" s="3" t="s">
        <v>282</v>
      </c>
      <c r="L67" s="3">
        <v>1</v>
      </c>
      <c r="M67" s="6" t="s">
        <v>33</v>
      </c>
      <c r="N67" s="6" t="s">
        <v>283</v>
      </c>
      <c r="O67" s="5" t="s">
        <v>284</v>
      </c>
      <c r="P67" s="3" t="s">
        <v>30</v>
      </c>
      <c r="Q67" s="3" t="s">
        <v>31</v>
      </c>
      <c r="R67" s="3" t="s">
        <v>264</v>
      </c>
      <c r="S67" s="3" t="s">
        <v>30</v>
      </c>
      <c r="T67" s="3" t="s">
        <v>31</v>
      </c>
      <c r="U67" s="3" t="s">
        <v>30</v>
      </c>
      <c r="V67" s="3" t="s">
        <v>31</v>
      </c>
      <c r="W67" s="3" t="s">
        <v>285</v>
      </c>
      <c r="X67" s="3" t="s">
        <v>282</v>
      </c>
      <c r="Y67" s="3" t="s">
        <v>282</v>
      </c>
      <c r="Z67" s="3" t="s">
        <v>282</v>
      </c>
      <c r="AA67" s="3" t="b">
        <v>0</v>
      </c>
      <c r="AB67" s="3" t="s">
        <v>286</v>
      </c>
      <c r="AD67" s="10" t="s">
        <v>675</v>
      </c>
      <c r="AE67" s="9">
        <f t="shared" ref="AE67:AF67" si="12">COUNTIFS($A$2:$A$194,$AD67,$AA$2:$AA$194,AE$1)</f>
        <v>1</v>
      </c>
      <c r="AF67" s="9">
        <f t="shared" si="12"/>
        <v>1</v>
      </c>
      <c r="AG67" s="9">
        <f t="shared" ref="AG67" si="13">COUNTIF($A$2:$A$194,$AD67)</f>
        <v>2</v>
      </c>
      <c r="AH67" s="9">
        <f t="shared" ref="AH67:AH68" si="14">SUM(AE67:AF67)-AG67</f>
        <v>0</v>
      </c>
    </row>
    <row r="68" spans="1:34" ht="12.75">
      <c r="A68" s="3" t="s">
        <v>281</v>
      </c>
      <c r="B68" s="3" t="s">
        <v>48</v>
      </c>
      <c r="C68" s="4">
        <v>44052</v>
      </c>
      <c r="D68" s="3" t="s">
        <v>30</v>
      </c>
      <c r="E68" s="3" t="s">
        <v>31</v>
      </c>
      <c r="F68" s="3" t="s">
        <v>30</v>
      </c>
      <c r="G68" s="3" t="s">
        <v>31</v>
      </c>
      <c r="H68" s="3" t="s">
        <v>30</v>
      </c>
      <c r="I68" s="3" t="s">
        <v>31</v>
      </c>
      <c r="J68" s="3">
        <v>1</v>
      </c>
      <c r="K68" s="3" t="s">
        <v>282</v>
      </c>
      <c r="L68" s="3">
        <v>1</v>
      </c>
      <c r="M68" s="6" t="s">
        <v>30</v>
      </c>
      <c r="N68" s="6" t="s">
        <v>31</v>
      </c>
      <c r="O68" s="5" t="s">
        <v>287</v>
      </c>
      <c r="P68" s="3" t="s">
        <v>30</v>
      </c>
      <c r="Q68" s="3" t="s">
        <v>31</v>
      </c>
      <c r="R68" s="3" t="s">
        <v>264</v>
      </c>
      <c r="S68" s="3" t="s">
        <v>30</v>
      </c>
      <c r="T68" s="3" t="s">
        <v>31</v>
      </c>
      <c r="U68" s="3" t="s">
        <v>30</v>
      </c>
      <c r="V68" s="3" t="s">
        <v>31</v>
      </c>
      <c r="W68" s="3" t="s">
        <v>224</v>
      </c>
      <c r="X68" s="3" t="s">
        <v>282</v>
      </c>
      <c r="Y68" s="3" t="s">
        <v>282</v>
      </c>
      <c r="Z68" s="3" t="s">
        <v>282</v>
      </c>
      <c r="AA68" s="3" t="b">
        <v>1</v>
      </c>
      <c r="AB68" s="3" t="s">
        <v>288</v>
      </c>
      <c r="AE68" s="11">
        <f t="shared" ref="AE68:AF68" si="15">SUM(AE2:AE67)</f>
        <v>90</v>
      </c>
      <c r="AF68" s="11">
        <f t="shared" si="15"/>
        <v>103</v>
      </c>
      <c r="AG68" s="11">
        <f>SUM(AG2:AG67)</f>
        <v>193</v>
      </c>
      <c r="AH68">
        <f t="shared" si="14"/>
        <v>0</v>
      </c>
    </row>
    <row r="69" spans="1:34" ht="12.75">
      <c r="A69" s="3" t="s">
        <v>289</v>
      </c>
      <c r="B69" s="3" t="s">
        <v>62</v>
      </c>
      <c r="C69" s="4">
        <v>43949</v>
      </c>
      <c r="D69" s="3" t="s">
        <v>30</v>
      </c>
      <c r="E69" s="3" t="s">
        <v>31</v>
      </c>
      <c r="F69" s="3" t="s">
        <v>30</v>
      </c>
      <c r="G69" s="3" t="s">
        <v>31</v>
      </c>
      <c r="H69" s="3" t="s">
        <v>30</v>
      </c>
      <c r="I69" s="3" t="s">
        <v>31</v>
      </c>
      <c r="J69" s="3">
        <v>1</v>
      </c>
      <c r="K69" s="5" t="s">
        <v>290</v>
      </c>
      <c r="L69" s="3">
        <v>1</v>
      </c>
      <c r="M69" s="6" t="s">
        <v>38</v>
      </c>
      <c r="N69" s="6" t="s">
        <v>291</v>
      </c>
      <c r="O69" s="3" t="s">
        <v>31</v>
      </c>
      <c r="P69" s="3" t="s">
        <v>31</v>
      </c>
      <c r="Q69" s="3" t="s">
        <v>31</v>
      </c>
      <c r="R69" s="3" t="s">
        <v>31</v>
      </c>
      <c r="S69" s="3" t="s">
        <v>31</v>
      </c>
      <c r="T69" s="3" t="s">
        <v>31</v>
      </c>
      <c r="U69" s="3" t="s">
        <v>31</v>
      </c>
      <c r="V69" s="3" t="s">
        <v>31</v>
      </c>
      <c r="W69" s="3" t="s">
        <v>31</v>
      </c>
      <c r="X69" s="3" t="s">
        <v>31</v>
      </c>
      <c r="Y69" s="5" t="s">
        <v>290</v>
      </c>
      <c r="Z69" s="5" t="s">
        <v>290</v>
      </c>
      <c r="AA69" s="7" t="b">
        <v>0</v>
      </c>
      <c r="AB69" s="7" t="s">
        <v>159</v>
      </c>
    </row>
    <row r="70" spans="1:34" ht="12.75">
      <c r="A70" s="3" t="s">
        <v>289</v>
      </c>
      <c r="B70" s="3" t="s">
        <v>42</v>
      </c>
      <c r="C70" s="4">
        <v>43938</v>
      </c>
      <c r="D70" s="3" t="s">
        <v>30</v>
      </c>
      <c r="E70" s="3" t="s">
        <v>31</v>
      </c>
      <c r="F70" s="3" t="s">
        <v>30</v>
      </c>
      <c r="G70" s="3" t="s">
        <v>31</v>
      </c>
      <c r="H70" s="3" t="s">
        <v>30</v>
      </c>
      <c r="I70" s="3" t="s">
        <v>31</v>
      </c>
      <c r="J70" s="3">
        <v>1</v>
      </c>
      <c r="K70" s="5" t="s">
        <v>292</v>
      </c>
      <c r="L70" s="3">
        <v>1</v>
      </c>
      <c r="M70" s="6" t="s">
        <v>38</v>
      </c>
      <c r="N70" s="6" t="s">
        <v>293</v>
      </c>
      <c r="O70" s="3" t="s">
        <v>31</v>
      </c>
      <c r="P70" s="3" t="s">
        <v>31</v>
      </c>
      <c r="Q70" s="3" t="s">
        <v>31</v>
      </c>
      <c r="R70" s="3" t="s">
        <v>31</v>
      </c>
      <c r="S70" s="3" t="s">
        <v>31</v>
      </c>
      <c r="T70" s="3" t="s">
        <v>31</v>
      </c>
      <c r="U70" s="3" t="s">
        <v>31</v>
      </c>
      <c r="V70" s="3" t="s">
        <v>31</v>
      </c>
      <c r="W70" s="3" t="s">
        <v>31</v>
      </c>
      <c r="X70" s="3" t="s">
        <v>31</v>
      </c>
      <c r="Y70" s="5" t="s">
        <v>292</v>
      </c>
      <c r="Z70" s="5" t="s">
        <v>290</v>
      </c>
      <c r="AA70" s="7" t="b">
        <v>0</v>
      </c>
      <c r="AB70" s="7" t="s">
        <v>159</v>
      </c>
    </row>
    <row r="71" spans="1:34" ht="12.75">
      <c r="A71" s="3" t="s">
        <v>289</v>
      </c>
      <c r="B71" s="3" t="s">
        <v>48</v>
      </c>
      <c r="C71" s="4">
        <v>44076</v>
      </c>
      <c r="D71" s="3" t="s">
        <v>30</v>
      </c>
      <c r="E71" s="3" t="s">
        <v>31</v>
      </c>
      <c r="F71" s="3" t="s">
        <v>30</v>
      </c>
      <c r="G71" s="3" t="s">
        <v>31</v>
      </c>
      <c r="H71" s="3" t="s">
        <v>30</v>
      </c>
      <c r="I71" s="3" t="s">
        <v>31</v>
      </c>
      <c r="J71" s="3">
        <v>1</v>
      </c>
      <c r="K71" s="5" t="s">
        <v>292</v>
      </c>
      <c r="L71" s="3">
        <v>1</v>
      </c>
      <c r="M71" s="6" t="s">
        <v>33</v>
      </c>
      <c r="N71" s="6" t="s">
        <v>164</v>
      </c>
      <c r="O71" s="5" t="s">
        <v>294</v>
      </c>
      <c r="P71" s="3" t="s">
        <v>30</v>
      </c>
      <c r="Q71" s="3" t="s">
        <v>31</v>
      </c>
      <c r="R71" s="3" t="s">
        <v>166</v>
      </c>
      <c r="S71" s="3" t="s">
        <v>30</v>
      </c>
      <c r="T71" s="3" t="s">
        <v>31</v>
      </c>
      <c r="U71" s="3" t="s">
        <v>30</v>
      </c>
      <c r="V71" s="3" t="s">
        <v>31</v>
      </c>
      <c r="W71" s="3" t="s">
        <v>167</v>
      </c>
      <c r="X71" s="3" t="s">
        <v>31</v>
      </c>
      <c r="Y71" s="5" t="s">
        <v>292</v>
      </c>
      <c r="Z71" s="5" t="s">
        <v>290</v>
      </c>
      <c r="AA71" s="7" t="b">
        <v>1</v>
      </c>
      <c r="AB71" s="7" t="s">
        <v>159</v>
      </c>
    </row>
    <row r="72" spans="1:34" ht="12.75">
      <c r="A72" s="3" t="s">
        <v>295</v>
      </c>
      <c r="B72" s="3" t="s">
        <v>160</v>
      </c>
      <c r="C72" s="4">
        <v>43930</v>
      </c>
      <c r="D72" s="3" t="s">
        <v>30</v>
      </c>
      <c r="E72" s="3" t="s">
        <v>31</v>
      </c>
      <c r="F72" s="3" t="s">
        <v>30</v>
      </c>
      <c r="G72" s="3" t="s">
        <v>31</v>
      </c>
      <c r="H72" s="3" t="s">
        <v>30</v>
      </c>
      <c r="I72" s="3" t="s">
        <v>31</v>
      </c>
      <c r="J72" s="3">
        <v>1</v>
      </c>
      <c r="K72" s="5" t="s">
        <v>296</v>
      </c>
      <c r="L72" s="3">
        <v>1</v>
      </c>
      <c r="M72" s="6" t="s">
        <v>30</v>
      </c>
      <c r="N72" s="6" t="s">
        <v>31</v>
      </c>
      <c r="O72" s="5" t="s">
        <v>297</v>
      </c>
      <c r="P72" s="3" t="s">
        <v>30</v>
      </c>
      <c r="Q72" s="3" t="s">
        <v>31</v>
      </c>
      <c r="R72" s="3" t="s">
        <v>123</v>
      </c>
      <c r="S72" s="3" t="s">
        <v>33</v>
      </c>
      <c r="T72" s="3" t="s">
        <v>298</v>
      </c>
      <c r="U72" s="3" t="s">
        <v>38</v>
      </c>
      <c r="V72" s="3" t="s">
        <v>31</v>
      </c>
      <c r="W72" s="3" t="s">
        <v>299</v>
      </c>
      <c r="X72" s="3" t="s">
        <v>31</v>
      </c>
      <c r="Y72" s="5" t="s">
        <v>296</v>
      </c>
      <c r="Z72" s="5" t="s">
        <v>131</v>
      </c>
      <c r="AA72" s="7" t="b">
        <v>0</v>
      </c>
      <c r="AB72" s="7" t="s">
        <v>159</v>
      </c>
    </row>
    <row r="73" spans="1:34" ht="12.75">
      <c r="A73" s="3" t="s">
        <v>295</v>
      </c>
      <c r="B73" s="3" t="s">
        <v>77</v>
      </c>
      <c r="C73" s="4">
        <v>43947</v>
      </c>
      <c r="D73" s="3" t="s">
        <v>30</v>
      </c>
      <c r="E73" s="3" t="s">
        <v>31</v>
      </c>
      <c r="F73" s="3" t="s">
        <v>30</v>
      </c>
      <c r="G73" s="3" t="s">
        <v>31</v>
      </c>
      <c r="H73" s="3" t="s">
        <v>30</v>
      </c>
      <c r="I73" s="3" t="s">
        <v>31</v>
      </c>
      <c r="J73" s="3">
        <v>1</v>
      </c>
      <c r="K73" s="5" t="s">
        <v>203</v>
      </c>
      <c r="L73" s="3">
        <v>1</v>
      </c>
      <c r="M73" s="6" t="s">
        <v>30</v>
      </c>
      <c r="N73" s="6" t="s">
        <v>31</v>
      </c>
      <c r="O73" s="5" t="s">
        <v>300</v>
      </c>
      <c r="P73" s="3" t="s">
        <v>30</v>
      </c>
      <c r="Q73" s="3" t="s">
        <v>31</v>
      </c>
      <c r="R73" s="3" t="s">
        <v>129</v>
      </c>
      <c r="S73" s="3" t="s">
        <v>38</v>
      </c>
      <c r="T73" s="3" t="s">
        <v>31</v>
      </c>
      <c r="U73" s="3" t="s">
        <v>31</v>
      </c>
      <c r="V73" s="3" t="s">
        <v>31</v>
      </c>
      <c r="W73" s="3" t="s">
        <v>301</v>
      </c>
      <c r="X73" s="3" t="s">
        <v>31</v>
      </c>
      <c r="Y73" s="5" t="s">
        <v>203</v>
      </c>
      <c r="Z73" s="5" t="s">
        <v>131</v>
      </c>
      <c r="AA73" s="7" t="b">
        <v>0</v>
      </c>
      <c r="AB73" s="7" t="s">
        <v>159</v>
      </c>
    </row>
    <row r="74" spans="1:34" ht="12.75">
      <c r="A74" s="3" t="s">
        <v>295</v>
      </c>
      <c r="B74" s="3" t="s">
        <v>48</v>
      </c>
      <c r="C74" s="4">
        <v>44076</v>
      </c>
      <c r="D74" s="3" t="s">
        <v>30</v>
      </c>
      <c r="E74" s="3" t="s">
        <v>31</v>
      </c>
      <c r="F74" s="3" t="s">
        <v>30</v>
      </c>
      <c r="G74" s="3" t="s">
        <v>31</v>
      </c>
      <c r="H74" s="3" t="s">
        <v>30</v>
      </c>
      <c r="I74" s="3" t="s">
        <v>31</v>
      </c>
      <c r="J74" s="3">
        <v>1</v>
      </c>
      <c r="K74" s="5" t="s">
        <v>203</v>
      </c>
      <c r="L74" s="3">
        <v>1</v>
      </c>
      <c r="M74" s="6" t="s">
        <v>33</v>
      </c>
      <c r="N74" s="6" t="s">
        <v>132</v>
      </c>
      <c r="O74" s="3" t="s">
        <v>302</v>
      </c>
      <c r="P74" s="3" t="s">
        <v>33</v>
      </c>
      <c r="Q74" s="3" t="s">
        <v>303</v>
      </c>
      <c r="R74" s="3" t="s">
        <v>304</v>
      </c>
      <c r="S74" s="3" t="s">
        <v>33</v>
      </c>
      <c r="T74" s="3" t="s">
        <v>134</v>
      </c>
      <c r="U74" s="3" t="s">
        <v>30</v>
      </c>
      <c r="V74" s="3" t="s">
        <v>31</v>
      </c>
      <c r="W74" s="3" t="s">
        <v>303</v>
      </c>
      <c r="X74" s="3" t="s">
        <v>31</v>
      </c>
      <c r="Y74" s="5" t="s">
        <v>203</v>
      </c>
      <c r="Z74" s="5" t="s">
        <v>131</v>
      </c>
      <c r="AA74" s="7" t="b">
        <v>1</v>
      </c>
      <c r="AB74" s="7" t="s">
        <v>159</v>
      </c>
    </row>
    <row r="75" spans="1:34" ht="12.75">
      <c r="A75" s="3" t="s">
        <v>305</v>
      </c>
      <c r="B75" s="3" t="s">
        <v>55</v>
      </c>
      <c r="C75" s="4">
        <v>43973</v>
      </c>
      <c r="D75" s="3" t="s">
        <v>30</v>
      </c>
      <c r="E75" s="3" t="s">
        <v>31</v>
      </c>
      <c r="F75" s="3" t="s">
        <v>30</v>
      </c>
      <c r="G75" s="3" t="s">
        <v>31</v>
      </c>
      <c r="H75" s="3" t="s">
        <v>30</v>
      </c>
      <c r="I75" s="3" t="s">
        <v>31</v>
      </c>
      <c r="J75" s="3">
        <v>1</v>
      </c>
      <c r="K75" s="5" t="s">
        <v>306</v>
      </c>
      <c r="L75" s="3">
        <v>1</v>
      </c>
      <c r="M75" s="6" t="s">
        <v>30</v>
      </c>
      <c r="N75" s="6" t="s">
        <v>31</v>
      </c>
      <c r="O75" s="5" t="s">
        <v>306</v>
      </c>
      <c r="P75" s="3" t="s">
        <v>30</v>
      </c>
      <c r="Q75" s="3" t="s">
        <v>31</v>
      </c>
      <c r="R75" s="3" t="s">
        <v>110</v>
      </c>
      <c r="S75" s="3" t="s">
        <v>30</v>
      </c>
      <c r="T75" s="3" t="s">
        <v>31</v>
      </c>
      <c r="U75" s="3" t="s">
        <v>30</v>
      </c>
      <c r="V75" s="3" t="s">
        <v>31</v>
      </c>
      <c r="W75" s="3" t="s">
        <v>113</v>
      </c>
      <c r="X75" s="5" t="s">
        <v>306</v>
      </c>
      <c r="Y75" s="5" t="s">
        <v>306</v>
      </c>
      <c r="Z75" s="5" t="s">
        <v>307</v>
      </c>
      <c r="AA75" s="3" t="b">
        <v>1</v>
      </c>
      <c r="AB75" s="3" t="s">
        <v>84</v>
      </c>
    </row>
    <row r="76" spans="1:34" ht="12.75">
      <c r="A76" s="3" t="s">
        <v>305</v>
      </c>
      <c r="B76" s="3" t="s">
        <v>160</v>
      </c>
      <c r="C76" s="4">
        <v>43934</v>
      </c>
      <c r="D76" s="3" t="s">
        <v>30</v>
      </c>
      <c r="E76" s="3" t="s">
        <v>31</v>
      </c>
      <c r="F76" s="3" t="s">
        <v>30</v>
      </c>
      <c r="G76" s="3" t="s">
        <v>31</v>
      </c>
      <c r="H76" s="3" t="s">
        <v>33</v>
      </c>
      <c r="I76" s="3" t="s">
        <v>308</v>
      </c>
      <c r="J76" s="3">
        <v>1</v>
      </c>
      <c r="K76" s="3" t="s">
        <v>309</v>
      </c>
      <c r="L76" s="3">
        <v>1</v>
      </c>
      <c r="M76" s="6" t="s">
        <v>33</v>
      </c>
      <c r="N76" s="6" t="s">
        <v>310</v>
      </c>
      <c r="O76" s="5" t="s">
        <v>306</v>
      </c>
      <c r="P76" s="3" t="s">
        <v>30</v>
      </c>
      <c r="Q76" s="3" t="s">
        <v>31</v>
      </c>
      <c r="R76" s="3" t="s">
        <v>166</v>
      </c>
      <c r="S76" s="3" t="s">
        <v>30</v>
      </c>
      <c r="T76" s="3" t="s">
        <v>31</v>
      </c>
      <c r="U76" s="3" t="s">
        <v>30</v>
      </c>
      <c r="V76" s="3" t="s">
        <v>31</v>
      </c>
      <c r="W76" s="3" t="s">
        <v>310</v>
      </c>
      <c r="X76" s="5" t="s">
        <v>306</v>
      </c>
      <c r="Y76" s="5" t="s">
        <v>306</v>
      </c>
      <c r="Z76" s="5" t="s">
        <v>307</v>
      </c>
      <c r="AA76" s="3" t="b">
        <v>0</v>
      </c>
      <c r="AB76" s="3" t="s">
        <v>311</v>
      </c>
    </row>
    <row r="77" spans="1:34" ht="12.75">
      <c r="A77" s="3" t="s">
        <v>305</v>
      </c>
      <c r="B77" s="3" t="s">
        <v>29</v>
      </c>
      <c r="C77" s="4">
        <v>43955</v>
      </c>
      <c r="D77" s="3" t="s">
        <v>30</v>
      </c>
      <c r="E77" s="3" t="s">
        <v>31</v>
      </c>
      <c r="F77" s="3" t="s">
        <v>33</v>
      </c>
      <c r="G77" s="3" t="s">
        <v>312</v>
      </c>
      <c r="H77" s="3" t="s">
        <v>30</v>
      </c>
      <c r="I77" s="3" t="s">
        <v>31</v>
      </c>
      <c r="J77" s="3">
        <v>1</v>
      </c>
      <c r="K77" s="5" t="s">
        <v>306</v>
      </c>
      <c r="L77" s="3">
        <v>1</v>
      </c>
      <c r="M77" s="6" t="s">
        <v>30</v>
      </c>
      <c r="N77" s="6" t="s">
        <v>31</v>
      </c>
      <c r="O77" s="5" t="s">
        <v>306</v>
      </c>
      <c r="P77" s="3" t="s">
        <v>30</v>
      </c>
      <c r="Q77" s="3" t="s">
        <v>31</v>
      </c>
      <c r="R77" s="3" t="s">
        <v>229</v>
      </c>
      <c r="S77" s="3" t="s">
        <v>30</v>
      </c>
      <c r="T77" s="3" t="s">
        <v>31</v>
      </c>
      <c r="U77" s="3" t="s">
        <v>30</v>
      </c>
      <c r="V77" s="3" t="s">
        <v>31</v>
      </c>
      <c r="W77" s="3" t="s">
        <v>113</v>
      </c>
      <c r="X77" s="5" t="s">
        <v>306</v>
      </c>
      <c r="Y77" s="5" t="s">
        <v>306</v>
      </c>
      <c r="Z77" s="5" t="s">
        <v>307</v>
      </c>
      <c r="AA77" s="3" t="b">
        <v>1</v>
      </c>
      <c r="AB77" s="3" t="s">
        <v>84</v>
      </c>
    </row>
    <row r="78" spans="1:34" ht="12.75">
      <c r="A78" s="3" t="s">
        <v>313</v>
      </c>
      <c r="B78" s="3" t="s">
        <v>86</v>
      </c>
      <c r="C78" s="4">
        <v>43966</v>
      </c>
      <c r="D78" s="3" t="s">
        <v>30</v>
      </c>
      <c r="E78" s="3" t="s">
        <v>31</v>
      </c>
      <c r="F78" s="3" t="s">
        <v>30</v>
      </c>
      <c r="G78" s="3" t="s">
        <v>31</v>
      </c>
      <c r="H78" s="3" t="s">
        <v>30</v>
      </c>
      <c r="I78" s="3" t="s">
        <v>31</v>
      </c>
      <c r="J78" s="3">
        <v>1</v>
      </c>
      <c r="K78" s="5" t="s">
        <v>127</v>
      </c>
      <c r="L78" s="3">
        <v>1</v>
      </c>
      <c r="M78" s="6" t="s">
        <v>30</v>
      </c>
      <c r="N78" s="6" t="s">
        <v>31</v>
      </c>
      <c r="O78" s="5" t="s">
        <v>314</v>
      </c>
      <c r="P78" s="3" t="s">
        <v>30</v>
      </c>
      <c r="Q78" s="3" t="s">
        <v>31</v>
      </c>
      <c r="R78" s="3" t="s">
        <v>195</v>
      </c>
      <c r="S78" s="3" t="s">
        <v>30</v>
      </c>
      <c r="T78" s="3" t="s">
        <v>31</v>
      </c>
      <c r="U78" s="3" t="s">
        <v>30</v>
      </c>
      <c r="V78" s="3" t="s">
        <v>31</v>
      </c>
      <c r="W78" s="3" t="s">
        <v>205</v>
      </c>
      <c r="X78" s="3" t="s">
        <v>31</v>
      </c>
      <c r="Y78" s="5" t="s">
        <v>127</v>
      </c>
      <c r="Z78" s="5" t="s">
        <v>131</v>
      </c>
      <c r="AA78" s="7" t="b">
        <v>0</v>
      </c>
      <c r="AB78" s="7" t="s">
        <v>159</v>
      </c>
    </row>
    <row r="79" spans="1:34" ht="12.75">
      <c r="A79" s="3" t="s">
        <v>313</v>
      </c>
      <c r="B79" s="3" t="s">
        <v>42</v>
      </c>
      <c r="C79" s="4">
        <v>43941</v>
      </c>
      <c r="D79" s="3" t="s">
        <v>30</v>
      </c>
      <c r="E79" s="3" t="s">
        <v>31</v>
      </c>
      <c r="F79" s="3" t="s">
        <v>30</v>
      </c>
      <c r="G79" s="3" t="s">
        <v>31</v>
      </c>
      <c r="H79" s="3" t="s">
        <v>30</v>
      </c>
      <c r="I79" s="3" t="s">
        <v>31</v>
      </c>
      <c r="J79" s="3">
        <v>1</v>
      </c>
      <c r="K79" s="5" t="s">
        <v>127</v>
      </c>
      <c r="L79" s="3">
        <v>1</v>
      </c>
      <c r="M79" s="6" t="s">
        <v>30</v>
      </c>
      <c r="N79" s="6" t="s">
        <v>31</v>
      </c>
      <c r="O79" s="5" t="s">
        <v>315</v>
      </c>
      <c r="P79" s="3" t="s">
        <v>30</v>
      </c>
      <c r="Q79" s="3" t="s">
        <v>31</v>
      </c>
      <c r="R79" s="3" t="s">
        <v>129</v>
      </c>
      <c r="S79" s="3" t="s">
        <v>33</v>
      </c>
      <c r="T79" s="3" t="s">
        <v>316</v>
      </c>
      <c r="U79" s="3" t="s">
        <v>38</v>
      </c>
      <c r="V79" s="3" t="s">
        <v>31</v>
      </c>
      <c r="W79" s="3" t="s">
        <v>113</v>
      </c>
      <c r="X79" s="3" t="s">
        <v>31</v>
      </c>
      <c r="Y79" s="5" t="s">
        <v>127</v>
      </c>
      <c r="Z79" s="5" t="s">
        <v>131</v>
      </c>
      <c r="AA79" s="7" t="b">
        <v>0</v>
      </c>
      <c r="AB79" s="7" t="s">
        <v>159</v>
      </c>
    </row>
    <row r="80" spans="1:34" ht="12.75">
      <c r="A80" s="3" t="s">
        <v>313</v>
      </c>
      <c r="B80" s="3" t="s">
        <v>48</v>
      </c>
      <c r="C80" s="4">
        <v>44076</v>
      </c>
      <c r="D80" s="3" t="s">
        <v>30</v>
      </c>
      <c r="E80" s="3" t="s">
        <v>31</v>
      </c>
      <c r="F80" s="3" t="s">
        <v>30</v>
      </c>
      <c r="G80" s="3" t="s">
        <v>31</v>
      </c>
      <c r="H80" s="3" t="s">
        <v>30</v>
      </c>
      <c r="I80" s="3" t="s">
        <v>31</v>
      </c>
      <c r="J80" s="3">
        <v>1</v>
      </c>
      <c r="K80" s="5" t="s">
        <v>127</v>
      </c>
      <c r="L80" s="3">
        <v>1</v>
      </c>
      <c r="M80" s="6" t="s">
        <v>33</v>
      </c>
      <c r="N80" s="6" t="s">
        <v>132</v>
      </c>
      <c r="O80" s="5" t="s">
        <v>317</v>
      </c>
      <c r="P80" s="3" t="s">
        <v>30</v>
      </c>
      <c r="Q80" s="3" t="s">
        <v>31</v>
      </c>
      <c r="R80" s="3" t="s">
        <v>123</v>
      </c>
      <c r="S80" s="3" t="s">
        <v>33</v>
      </c>
      <c r="T80" s="3" t="s">
        <v>134</v>
      </c>
      <c r="U80" s="3" t="s">
        <v>30</v>
      </c>
      <c r="V80" s="3" t="s">
        <v>31</v>
      </c>
      <c r="W80" s="3" t="s">
        <v>273</v>
      </c>
      <c r="X80" s="3" t="s">
        <v>31</v>
      </c>
      <c r="Y80" s="5" t="s">
        <v>127</v>
      </c>
      <c r="Z80" s="5" t="s">
        <v>131</v>
      </c>
      <c r="AA80" s="7" t="b">
        <v>1</v>
      </c>
      <c r="AB80" s="7" t="s">
        <v>159</v>
      </c>
    </row>
    <row r="81" spans="1:28" ht="12.75">
      <c r="A81" s="3" t="s">
        <v>318</v>
      </c>
      <c r="B81" s="3" t="s">
        <v>160</v>
      </c>
      <c r="C81" s="4">
        <v>43930</v>
      </c>
      <c r="D81" s="3" t="s">
        <v>30</v>
      </c>
      <c r="E81" s="3" t="s">
        <v>31</v>
      </c>
      <c r="F81" s="3" t="s">
        <v>30</v>
      </c>
      <c r="G81" s="3" t="s">
        <v>31</v>
      </c>
      <c r="H81" s="3" t="s">
        <v>30</v>
      </c>
      <c r="I81" s="3" t="s">
        <v>31</v>
      </c>
      <c r="J81" s="3">
        <v>1</v>
      </c>
      <c r="K81" s="5" t="s">
        <v>319</v>
      </c>
      <c r="L81" s="3">
        <v>1</v>
      </c>
      <c r="M81" s="6" t="s">
        <v>38</v>
      </c>
      <c r="N81" s="6" t="s">
        <v>161</v>
      </c>
      <c r="O81" s="3" t="s">
        <v>31</v>
      </c>
      <c r="P81" s="3" t="s">
        <v>31</v>
      </c>
      <c r="Q81" s="3" t="s">
        <v>31</v>
      </c>
      <c r="R81" s="3" t="s">
        <v>31</v>
      </c>
      <c r="S81" s="3" t="s">
        <v>31</v>
      </c>
      <c r="T81" s="3" t="s">
        <v>31</v>
      </c>
      <c r="U81" s="3" t="s">
        <v>31</v>
      </c>
      <c r="V81" s="3" t="s">
        <v>31</v>
      </c>
      <c r="W81" s="3" t="s">
        <v>162</v>
      </c>
      <c r="X81" s="3" t="s">
        <v>31</v>
      </c>
      <c r="Y81" s="5" t="s">
        <v>319</v>
      </c>
      <c r="Z81" s="5" t="s">
        <v>320</v>
      </c>
      <c r="AA81" s="7" t="b">
        <v>0</v>
      </c>
      <c r="AB81" s="7" t="s">
        <v>159</v>
      </c>
    </row>
    <row r="82" spans="1:28" ht="12.75">
      <c r="A82" s="3" t="s">
        <v>318</v>
      </c>
      <c r="B82" s="3" t="s">
        <v>29</v>
      </c>
      <c r="C82" s="4">
        <v>43957</v>
      </c>
      <c r="D82" s="3" t="s">
        <v>30</v>
      </c>
      <c r="E82" s="3" t="s">
        <v>31</v>
      </c>
      <c r="F82" s="3" t="s">
        <v>30</v>
      </c>
      <c r="G82" s="3" t="s">
        <v>31</v>
      </c>
      <c r="H82" s="3" t="s">
        <v>30</v>
      </c>
      <c r="I82" s="3" t="s">
        <v>31</v>
      </c>
      <c r="J82" s="3">
        <v>1</v>
      </c>
      <c r="K82" s="5" t="s">
        <v>319</v>
      </c>
      <c r="L82" s="3">
        <v>1</v>
      </c>
      <c r="M82" s="6" t="s">
        <v>30</v>
      </c>
      <c r="N82" s="6" t="s">
        <v>31</v>
      </c>
      <c r="O82" s="5" t="s">
        <v>321</v>
      </c>
      <c r="P82" s="3" t="s">
        <v>30</v>
      </c>
      <c r="Q82" s="3" t="s">
        <v>31</v>
      </c>
      <c r="R82" s="3" t="s">
        <v>322</v>
      </c>
      <c r="S82" s="3" t="s">
        <v>38</v>
      </c>
      <c r="T82" s="3" t="s">
        <v>31</v>
      </c>
      <c r="U82" s="3" t="s">
        <v>31</v>
      </c>
      <c r="V82" s="3" t="s">
        <v>31</v>
      </c>
      <c r="W82" s="3" t="s">
        <v>323</v>
      </c>
      <c r="X82" s="3" t="s">
        <v>31</v>
      </c>
      <c r="Y82" s="5" t="s">
        <v>319</v>
      </c>
      <c r="Z82" s="5" t="s">
        <v>320</v>
      </c>
      <c r="AA82" s="7" t="b">
        <v>0</v>
      </c>
      <c r="AB82" s="7" t="s">
        <v>159</v>
      </c>
    </row>
    <row r="83" spans="1:28" ht="12.75">
      <c r="A83" s="3" t="s">
        <v>318</v>
      </c>
      <c r="B83" s="3" t="s">
        <v>48</v>
      </c>
      <c r="C83" s="4">
        <v>44076</v>
      </c>
      <c r="D83" s="3" t="s">
        <v>30</v>
      </c>
      <c r="E83" s="3" t="s">
        <v>31</v>
      </c>
      <c r="F83" s="3" t="s">
        <v>30</v>
      </c>
      <c r="G83" s="3" t="s">
        <v>31</v>
      </c>
      <c r="H83" s="3" t="s">
        <v>30</v>
      </c>
      <c r="I83" s="3" t="s">
        <v>31</v>
      </c>
      <c r="J83" s="3">
        <v>1</v>
      </c>
      <c r="K83" s="5" t="s">
        <v>319</v>
      </c>
      <c r="L83" s="3">
        <v>1</v>
      </c>
      <c r="M83" s="6" t="s">
        <v>33</v>
      </c>
      <c r="N83" s="6" t="s">
        <v>324</v>
      </c>
      <c r="O83" s="5" t="s">
        <v>325</v>
      </c>
      <c r="P83" s="3" t="s">
        <v>30</v>
      </c>
      <c r="Q83" s="3" t="s">
        <v>31</v>
      </c>
      <c r="R83" s="3" t="s">
        <v>166</v>
      </c>
      <c r="S83" s="3" t="s">
        <v>30</v>
      </c>
      <c r="T83" s="3" t="s">
        <v>31</v>
      </c>
      <c r="U83" s="3" t="s">
        <v>30</v>
      </c>
      <c r="V83" s="3" t="s">
        <v>31</v>
      </c>
      <c r="W83" s="3" t="s">
        <v>167</v>
      </c>
      <c r="X83" s="3" t="s">
        <v>31</v>
      </c>
      <c r="Y83" s="5" t="s">
        <v>319</v>
      </c>
      <c r="Z83" s="5" t="s">
        <v>320</v>
      </c>
      <c r="AA83" s="7" t="b">
        <v>1</v>
      </c>
      <c r="AB83" s="7" t="s">
        <v>159</v>
      </c>
    </row>
    <row r="84" spans="1:28" ht="12.75">
      <c r="A84" s="3" t="s">
        <v>326</v>
      </c>
      <c r="B84" s="3" t="s">
        <v>55</v>
      </c>
      <c r="C84" s="4">
        <v>43937</v>
      </c>
      <c r="D84" s="3" t="s">
        <v>30</v>
      </c>
      <c r="E84" s="3" t="s">
        <v>31</v>
      </c>
      <c r="F84" s="3" t="s">
        <v>30</v>
      </c>
      <c r="G84" s="3" t="s">
        <v>31</v>
      </c>
      <c r="H84" s="3" t="s">
        <v>30</v>
      </c>
      <c r="I84" s="3" t="s">
        <v>31</v>
      </c>
      <c r="J84" s="3">
        <v>1</v>
      </c>
      <c r="K84" s="5" t="s">
        <v>327</v>
      </c>
      <c r="L84" s="3">
        <v>1</v>
      </c>
      <c r="M84" s="6" t="s">
        <v>38</v>
      </c>
      <c r="N84" s="6" t="s">
        <v>328</v>
      </c>
      <c r="O84" s="3" t="s">
        <v>31</v>
      </c>
      <c r="P84" s="3" t="s">
        <v>31</v>
      </c>
      <c r="Q84" s="3" t="s">
        <v>31</v>
      </c>
      <c r="R84" s="3" t="s">
        <v>31</v>
      </c>
      <c r="S84" s="3" t="s">
        <v>31</v>
      </c>
      <c r="T84" s="3" t="s">
        <v>31</v>
      </c>
      <c r="U84" s="3" t="s">
        <v>31</v>
      </c>
      <c r="V84" s="3" t="s">
        <v>31</v>
      </c>
      <c r="W84" s="3" t="s">
        <v>328</v>
      </c>
      <c r="X84" s="3" t="s">
        <v>31</v>
      </c>
      <c r="Y84" s="5" t="s">
        <v>327</v>
      </c>
      <c r="Z84" s="5" t="s">
        <v>329</v>
      </c>
      <c r="AA84" s="3" t="b">
        <v>0</v>
      </c>
      <c r="AB84" s="3" t="s">
        <v>84</v>
      </c>
    </row>
    <row r="85" spans="1:28" ht="12.75">
      <c r="A85" s="3" t="s">
        <v>326</v>
      </c>
      <c r="B85" s="3" t="s">
        <v>160</v>
      </c>
      <c r="C85" s="4">
        <v>43940</v>
      </c>
      <c r="D85" s="3" t="s">
        <v>30</v>
      </c>
      <c r="E85" s="3" t="s">
        <v>31</v>
      </c>
      <c r="F85" s="3" t="s">
        <v>30</v>
      </c>
      <c r="G85" s="3" t="s">
        <v>31</v>
      </c>
      <c r="H85" s="3" t="s">
        <v>30</v>
      </c>
      <c r="I85" s="3" t="s">
        <v>31</v>
      </c>
      <c r="J85" s="3">
        <v>1</v>
      </c>
      <c r="K85" s="5" t="s">
        <v>330</v>
      </c>
      <c r="L85" s="3">
        <v>1</v>
      </c>
      <c r="M85" s="6" t="s">
        <v>30</v>
      </c>
      <c r="N85" s="6" t="s">
        <v>31</v>
      </c>
      <c r="O85" s="5" t="s">
        <v>331</v>
      </c>
      <c r="P85" s="3" t="s">
        <v>30</v>
      </c>
      <c r="Q85" s="3" t="s">
        <v>31</v>
      </c>
      <c r="R85" s="3" t="s">
        <v>166</v>
      </c>
      <c r="S85" s="3" t="s">
        <v>30</v>
      </c>
      <c r="T85" s="3" t="s">
        <v>31</v>
      </c>
      <c r="U85" s="3" t="s">
        <v>30</v>
      </c>
      <c r="V85" s="3" t="s">
        <v>31</v>
      </c>
      <c r="W85" s="3" t="s">
        <v>113</v>
      </c>
      <c r="X85" s="3" t="s">
        <v>31</v>
      </c>
      <c r="Y85" s="5" t="s">
        <v>330</v>
      </c>
      <c r="Z85" s="5" t="s">
        <v>329</v>
      </c>
      <c r="AA85" s="3" t="b">
        <v>1</v>
      </c>
      <c r="AB85" s="3" t="s">
        <v>84</v>
      </c>
    </row>
    <row r="86" spans="1:28" ht="12.75">
      <c r="A86" s="3" t="s">
        <v>332</v>
      </c>
      <c r="B86" s="3" t="s">
        <v>29</v>
      </c>
      <c r="C86" s="4">
        <v>43928</v>
      </c>
      <c r="D86" s="3" t="s">
        <v>30</v>
      </c>
      <c r="E86" s="3" t="s">
        <v>31</v>
      </c>
      <c r="F86" s="3" t="s">
        <v>30</v>
      </c>
      <c r="G86" s="3" t="s">
        <v>31</v>
      </c>
      <c r="H86" s="3" t="s">
        <v>30</v>
      </c>
      <c r="I86" s="3" t="s">
        <v>31</v>
      </c>
      <c r="J86" s="3">
        <v>1</v>
      </c>
      <c r="K86" s="5" t="s">
        <v>333</v>
      </c>
      <c r="L86" s="3">
        <v>1</v>
      </c>
      <c r="M86" s="6" t="s">
        <v>30</v>
      </c>
      <c r="N86" s="6" t="s">
        <v>31</v>
      </c>
      <c r="O86" s="5" t="s">
        <v>333</v>
      </c>
      <c r="P86" s="3" t="s">
        <v>30</v>
      </c>
      <c r="Q86" s="3" t="s">
        <v>31</v>
      </c>
      <c r="R86" s="3" t="s">
        <v>66</v>
      </c>
      <c r="S86" s="3" t="s">
        <v>33</v>
      </c>
      <c r="T86" s="3" t="s">
        <v>334</v>
      </c>
      <c r="U86" s="3" t="s">
        <v>30</v>
      </c>
      <c r="V86" s="3" t="s">
        <v>31</v>
      </c>
      <c r="W86" s="3" t="s">
        <v>335</v>
      </c>
      <c r="X86" s="3" t="s">
        <v>31</v>
      </c>
      <c r="Y86" s="5" t="s">
        <v>333</v>
      </c>
      <c r="Z86" s="5" t="s">
        <v>336</v>
      </c>
      <c r="AA86" s="3" t="b">
        <v>0</v>
      </c>
      <c r="AB86" s="3" t="s">
        <v>337</v>
      </c>
    </row>
    <row r="87" spans="1:28" ht="12.75">
      <c r="A87" s="3" t="s">
        <v>332</v>
      </c>
      <c r="B87" s="3" t="s">
        <v>62</v>
      </c>
      <c r="C87" s="4">
        <v>43942</v>
      </c>
      <c r="D87" s="3" t="s">
        <v>30</v>
      </c>
      <c r="E87" s="3" t="s">
        <v>31</v>
      </c>
      <c r="F87" s="3" t="s">
        <v>30</v>
      </c>
      <c r="G87" s="3" t="s">
        <v>31</v>
      </c>
      <c r="H87" s="3" t="s">
        <v>30</v>
      </c>
      <c r="I87" s="3" t="s">
        <v>31</v>
      </c>
      <c r="J87" s="3">
        <v>1</v>
      </c>
      <c r="K87" s="5" t="s">
        <v>336</v>
      </c>
      <c r="L87" s="3">
        <v>1</v>
      </c>
      <c r="M87" s="6" t="s">
        <v>33</v>
      </c>
      <c r="N87" s="6" t="s">
        <v>338</v>
      </c>
      <c r="O87" s="5" t="s">
        <v>339</v>
      </c>
      <c r="P87" s="3" t="s">
        <v>30</v>
      </c>
      <c r="Q87" s="3" t="s">
        <v>31</v>
      </c>
      <c r="R87" s="3" t="s">
        <v>66</v>
      </c>
      <c r="S87" s="3" t="s">
        <v>30</v>
      </c>
      <c r="T87" s="3" t="s">
        <v>31</v>
      </c>
      <c r="U87" s="3" t="s">
        <v>30</v>
      </c>
      <c r="V87" s="3" t="s">
        <v>31</v>
      </c>
      <c r="W87" s="3" t="s">
        <v>31</v>
      </c>
      <c r="X87" s="3" t="s">
        <v>31</v>
      </c>
      <c r="Y87" s="5" t="s">
        <v>336</v>
      </c>
      <c r="Z87" s="5" t="s">
        <v>336</v>
      </c>
      <c r="AA87" s="3" t="b">
        <v>1</v>
      </c>
      <c r="AB87" s="3" t="s">
        <v>340</v>
      </c>
    </row>
    <row r="88" spans="1:28" ht="12.75">
      <c r="A88" s="3" t="s">
        <v>341</v>
      </c>
      <c r="B88" s="3" t="s">
        <v>86</v>
      </c>
      <c r="C88" s="4">
        <v>43966</v>
      </c>
      <c r="D88" s="3" t="s">
        <v>30</v>
      </c>
      <c r="E88" s="3" t="s">
        <v>31</v>
      </c>
      <c r="F88" s="3" t="s">
        <v>30</v>
      </c>
      <c r="G88" s="3" t="s">
        <v>31</v>
      </c>
      <c r="H88" s="3" t="s">
        <v>30</v>
      </c>
      <c r="I88" s="3" t="s">
        <v>31</v>
      </c>
      <c r="J88" s="3">
        <v>1</v>
      </c>
      <c r="K88" s="5" t="s">
        <v>342</v>
      </c>
      <c r="L88" s="3">
        <v>1</v>
      </c>
      <c r="M88" s="6" t="s">
        <v>30</v>
      </c>
      <c r="N88" s="6" t="s">
        <v>31</v>
      </c>
      <c r="O88" s="5" t="s">
        <v>342</v>
      </c>
      <c r="P88" s="3" t="s">
        <v>30</v>
      </c>
      <c r="Q88" s="3" t="s">
        <v>31</v>
      </c>
      <c r="R88" s="3" t="s">
        <v>66</v>
      </c>
      <c r="S88" s="3" t="s">
        <v>30</v>
      </c>
      <c r="T88" s="3" t="s">
        <v>31</v>
      </c>
      <c r="U88" s="3" t="s">
        <v>30</v>
      </c>
      <c r="V88" s="3" t="s">
        <v>31</v>
      </c>
      <c r="W88" s="3" t="s">
        <v>343</v>
      </c>
      <c r="X88" s="3" t="s">
        <v>31</v>
      </c>
      <c r="Y88" s="5" t="s">
        <v>342</v>
      </c>
      <c r="Z88" s="5" t="s">
        <v>344</v>
      </c>
      <c r="AA88" s="7" t="b">
        <v>0</v>
      </c>
      <c r="AB88" s="7" t="s">
        <v>159</v>
      </c>
    </row>
    <row r="89" spans="1:28" ht="12.75">
      <c r="A89" s="3" t="s">
        <v>341</v>
      </c>
      <c r="B89" s="3" t="s">
        <v>62</v>
      </c>
      <c r="C89" s="4">
        <v>43948</v>
      </c>
      <c r="D89" s="3" t="s">
        <v>30</v>
      </c>
      <c r="E89" s="3" t="s">
        <v>31</v>
      </c>
      <c r="F89" s="3" t="s">
        <v>30</v>
      </c>
      <c r="G89" s="3" t="s">
        <v>31</v>
      </c>
      <c r="H89" s="3" t="s">
        <v>30</v>
      </c>
      <c r="I89" s="3" t="s">
        <v>31</v>
      </c>
      <c r="J89" s="3">
        <v>1</v>
      </c>
      <c r="K89" s="5" t="s">
        <v>345</v>
      </c>
      <c r="L89" s="3">
        <v>1</v>
      </c>
      <c r="M89" s="6" t="s">
        <v>33</v>
      </c>
      <c r="N89" s="6" t="s">
        <v>346</v>
      </c>
      <c r="O89" s="3" t="s">
        <v>347</v>
      </c>
      <c r="P89" s="3" t="s">
        <v>30</v>
      </c>
      <c r="Q89" s="3" t="s">
        <v>31</v>
      </c>
      <c r="R89" s="3" t="s">
        <v>66</v>
      </c>
      <c r="S89" s="3" t="s">
        <v>33</v>
      </c>
      <c r="T89" s="3" t="s">
        <v>346</v>
      </c>
      <c r="U89" s="3" t="s">
        <v>38</v>
      </c>
      <c r="V89" s="3" t="s">
        <v>31</v>
      </c>
      <c r="W89" s="3" t="s">
        <v>31</v>
      </c>
      <c r="X89" s="3" t="s">
        <v>31</v>
      </c>
      <c r="Y89" s="5" t="s">
        <v>345</v>
      </c>
      <c r="Z89" s="5" t="s">
        <v>344</v>
      </c>
      <c r="AA89" s="7" t="b">
        <v>0</v>
      </c>
      <c r="AB89" s="7" t="s">
        <v>159</v>
      </c>
    </row>
    <row r="90" spans="1:28" ht="12.75">
      <c r="A90" s="3" t="s">
        <v>341</v>
      </c>
      <c r="B90" s="3" t="s">
        <v>42</v>
      </c>
      <c r="C90" s="4">
        <v>43926</v>
      </c>
      <c r="D90" s="3" t="s">
        <v>30</v>
      </c>
      <c r="E90" s="3" t="s">
        <v>31</v>
      </c>
      <c r="F90" s="3" t="s">
        <v>30</v>
      </c>
      <c r="G90" s="3" t="s">
        <v>31</v>
      </c>
      <c r="H90" s="3" t="s">
        <v>30</v>
      </c>
      <c r="I90" s="3" t="s">
        <v>31</v>
      </c>
      <c r="J90" s="3">
        <v>1</v>
      </c>
      <c r="K90" s="5" t="s">
        <v>342</v>
      </c>
      <c r="L90" s="3">
        <v>1</v>
      </c>
      <c r="M90" s="6" t="s">
        <v>30</v>
      </c>
      <c r="N90" s="6" t="s">
        <v>31</v>
      </c>
      <c r="O90" s="5" t="s">
        <v>342</v>
      </c>
      <c r="P90" s="3" t="s">
        <v>30</v>
      </c>
      <c r="Q90" s="3" t="s">
        <v>31</v>
      </c>
      <c r="R90" s="3" t="s">
        <v>66</v>
      </c>
      <c r="S90" s="3" t="s">
        <v>30</v>
      </c>
      <c r="T90" s="3" t="s">
        <v>31</v>
      </c>
      <c r="U90" s="3" t="s">
        <v>30</v>
      </c>
      <c r="V90" s="3" t="s">
        <v>31</v>
      </c>
      <c r="W90" s="3" t="s">
        <v>348</v>
      </c>
      <c r="X90" s="3" t="s">
        <v>31</v>
      </c>
      <c r="Y90" s="5" t="s">
        <v>342</v>
      </c>
      <c r="Z90" s="5" t="s">
        <v>344</v>
      </c>
      <c r="AA90" s="7" t="b">
        <v>0</v>
      </c>
      <c r="AB90" s="7" t="s">
        <v>159</v>
      </c>
    </row>
    <row r="91" spans="1:28" ht="12.75">
      <c r="A91" s="3" t="s">
        <v>341</v>
      </c>
      <c r="B91" s="3" t="s">
        <v>48</v>
      </c>
      <c r="C91" s="4">
        <v>44076</v>
      </c>
      <c r="D91" s="3" t="s">
        <v>30</v>
      </c>
      <c r="E91" s="3" t="s">
        <v>31</v>
      </c>
      <c r="F91" s="3" t="s">
        <v>30</v>
      </c>
      <c r="G91" s="3" t="s">
        <v>31</v>
      </c>
      <c r="H91" s="3" t="s">
        <v>30</v>
      </c>
      <c r="I91" s="3" t="s">
        <v>31</v>
      </c>
      <c r="J91" s="3">
        <v>1</v>
      </c>
      <c r="K91" s="5" t="s">
        <v>342</v>
      </c>
      <c r="L91" s="3">
        <v>1</v>
      </c>
      <c r="M91" s="6" t="s">
        <v>33</v>
      </c>
      <c r="N91" s="6" t="s">
        <v>349</v>
      </c>
      <c r="O91" s="5" t="s">
        <v>350</v>
      </c>
      <c r="P91" s="3" t="s">
        <v>30</v>
      </c>
      <c r="Q91" s="3" t="s">
        <v>31</v>
      </c>
      <c r="R91" s="3" t="s">
        <v>66</v>
      </c>
      <c r="S91" s="3" t="s">
        <v>33</v>
      </c>
      <c r="T91" s="3" t="s">
        <v>351</v>
      </c>
      <c r="U91" s="3" t="s">
        <v>38</v>
      </c>
      <c r="V91" s="3" t="s">
        <v>31</v>
      </c>
      <c r="W91" s="3" t="s">
        <v>352</v>
      </c>
      <c r="X91" s="3" t="s">
        <v>31</v>
      </c>
      <c r="Y91" s="5" t="s">
        <v>342</v>
      </c>
      <c r="Z91" s="5" t="s">
        <v>344</v>
      </c>
      <c r="AA91" s="7" t="b">
        <v>1</v>
      </c>
      <c r="AB91" s="7" t="s">
        <v>159</v>
      </c>
    </row>
    <row r="92" spans="1:28" ht="12.75">
      <c r="A92" s="3" t="s">
        <v>353</v>
      </c>
      <c r="B92" s="3" t="s">
        <v>55</v>
      </c>
      <c r="C92" s="4">
        <v>43973</v>
      </c>
      <c r="D92" s="3" t="s">
        <v>30</v>
      </c>
      <c r="E92" s="3" t="s">
        <v>31</v>
      </c>
      <c r="F92" s="3" t="s">
        <v>30</v>
      </c>
      <c r="G92" s="3" t="s">
        <v>31</v>
      </c>
      <c r="H92" s="3" t="s">
        <v>30</v>
      </c>
      <c r="I92" s="3" t="s">
        <v>31</v>
      </c>
      <c r="J92" s="3">
        <v>1</v>
      </c>
      <c r="K92" s="5" t="s">
        <v>354</v>
      </c>
      <c r="L92" s="3">
        <v>1</v>
      </c>
      <c r="M92" s="6" t="s">
        <v>30</v>
      </c>
      <c r="N92" s="6" t="s">
        <v>31</v>
      </c>
      <c r="O92" s="5" t="s">
        <v>354</v>
      </c>
      <c r="P92" s="3" t="s">
        <v>30</v>
      </c>
      <c r="Q92" s="3" t="s">
        <v>31</v>
      </c>
      <c r="R92" s="3" t="s">
        <v>66</v>
      </c>
      <c r="S92" s="3" t="s">
        <v>30</v>
      </c>
      <c r="T92" s="3" t="s">
        <v>31</v>
      </c>
      <c r="U92" s="3" t="s">
        <v>30</v>
      </c>
      <c r="V92" s="3" t="s">
        <v>31</v>
      </c>
      <c r="W92" s="3" t="s">
        <v>113</v>
      </c>
      <c r="X92" s="3" t="s">
        <v>31</v>
      </c>
      <c r="Y92" s="5" t="s">
        <v>354</v>
      </c>
      <c r="Z92" s="5" t="s">
        <v>355</v>
      </c>
      <c r="AA92" s="3" t="b">
        <v>0</v>
      </c>
      <c r="AB92" s="3" t="s">
        <v>356</v>
      </c>
    </row>
    <row r="93" spans="1:28" ht="12.75">
      <c r="A93" s="3" t="s">
        <v>353</v>
      </c>
      <c r="B93" s="3" t="s">
        <v>29</v>
      </c>
      <c r="C93" s="4">
        <v>43955</v>
      </c>
      <c r="D93" s="3" t="s">
        <v>30</v>
      </c>
      <c r="E93" s="3" t="s">
        <v>31</v>
      </c>
      <c r="F93" s="3" t="s">
        <v>30</v>
      </c>
      <c r="G93" s="3" t="s">
        <v>31</v>
      </c>
      <c r="H93" s="3" t="s">
        <v>30</v>
      </c>
      <c r="I93" s="3" t="s">
        <v>31</v>
      </c>
      <c r="J93" s="3">
        <v>1</v>
      </c>
      <c r="K93" s="5" t="s">
        <v>355</v>
      </c>
      <c r="L93" s="3">
        <v>1</v>
      </c>
      <c r="M93" s="6" t="s">
        <v>30</v>
      </c>
      <c r="N93" s="6" t="s">
        <v>31</v>
      </c>
      <c r="O93" s="5" t="s">
        <v>354</v>
      </c>
      <c r="P93" s="3" t="s">
        <v>30</v>
      </c>
      <c r="Q93" s="3" t="s">
        <v>31</v>
      </c>
      <c r="R93" s="3" t="s">
        <v>66</v>
      </c>
      <c r="S93" s="3" t="s">
        <v>30</v>
      </c>
      <c r="T93" s="3" t="s">
        <v>31</v>
      </c>
      <c r="U93" s="3" t="s">
        <v>30</v>
      </c>
      <c r="V93" s="3" t="s">
        <v>31</v>
      </c>
      <c r="W93" s="3" t="s">
        <v>113</v>
      </c>
      <c r="X93" s="3" t="s">
        <v>31</v>
      </c>
      <c r="Y93" s="5" t="s">
        <v>355</v>
      </c>
      <c r="Z93" s="5" t="s">
        <v>355</v>
      </c>
      <c r="AA93" s="3" t="b">
        <v>0</v>
      </c>
      <c r="AB93" s="3" t="s">
        <v>356</v>
      </c>
    </row>
    <row r="94" spans="1:28" ht="12.75">
      <c r="A94" s="3" t="s">
        <v>353</v>
      </c>
      <c r="B94" s="3" t="s">
        <v>42</v>
      </c>
      <c r="C94" s="4">
        <v>43938</v>
      </c>
      <c r="D94" s="3" t="s">
        <v>30</v>
      </c>
      <c r="E94" s="3" t="s">
        <v>31</v>
      </c>
      <c r="F94" s="3" t="s">
        <v>30</v>
      </c>
      <c r="G94" s="3" t="s">
        <v>31</v>
      </c>
      <c r="H94" s="3" t="s">
        <v>30</v>
      </c>
      <c r="I94" s="3" t="s">
        <v>31</v>
      </c>
      <c r="J94" s="3">
        <v>1</v>
      </c>
      <c r="K94" s="5" t="s">
        <v>357</v>
      </c>
      <c r="L94" s="3">
        <v>1</v>
      </c>
      <c r="M94" s="6" t="s">
        <v>33</v>
      </c>
      <c r="N94" s="6" t="s">
        <v>358</v>
      </c>
      <c r="O94" s="5" t="s">
        <v>354</v>
      </c>
      <c r="P94" s="3" t="s">
        <v>30</v>
      </c>
      <c r="Q94" s="3" t="s">
        <v>31</v>
      </c>
      <c r="R94" s="3" t="s">
        <v>66</v>
      </c>
      <c r="S94" s="3" t="s">
        <v>30</v>
      </c>
      <c r="T94" s="3" t="s">
        <v>31</v>
      </c>
      <c r="U94" s="3" t="s">
        <v>33</v>
      </c>
      <c r="V94" s="3" t="s">
        <v>359</v>
      </c>
      <c r="W94" s="3" t="s">
        <v>31</v>
      </c>
      <c r="X94" s="3" t="s">
        <v>31</v>
      </c>
      <c r="Y94" s="5" t="s">
        <v>357</v>
      </c>
      <c r="Z94" s="5" t="s">
        <v>355</v>
      </c>
      <c r="AA94" s="3" t="b">
        <v>1</v>
      </c>
      <c r="AB94" s="3" t="s">
        <v>340</v>
      </c>
    </row>
    <row r="95" spans="1:28" ht="12.75">
      <c r="A95" s="3" t="s">
        <v>360</v>
      </c>
      <c r="B95" s="3" t="s">
        <v>29</v>
      </c>
      <c r="C95" s="4">
        <v>43945</v>
      </c>
      <c r="D95" s="3" t="s">
        <v>30</v>
      </c>
      <c r="E95" s="3" t="s">
        <v>31</v>
      </c>
      <c r="F95" s="3" t="s">
        <v>30</v>
      </c>
      <c r="G95" s="3" t="s">
        <v>31</v>
      </c>
      <c r="H95" s="3" t="s">
        <v>30</v>
      </c>
      <c r="I95" s="3" t="s">
        <v>31</v>
      </c>
      <c r="J95" s="3">
        <v>1</v>
      </c>
      <c r="K95" s="5" t="s">
        <v>361</v>
      </c>
      <c r="L95" s="3">
        <v>1</v>
      </c>
      <c r="M95" s="6" t="s">
        <v>38</v>
      </c>
      <c r="N95" s="6" t="s">
        <v>362</v>
      </c>
      <c r="O95" s="3" t="s">
        <v>31</v>
      </c>
      <c r="P95" s="3" t="s">
        <v>31</v>
      </c>
      <c r="Q95" s="3" t="s">
        <v>31</v>
      </c>
      <c r="R95" s="3" t="s">
        <v>31</v>
      </c>
      <c r="S95" s="3" t="s">
        <v>31</v>
      </c>
      <c r="T95" s="3" t="s">
        <v>31</v>
      </c>
      <c r="U95" s="3" t="s">
        <v>31</v>
      </c>
      <c r="V95" s="3" t="s">
        <v>31</v>
      </c>
      <c r="W95" s="3" t="s">
        <v>363</v>
      </c>
      <c r="X95" s="5" t="s">
        <v>364</v>
      </c>
      <c r="Y95" s="5" t="s">
        <v>364</v>
      </c>
      <c r="Z95" s="5" t="s">
        <v>365</v>
      </c>
      <c r="AA95" s="3" t="b">
        <v>0</v>
      </c>
      <c r="AB95" s="3" t="s">
        <v>366</v>
      </c>
    </row>
    <row r="96" spans="1:28" ht="12.75">
      <c r="A96" s="3" t="s">
        <v>360</v>
      </c>
      <c r="B96" s="3" t="s">
        <v>148</v>
      </c>
      <c r="C96" s="4">
        <v>43931</v>
      </c>
      <c r="D96" s="3" t="s">
        <v>30</v>
      </c>
      <c r="E96" s="3" t="s">
        <v>31</v>
      </c>
      <c r="F96" s="3" t="s">
        <v>30</v>
      </c>
      <c r="G96" s="3" t="s">
        <v>31</v>
      </c>
      <c r="H96" s="3" t="s">
        <v>30</v>
      </c>
      <c r="I96" s="3" t="s">
        <v>31</v>
      </c>
      <c r="J96" s="3">
        <v>1</v>
      </c>
      <c r="K96" s="3" t="s">
        <v>367</v>
      </c>
      <c r="L96" s="3">
        <v>1</v>
      </c>
      <c r="M96" s="6" t="s">
        <v>38</v>
      </c>
      <c r="N96" s="6" t="s">
        <v>368</v>
      </c>
      <c r="O96" s="3" t="s">
        <v>31</v>
      </c>
      <c r="P96" s="3" t="s">
        <v>31</v>
      </c>
      <c r="Q96" s="3" t="s">
        <v>31</v>
      </c>
      <c r="R96" s="3" t="s">
        <v>31</v>
      </c>
      <c r="S96" s="3" t="s">
        <v>31</v>
      </c>
      <c r="T96" s="3" t="s">
        <v>31</v>
      </c>
      <c r="U96" s="3" t="s">
        <v>31</v>
      </c>
      <c r="V96" s="3" t="s">
        <v>31</v>
      </c>
      <c r="W96" s="3" t="s">
        <v>31</v>
      </c>
      <c r="X96" s="5" t="s">
        <v>364</v>
      </c>
      <c r="Y96" s="5" t="s">
        <v>364</v>
      </c>
      <c r="Z96" s="5" t="s">
        <v>365</v>
      </c>
      <c r="AA96" s="3" t="b">
        <v>0</v>
      </c>
      <c r="AB96" s="3" t="s">
        <v>366</v>
      </c>
    </row>
    <row r="97" spans="1:28" ht="12.75">
      <c r="A97" s="3" t="s">
        <v>360</v>
      </c>
      <c r="B97" s="3" t="s">
        <v>48</v>
      </c>
      <c r="C97" s="4">
        <v>44070</v>
      </c>
      <c r="D97" s="3" t="s">
        <v>30</v>
      </c>
      <c r="E97" s="3" t="s">
        <v>31</v>
      </c>
      <c r="F97" s="3" t="s">
        <v>30</v>
      </c>
      <c r="G97" s="3" t="s">
        <v>31</v>
      </c>
      <c r="H97" s="3" t="s">
        <v>30</v>
      </c>
      <c r="I97" s="3" t="s">
        <v>31</v>
      </c>
      <c r="J97" s="3">
        <v>1</v>
      </c>
      <c r="K97" s="5" t="s">
        <v>364</v>
      </c>
      <c r="L97" s="3">
        <v>1</v>
      </c>
      <c r="M97" s="6" t="s">
        <v>33</v>
      </c>
      <c r="N97" s="6" t="s">
        <v>369</v>
      </c>
      <c r="O97" s="5" t="s">
        <v>370</v>
      </c>
      <c r="P97" s="3" t="s">
        <v>30</v>
      </c>
      <c r="Q97" s="3" t="s">
        <v>31</v>
      </c>
      <c r="R97" s="3" t="s">
        <v>66</v>
      </c>
      <c r="S97" s="3" t="s">
        <v>30</v>
      </c>
      <c r="T97" s="3" t="s">
        <v>31</v>
      </c>
      <c r="U97" s="3" t="s">
        <v>30</v>
      </c>
      <c r="V97" s="3" t="s">
        <v>31</v>
      </c>
      <c r="W97" s="3" t="s">
        <v>371</v>
      </c>
      <c r="X97" s="5" t="s">
        <v>364</v>
      </c>
      <c r="Y97" s="5" t="s">
        <v>364</v>
      </c>
      <c r="Z97" s="5" t="s">
        <v>365</v>
      </c>
      <c r="AA97" s="3" t="b">
        <v>1</v>
      </c>
      <c r="AB97" s="3" t="s">
        <v>340</v>
      </c>
    </row>
    <row r="98" spans="1:28" ht="12.75">
      <c r="A98" s="3" t="s">
        <v>372</v>
      </c>
      <c r="B98" s="3" t="s">
        <v>160</v>
      </c>
      <c r="C98" s="4">
        <v>43944</v>
      </c>
      <c r="D98" s="3" t="s">
        <v>30</v>
      </c>
      <c r="E98" s="3" t="s">
        <v>31</v>
      </c>
      <c r="F98" s="3" t="s">
        <v>30</v>
      </c>
      <c r="G98" s="3" t="s">
        <v>31</v>
      </c>
      <c r="H98" s="3" t="s">
        <v>30</v>
      </c>
      <c r="I98" s="3" t="s">
        <v>31</v>
      </c>
      <c r="J98" s="3">
        <v>1</v>
      </c>
      <c r="K98" s="3" t="s">
        <v>373</v>
      </c>
      <c r="L98" s="3">
        <v>1</v>
      </c>
      <c r="M98" s="6" t="s">
        <v>33</v>
      </c>
      <c r="N98" s="6" t="s">
        <v>374</v>
      </c>
      <c r="O98" s="5" t="s">
        <v>375</v>
      </c>
      <c r="P98" s="3" t="s">
        <v>30</v>
      </c>
      <c r="Q98" s="3" t="s">
        <v>31</v>
      </c>
      <c r="R98" s="3" t="s">
        <v>66</v>
      </c>
      <c r="S98" s="3" t="s">
        <v>30</v>
      </c>
      <c r="T98" s="3" t="s">
        <v>31</v>
      </c>
      <c r="U98" s="3" t="s">
        <v>30</v>
      </c>
      <c r="V98" s="3" t="s">
        <v>31</v>
      </c>
      <c r="W98" s="3" t="s">
        <v>374</v>
      </c>
      <c r="X98" s="3" t="s">
        <v>373</v>
      </c>
      <c r="Y98" s="3" t="s">
        <v>373</v>
      </c>
      <c r="Z98" s="3" t="s">
        <v>373</v>
      </c>
      <c r="AA98" s="3" t="b">
        <v>0</v>
      </c>
      <c r="AB98" s="3" t="s">
        <v>376</v>
      </c>
    </row>
    <row r="99" spans="1:28" ht="12.75">
      <c r="A99" s="3" t="s">
        <v>372</v>
      </c>
      <c r="B99" s="3" t="s">
        <v>62</v>
      </c>
      <c r="C99" s="4">
        <v>43942</v>
      </c>
      <c r="D99" s="3" t="s">
        <v>30</v>
      </c>
      <c r="E99" s="3" t="s">
        <v>31</v>
      </c>
      <c r="F99" s="3" t="s">
        <v>30</v>
      </c>
      <c r="G99" s="3" t="s">
        <v>31</v>
      </c>
      <c r="H99" s="3" t="s">
        <v>30</v>
      </c>
      <c r="I99" s="3" t="s">
        <v>31</v>
      </c>
      <c r="J99" s="3">
        <v>1</v>
      </c>
      <c r="K99" s="5" t="s">
        <v>377</v>
      </c>
      <c r="L99" s="3">
        <v>1</v>
      </c>
      <c r="M99" s="6" t="s">
        <v>30</v>
      </c>
      <c r="N99" s="6" t="s">
        <v>31</v>
      </c>
      <c r="O99" s="5" t="s">
        <v>378</v>
      </c>
      <c r="P99" s="3" t="s">
        <v>30</v>
      </c>
      <c r="Q99" s="3" t="s">
        <v>31</v>
      </c>
      <c r="R99" s="3" t="s">
        <v>66</v>
      </c>
      <c r="S99" s="3" t="s">
        <v>30</v>
      </c>
      <c r="T99" s="3" t="s">
        <v>31</v>
      </c>
      <c r="U99" s="3" t="s">
        <v>30</v>
      </c>
      <c r="V99" s="3" t="s">
        <v>31</v>
      </c>
      <c r="W99" s="3" t="s">
        <v>31</v>
      </c>
      <c r="X99" s="3" t="s">
        <v>373</v>
      </c>
      <c r="Y99" s="3" t="s">
        <v>373</v>
      </c>
      <c r="Z99" s="3" t="s">
        <v>373</v>
      </c>
      <c r="AA99" s="3" t="b">
        <v>1</v>
      </c>
      <c r="AB99" s="3" t="s">
        <v>376</v>
      </c>
    </row>
    <row r="100" spans="1:28" ht="12.75">
      <c r="A100" s="3" t="s">
        <v>379</v>
      </c>
      <c r="B100" s="3" t="s">
        <v>92</v>
      </c>
      <c r="C100" s="4">
        <v>43938</v>
      </c>
      <c r="D100" s="3" t="s">
        <v>30</v>
      </c>
      <c r="E100" s="3" t="s">
        <v>31</v>
      </c>
      <c r="F100" s="3" t="s">
        <v>30</v>
      </c>
      <c r="G100" s="3" t="s">
        <v>31</v>
      </c>
      <c r="H100" s="3" t="s">
        <v>30</v>
      </c>
      <c r="I100" s="3" t="s">
        <v>31</v>
      </c>
      <c r="J100" s="3">
        <v>1</v>
      </c>
      <c r="K100" s="5" t="s">
        <v>380</v>
      </c>
      <c r="L100" s="3">
        <v>1</v>
      </c>
      <c r="M100" s="6" t="s">
        <v>30</v>
      </c>
      <c r="N100" s="6" t="s">
        <v>31</v>
      </c>
      <c r="O100" s="5" t="s">
        <v>381</v>
      </c>
      <c r="P100" s="3" t="s">
        <v>33</v>
      </c>
      <c r="Q100" s="3" t="s">
        <v>382</v>
      </c>
      <c r="R100" s="3" t="s">
        <v>31</v>
      </c>
      <c r="S100" s="3" t="s">
        <v>33</v>
      </c>
      <c r="T100" s="3" t="s">
        <v>383</v>
      </c>
      <c r="U100" s="3" t="s">
        <v>30</v>
      </c>
      <c r="V100" s="3" t="s">
        <v>31</v>
      </c>
      <c r="W100" s="3" t="s">
        <v>384</v>
      </c>
      <c r="X100" s="3" t="s">
        <v>31</v>
      </c>
      <c r="Y100" s="5" t="s">
        <v>380</v>
      </c>
      <c r="Z100" s="5" t="s">
        <v>385</v>
      </c>
      <c r="AA100" s="3" t="b">
        <v>0</v>
      </c>
      <c r="AB100" s="3" t="s">
        <v>386</v>
      </c>
    </row>
    <row r="101" spans="1:28" ht="12.75">
      <c r="A101" s="3" t="s">
        <v>379</v>
      </c>
      <c r="B101" s="3" t="s">
        <v>48</v>
      </c>
      <c r="C101" s="4">
        <v>44037</v>
      </c>
      <c r="D101" s="3" t="s">
        <v>30</v>
      </c>
      <c r="E101" s="3" t="s">
        <v>31</v>
      </c>
      <c r="F101" s="3" t="s">
        <v>30</v>
      </c>
      <c r="G101" s="3" t="s">
        <v>31</v>
      </c>
      <c r="H101" s="3" t="s">
        <v>30</v>
      </c>
      <c r="I101" s="3" t="s">
        <v>31</v>
      </c>
      <c r="J101" s="3">
        <v>1</v>
      </c>
      <c r="K101" s="5" t="s">
        <v>380</v>
      </c>
      <c r="L101" s="3">
        <v>1</v>
      </c>
      <c r="M101" s="6" t="s">
        <v>33</v>
      </c>
      <c r="N101" s="6" t="s">
        <v>387</v>
      </c>
      <c r="O101" s="5" t="s">
        <v>388</v>
      </c>
      <c r="P101" s="3" t="s">
        <v>30</v>
      </c>
      <c r="Q101" s="3" t="s">
        <v>31</v>
      </c>
      <c r="R101" s="3" t="s">
        <v>389</v>
      </c>
      <c r="S101" s="3" t="s">
        <v>30</v>
      </c>
      <c r="T101" s="3" t="s">
        <v>31</v>
      </c>
      <c r="U101" s="3" t="s">
        <v>30</v>
      </c>
      <c r="V101" s="3" t="s">
        <v>31</v>
      </c>
      <c r="W101" s="3" t="s">
        <v>390</v>
      </c>
      <c r="X101" s="3" t="s">
        <v>31</v>
      </c>
      <c r="Y101" s="5" t="s">
        <v>380</v>
      </c>
      <c r="Z101" s="5" t="s">
        <v>385</v>
      </c>
      <c r="AA101" s="3" t="b">
        <v>1</v>
      </c>
      <c r="AB101" s="3" t="s">
        <v>340</v>
      </c>
    </row>
    <row r="102" spans="1:28" ht="12.75">
      <c r="A102" s="3" t="s">
        <v>391</v>
      </c>
      <c r="B102" s="3" t="s">
        <v>92</v>
      </c>
      <c r="C102" s="4">
        <v>43924</v>
      </c>
      <c r="D102" s="3" t="s">
        <v>30</v>
      </c>
      <c r="E102" s="3" t="s">
        <v>31</v>
      </c>
      <c r="F102" s="3" t="s">
        <v>30</v>
      </c>
      <c r="G102" s="3" t="s">
        <v>31</v>
      </c>
      <c r="H102" s="3" t="s">
        <v>30</v>
      </c>
      <c r="I102" s="3" t="s">
        <v>31</v>
      </c>
      <c r="J102" s="3">
        <v>1</v>
      </c>
      <c r="K102" s="5" t="s">
        <v>392</v>
      </c>
      <c r="L102" s="3">
        <v>1</v>
      </c>
      <c r="M102" s="6" t="s">
        <v>30</v>
      </c>
      <c r="N102" s="6" t="s">
        <v>31</v>
      </c>
      <c r="O102" s="5" t="s">
        <v>393</v>
      </c>
      <c r="P102" s="3" t="s">
        <v>30</v>
      </c>
      <c r="Q102" s="3" t="s">
        <v>31</v>
      </c>
      <c r="R102" s="3" t="s">
        <v>95</v>
      </c>
      <c r="S102" s="3" t="s">
        <v>33</v>
      </c>
      <c r="T102" s="3" t="s">
        <v>394</v>
      </c>
      <c r="U102" s="3" t="s">
        <v>30</v>
      </c>
      <c r="V102" s="3" t="s">
        <v>31</v>
      </c>
      <c r="W102" s="3" t="s">
        <v>395</v>
      </c>
      <c r="X102" s="5" t="s">
        <v>392</v>
      </c>
      <c r="Y102" s="5" t="s">
        <v>392</v>
      </c>
      <c r="Z102" s="5" t="s">
        <v>396</v>
      </c>
      <c r="AA102" s="3" t="b">
        <v>1</v>
      </c>
      <c r="AB102" s="3" t="s">
        <v>84</v>
      </c>
    </row>
    <row r="103" spans="1:28" ht="12.75">
      <c r="A103" s="3" t="s">
        <v>391</v>
      </c>
      <c r="B103" s="3" t="s">
        <v>86</v>
      </c>
      <c r="C103" s="4">
        <v>43929</v>
      </c>
      <c r="D103" s="3" t="s">
        <v>30</v>
      </c>
      <c r="E103" s="3" t="s">
        <v>31</v>
      </c>
      <c r="F103" s="3" t="s">
        <v>30</v>
      </c>
      <c r="G103" s="3" t="s">
        <v>31</v>
      </c>
      <c r="H103" s="3" t="s">
        <v>30</v>
      </c>
      <c r="I103" s="3" t="s">
        <v>31</v>
      </c>
      <c r="J103" s="3">
        <v>1</v>
      </c>
      <c r="K103" s="5" t="s">
        <v>392</v>
      </c>
      <c r="L103" s="3">
        <v>1</v>
      </c>
      <c r="M103" s="6" t="s">
        <v>30</v>
      </c>
      <c r="N103" s="6" t="s">
        <v>31</v>
      </c>
      <c r="O103" s="5" t="s">
        <v>397</v>
      </c>
      <c r="P103" s="3" t="s">
        <v>30</v>
      </c>
      <c r="Q103" s="3" t="s">
        <v>31</v>
      </c>
      <c r="R103" s="3" t="s">
        <v>398</v>
      </c>
      <c r="S103" s="3" t="s">
        <v>30</v>
      </c>
      <c r="T103" s="3" t="s">
        <v>31</v>
      </c>
      <c r="U103" s="3" t="s">
        <v>30</v>
      </c>
      <c r="V103" s="3" t="s">
        <v>31</v>
      </c>
      <c r="W103" s="3" t="s">
        <v>399</v>
      </c>
      <c r="X103" s="5" t="s">
        <v>392</v>
      </c>
      <c r="Y103" s="5" t="s">
        <v>392</v>
      </c>
      <c r="Z103" s="5" t="s">
        <v>396</v>
      </c>
      <c r="AA103" s="3" t="b">
        <v>1</v>
      </c>
      <c r="AB103" s="3" t="s">
        <v>84</v>
      </c>
    </row>
    <row r="104" spans="1:28" ht="12.75">
      <c r="A104" s="3" t="s">
        <v>391</v>
      </c>
      <c r="B104" s="3" t="s">
        <v>55</v>
      </c>
      <c r="C104" s="4">
        <v>43924</v>
      </c>
      <c r="D104" s="3" t="s">
        <v>30</v>
      </c>
      <c r="E104" s="3" t="s">
        <v>31</v>
      </c>
      <c r="F104" s="3" t="s">
        <v>30</v>
      </c>
      <c r="G104" s="3" t="s">
        <v>31</v>
      </c>
      <c r="H104" s="3" t="s">
        <v>30</v>
      </c>
      <c r="I104" s="3" t="s">
        <v>31</v>
      </c>
      <c r="J104" s="3">
        <v>2</v>
      </c>
      <c r="K104" s="5" t="s">
        <v>392</v>
      </c>
      <c r="L104" s="3">
        <v>1</v>
      </c>
      <c r="M104" s="6" t="s">
        <v>30</v>
      </c>
      <c r="N104" s="6" t="s">
        <v>31</v>
      </c>
      <c r="O104" s="5" t="s">
        <v>393</v>
      </c>
      <c r="P104" s="3" t="s">
        <v>30</v>
      </c>
      <c r="Q104" s="3" t="s">
        <v>31</v>
      </c>
      <c r="R104" s="3" t="s">
        <v>100</v>
      </c>
      <c r="S104" s="3" t="s">
        <v>33</v>
      </c>
      <c r="T104" s="3" t="s">
        <v>400</v>
      </c>
      <c r="U104" s="3" t="s">
        <v>33</v>
      </c>
      <c r="V104" s="3" t="s">
        <v>400</v>
      </c>
      <c r="W104" s="3" t="s">
        <v>400</v>
      </c>
      <c r="X104" s="5" t="s">
        <v>392</v>
      </c>
      <c r="Y104" s="5" t="s">
        <v>392</v>
      </c>
      <c r="Z104" s="5" t="s">
        <v>396</v>
      </c>
      <c r="AA104" s="3" t="b">
        <v>1</v>
      </c>
      <c r="AB104" s="3" t="s">
        <v>84</v>
      </c>
    </row>
    <row r="105" spans="1:28" ht="12.75">
      <c r="A105" s="3" t="s">
        <v>391</v>
      </c>
      <c r="B105" s="3" t="s">
        <v>160</v>
      </c>
      <c r="C105" s="4">
        <v>43923</v>
      </c>
      <c r="D105" s="3" t="s">
        <v>30</v>
      </c>
      <c r="E105" s="3" t="s">
        <v>31</v>
      </c>
      <c r="F105" s="3" t="s">
        <v>30</v>
      </c>
      <c r="G105" s="3" t="s">
        <v>31</v>
      </c>
      <c r="H105" s="3" t="s">
        <v>30</v>
      </c>
      <c r="I105" s="3" t="s">
        <v>31</v>
      </c>
      <c r="J105" s="3">
        <v>2</v>
      </c>
      <c r="K105" s="5" t="s">
        <v>392</v>
      </c>
      <c r="L105" s="3">
        <v>1</v>
      </c>
      <c r="M105" s="6" t="s">
        <v>30</v>
      </c>
      <c r="N105" s="6" t="s">
        <v>31</v>
      </c>
      <c r="O105" s="5" t="s">
        <v>393</v>
      </c>
      <c r="P105" s="3" t="s">
        <v>30</v>
      </c>
      <c r="Q105" s="3" t="s">
        <v>31</v>
      </c>
      <c r="R105" s="3" t="s">
        <v>401</v>
      </c>
      <c r="S105" s="3" t="s">
        <v>30</v>
      </c>
      <c r="T105" s="3" t="s">
        <v>31</v>
      </c>
      <c r="U105" s="3" t="s">
        <v>33</v>
      </c>
      <c r="V105" s="3" t="s">
        <v>402</v>
      </c>
      <c r="W105" s="3" t="s">
        <v>299</v>
      </c>
      <c r="X105" s="5" t="s">
        <v>392</v>
      </c>
      <c r="Y105" s="5" t="s">
        <v>392</v>
      </c>
      <c r="Z105" s="5" t="s">
        <v>396</v>
      </c>
      <c r="AA105" s="3" t="b">
        <v>1</v>
      </c>
      <c r="AB105" s="3" t="s">
        <v>84</v>
      </c>
    </row>
    <row r="106" spans="1:28" ht="12.75">
      <c r="A106" s="3" t="s">
        <v>391</v>
      </c>
      <c r="B106" s="3" t="s">
        <v>77</v>
      </c>
      <c r="C106" s="4">
        <v>43931</v>
      </c>
      <c r="D106" s="3" t="s">
        <v>30</v>
      </c>
      <c r="E106" s="3" t="s">
        <v>31</v>
      </c>
      <c r="F106" s="3" t="s">
        <v>30</v>
      </c>
      <c r="G106" s="3" t="s">
        <v>31</v>
      </c>
      <c r="H106" s="3" t="s">
        <v>30</v>
      </c>
      <c r="I106" s="3" t="s">
        <v>31</v>
      </c>
      <c r="J106" s="3">
        <v>2</v>
      </c>
      <c r="K106" s="5" t="s">
        <v>392</v>
      </c>
      <c r="L106" s="3">
        <v>1</v>
      </c>
      <c r="M106" s="6" t="s">
        <v>30</v>
      </c>
      <c r="N106" s="6" t="s">
        <v>31</v>
      </c>
      <c r="O106" s="5" t="s">
        <v>403</v>
      </c>
      <c r="P106" s="3" t="s">
        <v>33</v>
      </c>
      <c r="Q106" s="3" t="s">
        <v>401</v>
      </c>
      <c r="R106" s="3" t="s">
        <v>31</v>
      </c>
      <c r="S106" s="3" t="s">
        <v>33</v>
      </c>
      <c r="T106" s="3" t="s">
        <v>404</v>
      </c>
      <c r="U106" s="3" t="s">
        <v>38</v>
      </c>
      <c r="V106" s="3" t="s">
        <v>31</v>
      </c>
      <c r="W106" s="3" t="s">
        <v>405</v>
      </c>
      <c r="X106" s="5" t="s">
        <v>392</v>
      </c>
      <c r="Y106" s="5" t="s">
        <v>392</v>
      </c>
      <c r="Z106" s="5" t="s">
        <v>396</v>
      </c>
      <c r="AA106" s="3" t="b">
        <v>1</v>
      </c>
      <c r="AB106" s="3" t="s">
        <v>84</v>
      </c>
    </row>
    <row r="107" spans="1:28" ht="12.75">
      <c r="A107" s="3" t="s">
        <v>391</v>
      </c>
      <c r="B107" s="3" t="s">
        <v>29</v>
      </c>
      <c r="C107" s="4">
        <v>43923</v>
      </c>
      <c r="D107" s="3" t="s">
        <v>30</v>
      </c>
      <c r="E107" s="3" t="s">
        <v>31</v>
      </c>
      <c r="F107" s="3" t="s">
        <v>30</v>
      </c>
      <c r="G107" s="3" t="s">
        <v>31</v>
      </c>
      <c r="H107" s="3" t="s">
        <v>30</v>
      </c>
      <c r="I107" s="3" t="s">
        <v>31</v>
      </c>
      <c r="J107" s="3">
        <v>2</v>
      </c>
      <c r="K107" s="3" t="s">
        <v>406</v>
      </c>
      <c r="L107" s="3">
        <v>1</v>
      </c>
      <c r="M107" s="6" t="s">
        <v>30</v>
      </c>
      <c r="N107" s="6" t="s">
        <v>31</v>
      </c>
      <c r="O107" s="5" t="s">
        <v>393</v>
      </c>
      <c r="P107" s="3" t="s">
        <v>30</v>
      </c>
      <c r="Q107" s="3" t="s">
        <v>31</v>
      </c>
      <c r="R107" s="3" t="s">
        <v>401</v>
      </c>
      <c r="S107" s="3" t="s">
        <v>33</v>
      </c>
      <c r="T107" s="3" t="s">
        <v>407</v>
      </c>
      <c r="U107" s="3" t="s">
        <v>408</v>
      </c>
      <c r="V107" s="3" t="s">
        <v>409</v>
      </c>
      <c r="W107" s="3" t="s">
        <v>410</v>
      </c>
      <c r="X107" s="5" t="s">
        <v>392</v>
      </c>
      <c r="Y107" s="5" t="s">
        <v>392</v>
      </c>
      <c r="Z107" s="5" t="s">
        <v>396</v>
      </c>
      <c r="AA107" s="3" t="b">
        <v>1</v>
      </c>
      <c r="AB107" s="3" t="s">
        <v>84</v>
      </c>
    </row>
    <row r="108" spans="1:28" ht="12.75">
      <c r="A108" s="3" t="s">
        <v>391</v>
      </c>
      <c r="B108" s="3" t="s">
        <v>120</v>
      </c>
      <c r="C108" s="4">
        <v>43925</v>
      </c>
      <c r="D108" s="3" t="s">
        <v>30</v>
      </c>
      <c r="E108" s="3" t="s">
        <v>31</v>
      </c>
      <c r="F108" s="3" t="s">
        <v>30</v>
      </c>
      <c r="G108" s="3" t="s">
        <v>31</v>
      </c>
      <c r="H108" s="3" t="s">
        <v>30</v>
      </c>
      <c r="I108" s="3" t="s">
        <v>31</v>
      </c>
      <c r="J108" s="3">
        <v>2</v>
      </c>
      <c r="K108" s="5" t="s">
        <v>392</v>
      </c>
      <c r="L108" s="3">
        <v>1</v>
      </c>
      <c r="M108" s="6" t="s">
        <v>30</v>
      </c>
      <c r="N108" s="6" t="s">
        <v>31</v>
      </c>
      <c r="O108" s="5" t="s">
        <v>393</v>
      </c>
      <c r="P108" s="3" t="s">
        <v>30</v>
      </c>
      <c r="Q108" s="3" t="s">
        <v>31</v>
      </c>
      <c r="R108" s="3" t="s">
        <v>100</v>
      </c>
      <c r="S108" s="3" t="s">
        <v>30</v>
      </c>
      <c r="T108" s="3" t="s">
        <v>31</v>
      </c>
      <c r="U108" s="3" t="s">
        <v>33</v>
      </c>
      <c r="V108" s="3" t="s">
        <v>411</v>
      </c>
      <c r="W108" s="3" t="s">
        <v>412</v>
      </c>
      <c r="X108" s="5" t="s">
        <v>392</v>
      </c>
      <c r="Y108" s="5" t="s">
        <v>392</v>
      </c>
      <c r="Z108" s="5" t="s">
        <v>396</v>
      </c>
      <c r="AA108" s="3" t="b">
        <v>1</v>
      </c>
      <c r="AB108" s="3" t="s">
        <v>84</v>
      </c>
    </row>
    <row r="109" spans="1:28" ht="12.75">
      <c r="A109" s="3" t="s">
        <v>391</v>
      </c>
      <c r="B109" s="3" t="s">
        <v>62</v>
      </c>
      <c r="C109" s="4">
        <v>43923</v>
      </c>
      <c r="D109" s="3" t="s">
        <v>30</v>
      </c>
      <c r="E109" s="3" t="s">
        <v>31</v>
      </c>
      <c r="F109" s="3" t="s">
        <v>30</v>
      </c>
      <c r="G109" s="3" t="s">
        <v>31</v>
      </c>
      <c r="H109" s="3" t="s">
        <v>30</v>
      </c>
      <c r="I109" s="3" t="s">
        <v>31</v>
      </c>
      <c r="J109" s="3">
        <v>1</v>
      </c>
      <c r="K109" s="5" t="s">
        <v>396</v>
      </c>
      <c r="L109" s="3">
        <v>1</v>
      </c>
      <c r="M109" s="6" t="s">
        <v>33</v>
      </c>
      <c r="N109" s="6" t="s">
        <v>413</v>
      </c>
      <c r="O109" s="5" t="s">
        <v>414</v>
      </c>
      <c r="P109" s="3" t="s">
        <v>33</v>
      </c>
      <c r="Q109" s="3" t="s">
        <v>415</v>
      </c>
      <c r="R109" s="3" t="s">
        <v>401</v>
      </c>
      <c r="S109" s="3" t="s">
        <v>30</v>
      </c>
      <c r="T109" s="3" t="s">
        <v>31</v>
      </c>
      <c r="U109" s="3" t="s">
        <v>33</v>
      </c>
      <c r="V109" s="3" t="s">
        <v>416</v>
      </c>
      <c r="W109" s="3" t="s">
        <v>31</v>
      </c>
      <c r="X109" s="5" t="s">
        <v>392</v>
      </c>
      <c r="Y109" s="5" t="s">
        <v>392</v>
      </c>
      <c r="Z109" s="5" t="s">
        <v>396</v>
      </c>
      <c r="AA109" s="3" t="b">
        <v>0</v>
      </c>
      <c r="AB109" s="3" t="s">
        <v>250</v>
      </c>
    </row>
    <row r="110" spans="1:28" ht="12.75">
      <c r="A110" s="3" t="s">
        <v>391</v>
      </c>
      <c r="B110" s="3" t="s">
        <v>148</v>
      </c>
      <c r="C110" s="4">
        <v>43927</v>
      </c>
      <c r="D110" s="3" t="s">
        <v>30</v>
      </c>
      <c r="E110" s="3" t="s">
        <v>31</v>
      </c>
      <c r="F110" s="3" t="s">
        <v>30</v>
      </c>
      <c r="G110" s="3" t="s">
        <v>31</v>
      </c>
      <c r="H110" s="3" t="s">
        <v>30</v>
      </c>
      <c r="I110" s="3" t="s">
        <v>31</v>
      </c>
      <c r="J110" s="3">
        <v>2</v>
      </c>
      <c r="K110" s="5" t="s">
        <v>392</v>
      </c>
      <c r="L110" s="3">
        <v>1</v>
      </c>
      <c r="M110" s="6" t="s">
        <v>30</v>
      </c>
      <c r="N110" s="6" t="s">
        <v>31</v>
      </c>
      <c r="O110" s="5" t="s">
        <v>393</v>
      </c>
      <c r="P110" s="3" t="s">
        <v>33</v>
      </c>
      <c r="Q110" s="3" t="s">
        <v>417</v>
      </c>
      <c r="R110" s="3" t="s">
        <v>401</v>
      </c>
      <c r="S110" s="3" t="s">
        <v>30</v>
      </c>
      <c r="T110" s="3" t="s">
        <v>31</v>
      </c>
      <c r="U110" s="3" t="s">
        <v>33</v>
      </c>
      <c r="V110" s="3" t="s">
        <v>418</v>
      </c>
      <c r="W110" s="3" t="s">
        <v>31</v>
      </c>
      <c r="X110" s="5" t="s">
        <v>392</v>
      </c>
      <c r="Y110" s="5" t="s">
        <v>392</v>
      </c>
      <c r="Z110" s="5" t="s">
        <v>396</v>
      </c>
      <c r="AA110" s="3" t="b">
        <v>1</v>
      </c>
      <c r="AB110" s="3" t="s">
        <v>84</v>
      </c>
    </row>
    <row r="111" spans="1:28" ht="12.75">
      <c r="A111" s="3" t="s">
        <v>391</v>
      </c>
      <c r="B111" s="3" t="s">
        <v>42</v>
      </c>
      <c r="C111" s="4">
        <v>43923</v>
      </c>
      <c r="D111" s="3" t="s">
        <v>30</v>
      </c>
      <c r="E111" s="3" t="s">
        <v>31</v>
      </c>
      <c r="F111" s="3" t="s">
        <v>30</v>
      </c>
      <c r="G111" s="3" t="s">
        <v>31</v>
      </c>
      <c r="H111" s="3" t="s">
        <v>30</v>
      </c>
      <c r="I111" s="3" t="s">
        <v>31</v>
      </c>
      <c r="J111" s="3">
        <v>2</v>
      </c>
      <c r="K111" s="5" t="s">
        <v>392</v>
      </c>
      <c r="L111" s="3">
        <v>1</v>
      </c>
      <c r="M111" s="6" t="s">
        <v>30</v>
      </c>
      <c r="N111" s="6" t="s">
        <v>31</v>
      </c>
      <c r="O111" s="5" t="s">
        <v>393</v>
      </c>
      <c r="P111" s="3" t="s">
        <v>30</v>
      </c>
      <c r="Q111" s="3" t="s">
        <v>31</v>
      </c>
      <c r="R111" s="3" t="s">
        <v>419</v>
      </c>
      <c r="S111" s="3" t="s">
        <v>30</v>
      </c>
      <c r="T111" s="3" t="s">
        <v>31</v>
      </c>
      <c r="U111" s="3" t="s">
        <v>33</v>
      </c>
      <c r="V111" s="3" t="s">
        <v>420</v>
      </c>
      <c r="W111" s="3" t="s">
        <v>421</v>
      </c>
      <c r="X111" s="5" t="s">
        <v>392</v>
      </c>
      <c r="Y111" s="5" t="s">
        <v>392</v>
      </c>
      <c r="Z111" s="5" t="s">
        <v>396</v>
      </c>
      <c r="AA111" s="3" t="b">
        <v>1</v>
      </c>
      <c r="AB111" s="3" t="s">
        <v>84</v>
      </c>
    </row>
    <row r="112" spans="1:28" ht="12.75">
      <c r="A112" s="3" t="s">
        <v>391</v>
      </c>
      <c r="B112" s="3" t="s">
        <v>55</v>
      </c>
      <c r="C112" s="4">
        <v>43924</v>
      </c>
      <c r="D112" s="3" t="s">
        <v>30</v>
      </c>
      <c r="E112" s="3" t="s">
        <v>31</v>
      </c>
      <c r="F112" s="3" t="s">
        <v>30</v>
      </c>
      <c r="G112" s="3" t="s">
        <v>31</v>
      </c>
      <c r="H112" s="3" t="s">
        <v>30</v>
      </c>
      <c r="I112" s="3" t="s">
        <v>31</v>
      </c>
      <c r="J112" s="3">
        <v>2</v>
      </c>
      <c r="K112" s="5" t="s">
        <v>422</v>
      </c>
      <c r="L112" s="3">
        <v>2</v>
      </c>
      <c r="M112" s="6" t="s">
        <v>33</v>
      </c>
      <c r="N112" s="6" t="s">
        <v>423</v>
      </c>
      <c r="O112" s="5" t="s">
        <v>424</v>
      </c>
      <c r="P112" s="3" t="s">
        <v>30</v>
      </c>
      <c r="Q112" s="3" t="s">
        <v>31</v>
      </c>
      <c r="R112" s="3" t="s">
        <v>425</v>
      </c>
      <c r="S112" s="3" t="s">
        <v>33</v>
      </c>
      <c r="T112" s="3" t="s">
        <v>426</v>
      </c>
      <c r="U112" s="3" t="s">
        <v>33</v>
      </c>
      <c r="V112" s="3" t="s">
        <v>426</v>
      </c>
      <c r="W112" s="3" t="s">
        <v>427</v>
      </c>
      <c r="X112" s="5" t="s">
        <v>422</v>
      </c>
      <c r="Y112" s="5" t="s">
        <v>422</v>
      </c>
      <c r="Z112" s="5" t="s">
        <v>428</v>
      </c>
      <c r="AA112" s="3" t="b">
        <v>0</v>
      </c>
      <c r="AB112" s="3" t="s">
        <v>429</v>
      </c>
    </row>
    <row r="113" spans="1:28" ht="12.75">
      <c r="A113" s="3" t="s">
        <v>391</v>
      </c>
      <c r="B113" s="3" t="s">
        <v>160</v>
      </c>
      <c r="C113" s="4">
        <v>43923</v>
      </c>
      <c r="D113" s="3" t="s">
        <v>30</v>
      </c>
      <c r="E113" s="3" t="s">
        <v>31</v>
      </c>
      <c r="F113" s="3" t="s">
        <v>30</v>
      </c>
      <c r="G113" s="3" t="s">
        <v>31</v>
      </c>
      <c r="H113" s="3" t="s">
        <v>30</v>
      </c>
      <c r="I113" s="3" t="s">
        <v>31</v>
      </c>
      <c r="J113" s="3">
        <v>2</v>
      </c>
      <c r="K113" s="5" t="s">
        <v>422</v>
      </c>
      <c r="L113" s="3">
        <v>2</v>
      </c>
      <c r="M113" s="6" t="s">
        <v>33</v>
      </c>
      <c r="N113" s="6" t="s">
        <v>430</v>
      </c>
      <c r="O113" s="3" t="s">
        <v>431</v>
      </c>
      <c r="P113" s="3" t="s">
        <v>33</v>
      </c>
      <c r="Q113" s="3" t="s">
        <v>431</v>
      </c>
      <c r="R113" s="3" t="s">
        <v>31</v>
      </c>
      <c r="S113" s="3" t="s">
        <v>33</v>
      </c>
      <c r="T113" s="3" t="s">
        <v>431</v>
      </c>
      <c r="U113" s="3" t="s">
        <v>33</v>
      </c>
      <c r="V113" s="3" t="s">
        <v>431</v>
      </c>
      <c r="W113" s="3" t="s">
        <v>432</v>
      </c>
      <c r="X113" s="5" t="s">
        <v>422</v>
      </c>
      <c r="Y113" s="5" t="s">
        <v>422</v>
      </c>
      <c r="Z113" s="5" t="s">
        <v>428</v>
      </c>
      <c r="AA113" s="3" t="b">
        <v>0</v>
      </c>
      <c r="AB113" s="3" t="s">
        <v>429</v>
      </c>
    </row>
    <row r="114" spans="1:28" ht="12.75">
      <c r="A114" s="3" t="s">
        <v>391</v>
      </c>
      <c r="B114" s="3" t="s">
        <v>77</v>
      </c>
      <c r="C114" s="4">
        <v>43931</v>
      </c>
      <c r="D114" s="3" t="s">
        <v>30</v>
      </c>
      <c r="E114" s="3" t="s">
        <v>31</v>
      </c>
      <c r="F114" s="3" t="s">
        <v>30</v>
      </c>
      <c r="G114" s="3" t="s">
        <v>31</v>
      </c>
      <c r="H114" s="3" t="s">
        <v>30</v>
      </c>
      <c r="I114" s="3" t="s">
        <v>31</v>
      </c>
      <c r="J114" s="3">
        <v>2</v>
      </c>
      <c r="K114" s="5" t="s">
        <v>422</v>
      </c>
      <c r="L114" s="3">
        <v>2</v>
      </c>
      <c r="M114" s="6" t="s">
        <v>30</v>
      </c>
      <c r="N114" s="6" t="s">
        <v>31</v>
      </c>
      <c r="O114" s="5" t="s">
        <v>424</v>
      </c>
      <c r="P114" s="3" t="s">
        <v>38</v>
      </c>
      <c r="Q114" s="3" t="s">
        <v>31</v>
      </c>
      <c r="R114" s="3" t="s">
        <v>31</v>
      </c>
      <c r="S114" s="3" t="s">
        <v>33</v>
      </c>
      <c r="T114" s="3" t="s">
        <v>433</v>
      </c>
      <c r="U114" s="3" t="s">
        <v>38</v>
      </c>
      <c r="V114" s="3" t="s">
        <v>31</v>
      </c>
      <c r="W114" s="3" t="s">
        <v>434</v>
      </c>
      <c r="X114" s="5" t="s">
        <v>422</v>
      </c>
      <c r="Y114" s="5" t="s">
        <v>422</v>
      </c>
      <c r="Z114" s="5" t="s">
        <v>428</v>
      </c>
      <c r="AA114" s="3" t="b">
        <v>1</v>
      </c>
      <c r="AB114" s="3" t="s">
        <v>429</v>
      </c>
    </row>
    <row r="115" spans="1:28" ht="12.75">
      <c r="A115" s="3" t="s">
        <v>391</v>
      </c>
      <c r="B115" s="3" t="s">
        <v>29</v>
      </c>
      <c r="C115" s="4">
        <v>43923</v>
      </c>
      <c r="D115" s="3" t="s">
        <v>30</v>
      </c>
      <c r="E115" s="3" t="s">
        <v>31</v>
      </c>
      <c r="F115" s="3" t="s">
        <v>30</v>
      </c>
      <c r="G115" s="3" t="s">
        <v>31</v>
      </c>
      <c r="H115" s="3" t="s">
        <v>30</v>
      </c>
      <c r="I115" s="3" t="s">
        <v>31</v>
      </c>
      <c r="J115" s="3">
        <v>2</v>
      </c>
      <c r="K115" s="5" t="s">
        <v>422</v>
      </c>
      <c r="L115" s="3">
        <v>2</v>
      </c>
      <c r="M115" s="6" t="s">
        <v>33</v>
      </c>
      <c r="N115" s="6" t="s">
        <v>435</v>
      </c>
      <c r="O115" s="5" t="s">
        <v>424</v>
      </c>
      <c r="P115" s="3" t="s">
        <v>33</v>
      </c>
      <c r="Q115" s="3" t="s">
        <v>436</v>
      </c>
      <c r="R115" s="3" t="s">
        <v>437</v>
      </c>
      <c r="S115" s="3" t="s">
        <v>33</v>
      </c>
      <c r="T115" s="3" t="s">
        <v>438</v>
      </c>
      <c r="U115" s="3" t="s">
        <v>33</v>
      </c>
      <c r="V115" s="3" t="s">
        <v>439</v>
      </c>
      <c r="W115" s="3" t="s">
        <v>440</v>
      </c>
      <c r="X115" s="5" t="s">
        <v>422</v>
      </c>
      <c r="Y115" s="5" t="s">
        <v>422</v>
      </c>
      <c r="Z115" s="5" t="s">
        <v>428</v>
      </c>
      <c r="AA115" s="3" t="b">
        <v>0</v>
      </c>
      <c r="AB115" s="3" t="s">
        <v>429</v>
      </c>
    </row>
    <row r="116" spans="1:28" ht="12.75">
      <c r="A116" s="3" t="s">
        <v>391</v>
      </c>
      <c r="B116" s="3" t="s">
        <v>120</v>
      </c>
      <c r="C116" s="4">
        <v>43925</v>
      </c>
      <c r="D116" s="3" t="s">
        <v>30</v>
      </c>
      <c r="E116" s="3" t="s">
        <v>31</v>
      </c>
      <c r="F116" s="3" t="s">
        <v>30</v>
      </c>
      <c r="G116" s="3" t="s">
        <v>31</v>
      </c>
      <c r="H116" s="3" t="s">
        <v>30</v>
      </c>
      <c r="I116" s="3" t="s">
        <v>31</v>
      </c>
      <c r="J116" s="3">
        <v>2</v>
      </c>
      <c r="K116" s="5" t="s">
        <v>422</v>
      </c>
      <c r="L116" s="3">
        <v>1</v>
      </c>
      <c r="M116" s="6" t="s">
        <v>30</v>
      </c>
      <c r="N116" s="6" t="s">
        <v>31</v>
      </c>
      <c r="O116" s="5" t="s">
        <v>424</v>
      </c>
      <c r="P116" s="3" t="s">
        <v>33</v>
      </c>
      <c r="Q116" s="3" t="s">
        <v>441</v>
      </c>
      <c r="R116" s="3" t="s">
        <v>31</v>
      </c>
      <c r="S116" s="3" t="s">
        <v>33</v>
      </c>
      <c r="T116" s="3" t="s">
        <v>442</v>
      </c>
      <c r="U116" s="3" t="s">
        <v>38</v>
      </c>
      <c r="V116" s="3" t="s">
        <v>31</v>
      </c>
      <c r="W116" s="3" t="s">
        <v>443</v>
      </c>
      <c r="X116" s="5" t="s">
        <v>422</v>
      </c>
      <c r="Y116" s="5" t="s">
        <v>422</v>
      </c>
      <c r="Z116" s="5" t="s">
        <v>428</v>
      </c>
      <c r="AA116" s="3" t="b">
        <v>1</v>
      </c>
      <c r="AB116" s="3" t="s">
        <v>429</v>
      </c>
    </row>
    <row r="117" spans="1:28" ht="12.75">
      <c r="A117" s="3" t="s">
        <v>391</v>
      </c>
      <c r="B117" s="3" t="s">
        <v>148</v>
      </c>
      <c r="C117" s="4">
        <v>43927</v>
      </c>
      <c r="D117" s="3" t="s">
        <v>30</v>
      </c>
      <c r="E117" s="3" t="s">
        <v>31</v>
      </c>
      <c r="F117" s="3" t="s">
        <v>30</v>
      </c>
      <c r="G117" s="3" t="s">
        <v>31</v>
      </c>
      <c r="H117" s="3" t="s">
        <v>30</v>
      </c>
      <c r="I117" s="3" t="s">
        <v>31</v>
      </c>
      <c r="J117" s="3">
        <v>2</v>
      </c>
      <c r="K117" s="5" t="s">
        <v>444</v>
      </c>
      <c r="L117" s="3">
        <v>2</v>
      </c>
      <c r="M117" s="6" t="s">
        <v>30</v>
      </c>
      <c r="N117" s="6" t="s">
        <v>31</v>
      </c>
      <c r="O117" s="5" t="s">
        <v>444</v>
      </c>
      <c r="P117" s="3" t="s">
        <v>33</v>
      </c>
      <c r="Q117" s="3" t="s">
        <v>417</v>
      </c>
      <c r="R117" s="3" t="s">
        <v>437</v>
      </c>
      <c r="S117" s="3" t="s">
        <v>30</v>
      </c>
      <c r="T117" s="3" t="s">
        <v>31</v>
      </c>
      <c r="U117" s="3" t="s">
        <v>33</v>
      </c>
      <c r="V117" s="3" t="s">
        <v>418</v>
      </c>
      <c r="W117" s="3" t="s">
        <v>31</v>
      </c>
      <c r="X117" s="5" t="s">
        <v>422</v>
      </c>
      <c r="Y117" s="5" t="s">
        <v>422</v>
      </c>
      <c r="Z117" s="5" t="s">
        <v>428</v>
      </c>
      <c r="AA117" s="3" t="b">
        <v>1</v>
      </c>
      <c r="AB117" s="3" t="s">
        <v>429</v>
      </c>
    </row>
    <row r="118" spans="1:28" ht="12.75">
      <c r="A118" s="3" t="s">
        <v>391</v>
      </c>
      <c r="B118" s="3" t="s">
        <v>42</v>
      </c>
      <c r="C118" s="4">
        <v>43923</v>
      </c>
      <c r="D118" s="3" t="s">
        <v>30</v>
      </c>
      <c r="E118" s="3" t="s">
        <v>31</v>
      </c>
      <c r="F118" s="3" t="s">
        <v>30</v>
      </c>
      <c r="G118" s="3" t="s">
        <v>31</v>
      </c>
      <c r="H118" s="3" t="s">
        <v>30</v>
      </c>
      <c r="I118" s="3" t="s">
        <v>31</v>
      </c>
      <c r="J118" s="3">
        <v>2</v>
      </c>
      <c r="K118" s="5" t="s">
        <v>422</v>
      </c>
      <c r="L118" s="3">
        <v>2</v>
      </c>
      <c r="M118" s="6" t="s">
        <v>30</v>
      </c>
      <c r="N118" s="6" t="s">
        <v>31</v>
      </c>
      <c r="O118" s="5" t="s">
        <v>424</v>
      </c>
      <c r="P118" s="3" t="s">
        <v>33</v>
      </c>
      <c r="Q118" s="3" t="s">
        <v>445</v>
      </c>
      <c r="R118" s="3" t="s">
        <v>31</v>
      </c>
      <c r="S118" s="3" t="s">
        <v>33</v>
      </c>
      <c r="T118" s="3" t="s">
        <v>445</v>
      </c>
      <c r="U118" s="3" t="s">
        <v>38</v>
      </c>
      <c r="V118" s="3" t="s">
        <v>31</v>
      </c>
      <c r="W118" s="3" t="s">
        <v>446</v>
      </c>
      <c r="X118" s="5" t="s">
        <v>422</v>
      </c>
      <c r="Y118" s="5" t="s">
        <v>422</v>
      </c>
      <c r="Z118" s="5" t="s">
        <v>428</v>
      </c>
      <c r="AA118" s="3" t="b">
        <v>1</v>
      </c>
      <c r="AB118" s="3" t="s">
        <v>429</v>
      </c>
    </row>
    <row r="119" spans="1:28" ht="12.75">
      <c r="A119" s="3" t="s">
        <v>447</v>
      </c>
      <c r="B119" s="3" t="s">
        <v>29</v>
      </c>
      <c r="C119" s="4">
        <v>43950</v>
      </c>
      <c r="D119" s="3" t="s">
        <v>38</v>
      </c>
      <c r="E119" s="3" t="s">
        <v>31</v>
      </c>
      <c r="F119" s="3" t="s">
        <v>30</v>
      </c>
      <c r="G119" s="3" t="s">
        <v>31</v>
      </c>
      <c r="H119" s="3" t="s">
        <v>30</v>
      </c>
      <c r="I119" s="3" t="s">
        <v>31</v>
      </c>
      <c r="J119" s="3">
        <v>1</v>
      </c>
      <c r="K119" s="5" t="s">
        <v>448</v>
      </c>
      <c r="L119" s="3">
        <v>1</v>
      </c>
      <c r="M119" s="6" t="s">
        <v>30</v>
      </c>
      <c r="N119" s="6" t="s">
        <v>31</v>
      </c>
      <c r="O119" s="5" t="s">
        <v>449</v>
      </c>
      <c r="P119" s="3" t="s">
        <v>30</v>
      </c>
      <c r="Q119" s="3" t="s">
        <v>31</v>
      </c>
      <c r="R119" s="3" t="s">
        <v>66</v>
      </c>
      <c r="S119" s="3" t="s">
        <v>30</v>
      </c>
      <c r="T119" s="3" t="s">
        <v>31</v>
      </c>
      <c r="U119" s="3" t="s">
        <v>30</v>
      </c>
      <c r="V119" s="3" t="s">
        <v>31</v>
      </c>
      <c r="W119" s="3" t="s">
        <v>450</v>
      </c>
      <c r="X119" s="3" t="s">
        <v>31</v>
      </c>
      <c r="Y119" s="5" t="s">
        <v>448</v>
      </c>
      <c r="Z119" s="5" t="s">
        <v>451</v>
      </c>
      <c r="AA119" s="3" t="b">
        <v>1</v>
      </c>
      <c r="AB119" s="3" t="s">
        <v>84</v>
      </c>
    </row>
    <row r="120" spans="1:28" ht="12.75">
      <c r="A120" s="3" t="s">
        <v>447</v>
      </c>
      <c r="B120" s="3" t="s">
        <v>42</v>
      </c>
      <c r="C120" s="4">
        <v>43932</v>
      </c>
      <c r="D120" s="3" t="s">
        <v>30</v>
      </c>
      <c r="E120" s="3" t="s">
        <v>31</v>
      </c>
      <c r="F120" s="3" t="s">
        <v>30</v>
      </c>
      <c r="G120" s="3" t="s">
        <v>31</v>
      </c>
      <c r="H120" s="3" t="s">
        <v>30</v>
      </c>
      <c r="I120" s="3" t="s">
        <v>31</v>
      </c>
      <c r="J120" s="3">
        <v>1</v>
      </c>
      <c r="K120" s="5" t="s">
        <v>448</v>
      </c>
      <c r="L120" s="3">
        <v>1</v>
      </c>
      <c r="M120" s="6" t="s">
        <v>38</v>
      </c>
      <c r="N120" s="6" t="s">
        <v>452</v>
      </c>
      <c r="O120" s="3" t="s">
        <v>31</v>
      </c>
      <c r="P120" s="3" t="s">
        <v>31</v>
      </c>
      <c r="Q120" s="3" t="s">
        <v>31</v>
      </c>
      <c r="R120" s="3" t="s">
        <v>31</v>
      </c>
      <c r="S120" s="3" t="s">
        <v>31</v>
      </c>
      <c r="T120" s="3" t="s">
        <v>31</v>
      </c>
      <c r="U120" s="3" t="s">
        <v>31</v>
      </c>
      <c r="V120" s="3" t="s">
        <v>31</v>
      </c>
      <c r="W120" s="3" t="s">
        <v>453</v>
      </c>
      <c r="X120" s="3" t="s">
        <v>31</v>
      </c>
      <c r="Y120" s="5" t="s">
        <v>448</v>
      </c>
      <c r="Z120" s="5" t="s">
        <v>451</v>
      </c>
      <c r="AA120" s="3" t="b">
        <v>0</v>
      </c>
      <c r="AB120" s="3" t="s">
        <v>84</v>
      </c>
    </row>
    <row r="121" spans="1:28" ht="12.75">
      <c r="A121" s="3" t="s">
        <v>454</v>
      </c>
      <c r="B121" s="3" t="s">
        <v>62</v>
      </c>
      <c r="C121" s="4">
        <v>43928</v>
      </c>
      <c r="D121" s="3" t="s">
        <v>30</v>
      </c>
      <c r="E121" s="3" t="s">
        <v>31</v>
      </c>
      <c r="F121" s="3" t="s">
        <v>30</v>
      </c>
      <c r="G121" s="3" t="s">
        <v>31</v>
      </c>
      <c r="H121" s="3" t="s">
        <v>30</v>
      </c>
      <c r="I121" s="3" t="s">
        <v>31</v>
      </c>
      <c r="J121" s="3">
        <v>1</v>
      </c>
      <c r="K121" s="5" t="s">
        <v>455</v>
      </c>
      <c r="L121" s="3">
        <v>1</v>
      </c>
      <c r="M121" s="6" t="s">
        <v>30</v>
      </c>
      <c r="N121" s="6" t="s">
        <v>31</v>
      </c>
      <c r="O121" s="5" t="s">
        <v>456</v>
      </c>
      <c r="P121" s="3" t="s">
        <v>30</v>
      </c>
      <c r="Q121" s="3" t="s">
        <v>31</v>
      </c>
      <c r="R121" s="3" t="s">
        <v>66</v>
      </c>
      <c r="S121" s="3" t="s">
        <v>30</v>
      </c>
      <c r="T121" s="3" t="s">
        <v>31</v>
      </c>
      <c r="U121" s="3" t="s">
        <v>33</v>
      </c>
      <c r="V121" s="3" t="s">
        <v>457</v>
      </c>
      <c r="W121" s="3" t="s">
        <v>31</v>
      </c>
      <c r="X121" s="5" t="s">
        <v>458</v>
      </c>
      <c r="Y121" s="5" t="s">
        <v>458</v>
      </c>
      <c r="Z121" s="5" t="s">
        <v>459</v>
      </c>
      <c r="AA121" s="3" t="b">
        <v>0</v>
      </c>
      <c r="AB121" s="3" t="s">
        <v>460</v>
      </c>
    </row>
    <row r="122" spans="1:28" ht="12.75">
      <c r="A122" s="3" t="s">
        <v>454</v>
      </c>
      <c r="B122" s="3" t="s">
        <v>48</v>
      </c>
      <c r="C122" s="4">
        <v>44037</v>
      </c>
      <c r="D122" s="3" t="s">
        <v>30</v>
      </c>
      <c r="E122" s="3" t="s">
        <v>31</v>
      </c>
      <c r="F122" s="3" t="s">
        <v>30</v>
      </c>
      <c r="G122" s="3" t="s">
        <v>31</v>
      </c>
      <c r="H122" s="3" t="s">
        <v>30</v>
      </c>
      <c r="I122" s="3" t="s">
        <v>31</v>
      </c>
      <c r="J122" s="3">
        <v>1</v>
      </c>
      <c r="K122" s="5" t="s">
        <v>458</v>
      </c>
      <c r="L122" s="3">
        <v>1</v>
      </c>
      <c r="M122" s="6" t="s">
        <v>33</v>
      </c>
      <c r="N122" s="6" t="s">
        <v>461</v>
      </c>
      <c r="O122" s="5" t="s">
        <v>462</v>
      </c>
      <c r="P122" s="3" t="s">
        <v>30</v>
      </c>
      <c r="Q122" s="3" t="s">
        <v>31</v>
      </c>
      <c r="R122" s="3" t="s">
        <v>66</v>
      </c>
      <c r="S122" s="3" t="s">
        <v>30</v>
      </c>
      <c r="T122" s="3" t="s">
        <v>31</v>
      </c>
      <c r="U122" s="3" t="s">
        <v>408</v>
      </c>
      <c r="V122" s="3" t="s">
        <v>217</v>
      </c>
      <c r="W122" s="3" t="s">
        <v>463</v>
      </c>
      <c r="X122" s="5" t="s">
        <v>458</v>
      </c>
      <c r="Y122" s="5" t="s">
        <v>458</v>
      </c>
      <c r="Z122" s="5" t="s">
        <v>459</v>
      </c>
      <c r="AA122" s="3" t="b">
        <v>1</v>
      </c>
      <c r="AB122" s="3" t="s">
        <v>340</v>
      </c>
    </row>
    <row r="123" spans="1:28" ht="12.75">
      <c r="A123" s="3" t="s">
        <v>464</v>
      </c>
      <c r="B123" s="3" t="s">
        <v>77</v>
      </c>
      <c r="C123" s="4">
        <v>43949</v>
      </c>
      <c r="D123" s="3" t="s">
        <v>30</v>
      </c>
      <c r="E123" s="3" t="s">
        <v>31</v>
      </c>
      <c r="F123" s="3" t="s">
        <v>30</v>
      </c>
      <c r="G123" s="3" t="s">
        <v>31</v>
      </c>
      <c r="H123" s="3" t="s">
        <v>30</v>
      </c>
      <c r="I123" s="3" t="s">
        <v>31</v>
      </c>
      <c r="J123" s="3">
        <v>1</v>
      </c>
      <c r="K123" s="3" t="s">
        <v>465</v>
      </c>
      <c r="L123" s="3">
        <v>1</v>
      </c>
      <c r="M123" s="6" t="s">
        <v>38</v>
      </c>
      <c r="N123" s="6" t="s">
        <v>466</v>
      </c>
      <c r="O123" s="3" t="s">
        <v>31</v>
      </c>
      <c r="P123" s="3" t="s">
        <v>31</v>
      </c>
      <c r="Q123" s="3" t="s">
        <v>31</v>
      </c>
      <c r="R123" s="3" t="s">
        <v>31</v>
      </c>
      <c r="S123" s="3" t="s">
        <v>31</v>
      </c>
      <c r="T123" s="3" t="s">
        <v>31</v>
      </c>
      <c r="U123" s="3" t="s">
        <v>31</v>
      </c>
      <c r="V123" s="3" t="s">
        <v>31</v>
      </c>
      <c r="W123" s="3" t="s">
        <v>467</v>
      </c>
      <c r="X123" s="3" t="s">
        <v>31</v>
      </c>
      <c r="Y123" s="3" t="s">
        <v>465</v>
      </c>
      <c r="Z123" s="3" t="s">
        <v>468</v>
      </c>
      <c r="AA123" s="7" t="b">
        <v>0</v>
      </c>
      <c r="AB123" s="7" t="s">
        <v>159</v>
      </c>
    </row>
    <row r="124" spans="1:28" ht="12.75">
      <c r="A124" s="3" t="s">
        <v>464</v>
      </c>
      <c r="B124" s="3" t="s">
        <v>120</v>
      </c>
      <c r="C124" s="4">
        <v>43938</v>
      </c>
      <c r="D124" s="3" t="s">
        <v>30</v>
      </c>
      <c r="E124" s="3" t="s">
        <v>31</v>
      </c>
      <c r="F124" s="3" t="s">
        <v>30</v>
      </c>
      <c r="G124" s="3" t="s">
        <v>31</v>
      </c>
      <c r="H124" s="3" t="s">
        <v>30</v>
      </c>
      <c r="I124" s="3" t="s">
        <v>31</v>
      </c>
      <c r="J124" s="3">
        <v>1</v>
      </c>
      <c r="K124" s="3" t="s">
        <v>465</v>
      </c>
      <c r="L124" s="3">
        <v>1</v>
      </c>
      <c r="M124" s="6" t="s">
        <v>33</v>
      </c>
      <c r="N124" s="6" t="s">
        <v>469</v>
      </c>
      <c r="O124" s="5" t="s">
        <v>470</v>
      </c>
      <c r="P124" s="3" t="s">
        <v>30</v>
      </c>
      <c r="Q124" s="3" t="s">
        <v>31</v>
      </c>
      <c r="R124" s="3" t="s">
        <v>471</v>
      </c>
      <c r="S124" s="3" t="s">
        <v>30</v>
      </c>
      <c r="T124" s="3" t="s">
        <v>31</v>
      </c>
      <c r="U124" s="3" t="s">
        <v>30</v>
      </c>
      <c r="V124" s="3" t="s">
        <v>31</v>
      </c>
      <c r="W124" s="3" t="s">
        <v>472</v>
      </c>
      <c r="X124" s="3" t="s">
        <v>31</v>
      </c>
      <c r="Y124" s="3" t="s">
        <v>465</v>
      </c>
      <c r="Z124" s="3" t="s">
        <v>468</v>
      </c>
      <c r="AA124" s="7" t="b">
        <v>0</v>
      </c>
      <c r="AB124" s="7" t="s">
        <v>159</v>
      </c>
    </row>
    <row r="125" spans="1:28" ht="12.75">
      <c r="A125" s="3" t="s">
        <v>464</v>
      </c>
      <c r="B125" s="3" t="s">
        <v>48</v>
      </c>
      <c r="C125" s="4">
        <v>44076</v>
      </c>
      <c r="D125" s="3" t="s">
        <v>30</v>
      </c>
      <c r="E125" s="3" t="s">
        <v>31</v>
      </c>
      <c r="F125" s="3" t="s">
        <v>30</v>
      </c>
      <c r="G125" s="3" t="s">
        <v>31</v>
      </c>
      <c r="H125" s="3" t="s">
        <v>30</v>
      </c>
      <c r="I125" s="3" t="s">
        <v>31</v>
      </c>
      <c r="J125" s="3">
        <v>1</v>
      </c>
      <c r="K125" s="3" t="s">
        <v>465</v>
      </c>
      <c r="L125" s="3">
        <v>1</v>
      </c>
      <c r="M125" s="6" t="s">
        <v>33</v>
      </c>
      <c r="N125" s="6" t="s">
        <v>473</v>
      </c>
      <c r="O125" s="5" t="s">
        <v>470</v>
      </c>
      <c r="P125" s="3" t="s">
        <v>30</v>
      </c>
      <c r="Q125" s="3" t="s">
        <v>31</v>
      </c>
      <c r="R125" s="3" t="s">
        <v>166</v>
      </c>
      <c r="S125" s="3" t="s">
        <v>30</v>
      </c>
      <c r="T125" s="3" t="s">
        <v>31</v>
      </c>
      <c r="U125" s="3" t="s">
        <v>30</v>
      </c>
      <c r="V125" s="3" t="s">
        <v>31</v>
      </c>
      <c r="W125" s="3" t="s">
        <v>280</v>
      </c>
      <c r="X125" s="3" t="s">
        <v>31</v>
      </c>
      <c r="Y125" s="3" t="s">
        <v>465</v>
      </c>
      <c r="Z125" s="3" t="s">
        <v>468</v>
      </c>
      <c r="AA125" s="7" t="b">
        <v>1</v>
      </c>
      <c r="AB125" s="7" t="s">
        <v>159</v>
      </c>
    </row>
    <row r="126" spans="1:28" ht="12.75">
      <c r="A126" s="3" t="s">
        <v>474</v>
      </c>
      <c r="B126" s="3" t="s">
        <v>92</v>
      </c>
      <c r="C126" s="4">
        <v>43935</v>
      </c>
      <c r="D126" s="3" t="s">
        <v>30</v>
      </c>
      <c r="E126" s="3" t="s">
        <v>31</v>
      </c>
      <c r="F126" s="3" t="s">
        <v>30</v>
      </c>
      <c r="G126" s="3" t="s">
        <v>31</v>
      </c>
      <c r="H126" s="3" t="s">
        <v>30</v>
      </c>
      <c r="I126" s="3" t="s">
        <v>31</v>
      </c>
      <c r="J126" s="3">
        <v>1</v>
      </c>
      <c r="K126" s="5" t="s">
        <v>475</v>
      </c>
      <c r="L126" s="3">
        <v>1</v>
      </c>
      <c r="M126" s="6" t="s">
        <v>30</v>
      </c>
      <c r="N126" s="6" t="s">
        <v>31</v>
      </c>
      <c r="O126" s="5" t="s">
        <v>475</v>
      </c>
      <c r="P126" s="3" t="s">
        <v>30</v>
      </c>
      <c r="Q126" s="3" t="s">
        <v>31</v>
      </c>
      <c r="R126" s="3" t="s">
        <v>66</v>
      </c>
      <c r="S126" s="3" t="s">
        <v>30</v>
      </c>
      <c r="T126" s="3" t="s">
        <v>31</v>
      </c>
      <c r="U126" s="3" t="s">
        <v>30</v>
      </c>
      <c r="V126" s="3" t="s">
        <v>31</v>
      </c>
      <c r="W126" s="3" t="s">
        <v>476</v>
      </c>
      <c r="X126" s="5" t="s">
        <v>477</v>
      </c>
      <c r="Y126" s="5" t="s">
        <v>477</v>
      </c>
      <c r="Z126" s="5" t="s">
        <v>478</v>
      </c>
      <c r="AA126" s="7" t="b">
        <v>0</v>
      </c>
      <c r="AB126" s="7" t="s">
        <v>159</v>
      </c>
    </row>
    <row r="127" spans="1:28" ht="12.75">
      <c r="A127" s="3" t="s">
        <v>474</v>
      </c>
      <c r="B127" s="3" t="s">
        <v>42</v>
      </c>
      <c r="C127" s="4">
        <v>43929</v>
      </c>
      <c r="D127" s="3" t="s">
        <v>30</v>
      </c>
      <c r="E127" s="3" t="s">
        <v>31</v>
      </c>
      <c r="F127" s="3" t="s">
        <v>30</v>
      </c>
      <c r="G127" s="3" t="s">
        <v>31</v>
      </c>
      <c r="H127" s="3" t="s">
        <v>30</v>
      </c>
      <c r="I127" s="3" t="s">
        <v>31</v>
      </c>
      <c r="J127" s="3">
        <v>1</v>
      </c>
      <c r="K127" s="5" t="s">
        <v>479</v>
      </c>
      <c r="L127" s="3">
        <v>1</v>
      </c>
      <c r="M127" s="6" t="s">
        <v>38</v>
      </c>
      <c r="N127" s="6" t="s">
        <v>480</v>
      </c>
      <c r="O127" s="3" t="s">
        <v>31</v>
      </c>
      <c r="P127" s="3" t="s">
        <v>31</v>
      </c>
      <c r="Q127" s="3" t="s">
        <v>31</v>
      </c>
      <c r="R127" s="3" t="s">
        <v>31</v>
      </c>
      <c r="S127" s="3" t="s">
        <v>31</v>
      </c>
      <c r="T127" s="3" t="s">
        <v>31</v>
      </c>
      <c r="U127" s="3" t="s">
        <v>31</v>
      </c>
      <c r="V127" s="3" t="s">
        <v>31</v>
      </c>
      <c r="W127" s="3" t="s">
        <v>31</v>
      </c>
      <c r="X127" s="5" t="s">
        <v>477</v>
      </c>
      <c r="Y127" s="5" t="s">
        <v>477</v>
      </c>
      <c r="Z127" s="5" t="s">
        <v>478</v>
      </c>
      <c r="AA127" s="7" t="b">
        <v>0</v>
      </c>
      <c r="AB127" s="7" t="s">
        <v>159</v>
      </c>
    </row>
    <row r="128" spans="1:28" ht="12.75">
      <c r="A128" s="3" t="s">
        <v>474</v>
      </c>
      <c r="B128" s="3" t="s">
        <v>48</v>
      </c>
      <c r="C128" s="4">
        <v>44076</v>
      </c>
      <c r="D128" s="3" t="s">
        <v>30</v>
      </c>
      <c r="E128" s="3" t="s">
        <v>31</v>
      </c>
      <c r="F128" s="3" t="s">
        <v>30</v>
      </c>
      <c r="G128" s="3" t="s">
        <v>31</v>
      </c>
      <c r="H128" s="3" t="s">
        <v>30</v>
      </c>
      <c r="I128" s="3" t="s">
        <v>31</v>
      </c>
      <c r="J128" s="3">
        <v>1</v>
      </c>
      <c r="K128" s="5" t="s">
        <v>477</v>
      </c>
      <c r="L128" s="3">
        <v>1</v>
      </c>
      <c r="M128" s="6" t="s">
        <v>33</v>
      </c>
      <c r="N128" s="6" t="s">
        <v>152</v>
      </c>
      <c r="O128" s="5" t="s">
        <v>475</v>
      </c>
      <c r="P128" s="3" t="s">
        <v>30</v>
      </c>
      <c r="Q128" s="3" t="s">
        <v>31</v>
      </c>
      <c r="R128" s="3" t="s">
        <v>279</v>
      </c>
      <c r="S128" s="3" t="s">
        <v>30</v>
      </c>
      <c r="T128" s="3" t="s">
        <v>31</v>
      </c>
      <c r="U128" s="3" t="s">
        <v>30</v>
      </c>
      <c r="V128" s="3" t="s">
        <v>31</v>
      </c>
      <c r="W128" s="3" t="s">
        <v>481</v>
      </c>
      <c r="X128" s="5" t="s">
        <v>477</v>
      </c>
      <c r="Y128" s="5" t="s">
        <v>477</v>
      </c>
      <c r="Z128" s="5" t="s">
        <v>478</v>
      </c>
      <c r="AA128" s="7" t="b">
        <v>1</v>
      </c>
      <c r="AB128" s="7" t="s">
        <v>159</v>
      </c>
    </row>
    <row r="129" spans="1:28" ht="12.75">
      <c r="A129" s="3" t="s">
        <v>482</v>
      </c>
      <c r="B129" s="3" t="s">
        <v>148</v>
      </c>
      <c r="C129" s="4">
        <v>43943</v>
      </c>
      <c r="D129" s="3" t="s">
        <v>30</v>
      </c>
      <c r="E129" s="3" t="s">
        <v>31</v>
      </c>
      <c r="F129" s="3" t="s">
        <v>30</v>
      </c>
      <c r="G129" s="3" t="s">
        <v>31</v>
      </c>
      <c r="H129" s="3" t="s">
        <v>30</v>
      </c>
      <c r="I129" s="3" t="s">
        <v>31</v>
      </c>
      <c r="J129" s="3">
        <v>2</v>
      </c>
      <c r="K129" s="5" t="s">
        <v>127</v>
      </c>
      <c r="L129" s="3">
        <v>1</v>
      </c>
      <c r="M129" s="6" t="s">
        <v>30</v>
      </c>
      <c r="N129" s="6" t="s">
        <v>31</v>
      </c>
      <c r="O129" s="5" t="s">
        <v>483</v>
      </c>
      <c r="P129" s="3" t="s">
        <v>30</v>
      </c>
      <c r="Q129" s="3" t="s">
        <v>31</v>
      </c>
      <c r="R129" s="3" t="s">
        <v>123</v>
      </c>
      <c r="S129" s="3" t="s">
        <v>38</v>
      </c>
      <c r="T129" s="3" t="s">
        <v>31</v>
      </c>
      <c r="U129" s="3" t="s">
        <v>31</v>
      </c>
      <c r="V129" s="3" t="s">
        <v>31</v>
      </c>
      <c r="W129" s="3" t="s">
        <v>31</v>
      </c>
      <c r="X129" s="5" t="s">
        <v>127</v>
      </c>
      <c r="Y129" s="5" t="s">
        <v>127</v>
      </c>
      <c r="Z129" s="5" t="s">
        <v>131</v>
      </c>
      <c r="AA129" s="3" t="b">
        <v>0</v>
      </c>
      <c r="AB129" s="3" t="s">
        <v>386</v>
      </c>
    </row>
    <row r="130" spans="1:28" ht="12.75">
      <c r="A130" s="3" t="s">
        <v>482</v>
      </c>
      <c r="B130" s="3" t="s">
        <v>48</v>
      </c>
      <c r="C130" s="4">
        <v>44070</v>
      </c>
      <c r="D130" s="3" t="s">
        <v>30</v>
      </c>
      <c r="E130" s="3" t="s">
        <v>31</v>
      </c>
      <c r="F130" s="3" t="s">
        <v>30</v>
      </c>
      <c r="G130" s="3" t="s">
        <v>31</v>
      </c>
      <c r="H130" s="3" t="s">
        <v>30</v>
      </c>
      <c r="I130" s="3" t="s">
        <v>31</v>
      </c>
      <c r="J130" s="3">
        <v>2</v>
      </c>
      <c r="K130" s="5" t="s">
        <v>127</v>
      </c>
      <c r="L130" s="3">
        <v>1</v>
      </c>
      <c r="M130" s="6" t="s">
        <v>33</v>
      </c>
      <c r="N130" s="6" t="s">
        <v>132</v>
      </c>
      <c r="O130" s="5" t="s">
        <v>484</v>
      </c>
      <c r="P130" s="3" t="s">
        <v>30</v>
      </c>
      <c r="Q130" s="3" t="s">
        <v>31</v>
      </c>
      <c r="R130" s="3" t="s">
        <v>123</v>
      </c>
      <c r="S130" s="3" t="s">
        <v>33</v>
      </c>
      <c r="T130" s="3" t="s">
        <v>134</v>
      </c>
      <c r="U130" s="3" t="s">
        <v>30</v>
      </c>
      <c r="V130" s="3" t="s">
        <v>31</v>
      </c>
      <c r="W130" s="3" t="s">
        <v>224</v>
      </c>
      <c r="X130" s="5" t="s">
        <v>127</v>
      </c>
      <c r="Y130" s="5" t="s">
        <v>127</v>
      </c>
      <c r="Z130" s="5" t="s">
        <v>131</v>
      </c>
      <c r="AA130" s="3" t="b">
        <v>1</v>
      </c>
      <c r="AB130" s="3" t="s">
        <v>136</v>
      </c>
    </row>
    <row r="131" spans="1:28" ht="12.75">
      <c r="A131" s="3" t="s">
        <v>485</v>
      </c>
      <c r="B131" s="3" t="s">
        <v>29</v>
      </c>
      <c r="C131" s="4">
        <v>43934</v>
      </c>
      <c r="D131" s="3" t="s">
        <v>30</v>
      </c>
      <c r="E131" s="3" t="s">
        <v>31</v>
      </c>
      <c r="F131" s="3" t="s">
        <v>30</v>
      </c>
      <c r="G131" s="3" t="s">
        <v>31</v>
      </c>
      <c r="H131" s="3" t="s">
        <v>30</v>
      </c>
      <c r="I131" s="3" t="s">
        <v>31</v>
      </c>
      <c r="J131" s="3">
        <v>1</v>
      </c>
      <c r="K131" s="5" t="s">
        <v>486</v>
      </c>
      <c r="L131" s="3">
        <v>1</v>
      </c>
      <c r="M131" s="6" t="s">
        <v>38</v>
      </c>
      <c r="N131" s="6" t="s">
        <v>487</v>
      </c>
      <c r="O131" s="3" t="s">
        <v>31</v>
      </c>
      <c r="P131" s="3" t="s">
        <v>31</v>
      </c>
      <c r="Q131" s="3" t="s">
        <v>31</v>
      </c>
      <c r="R131" s="3" t="s">
        <v>31</v>
      </c>
      <c r="S131" s="3" t="s">
        <v>31</v>
      </c>
      <c r="T131" s="3" t="s">
        <v>31</v>
      </c>
      <c r="U131" s="3" t="s">
        <v>31</v>
      </c>
      <c r="V131" s="3" t="s">
        <v>31</v>
      </c>
      <c r="W131" s="3" t="s">
        <v>488</v>
      </c>
      <c r="X131" s="3" t="s">
        <v>31</v>
      </c>
      <c r="Y131" s="5" t="s">
        <v>486</v>
      </c>
      <c r="Z131" s="5" t="s">
        <v>489</v>
      </c>
      <c r="AA131" s="7" t="b">
        <v>0</v>
      </c>
      <c r="AB131" s="7" t="s">
        <v>490</v>
      </c>
    </row>
    <row r="132" spans="1:28" ht="12.75">
      <c r="A132" s="3" t="s">
        <v>485</v>
      </c>
      <c r="B132" s="3" t="s">
        <v>62</v>
      </c>
      <c r="C132" s="4">
        <v>43947</v>
      </c>
      <c r="D132" s="3" t="s">
        <v>30</v>
      </c>
      <c r="E132" s="3" t="s">
        <v>31</v>
      </c>
      <c r="F132" s="3" t="s">
        <v>30</v>
      </c>
      <c r="G132" s="3" t="s">
        <v>31</v>
      </c>
      <c r="H132" s="3" t="s">
        <v>30</v>
      </c>
      <c r="I132" s="3" t="s">
        <v>31</v>
      </c>
      <c r="J132" s="3">
        <v>1</v>
      </c>
      <c r="K132" s="5" t="s">
        <v>486</v>
      </c>
      <c r="L132" s="3">
        <v>1</v>
      </c>
      <c r="M132" s="6" t="s">
        <v>38</v>
      </c>
      <c r="N132" s="6" t="s">
        <v>491</v>
      </c>
      <c r="O132" s="3" t="s">
        <v>31</v>
      </c>
      <c r="P132" s="3" t="s">
        <v>31</v>
      </c>
      <c r="Q132" s="3" t="s">
        <v>31</v>
      </c>
      <c r="R132" s="3" t="s">
        <v>31</v>
      </c>
      <c r="S132" s="3" t="s">
        <v>31</v>
      </c>
      <c r="T132" s="3" t="s">
        <v>31</v>
      </c>
      <c r="U132" s="3" t="s">
        <v>31</v>
      </c>
      <c r="V132" s="3" t="s">
        <v>31</v>
      </c>
      <c r="W132" s="3" t="s">
        <v>31</v>
      </c>
      <c r="X132" s="3" t="s">
        <v>31</v>
      </c>
      <c r="Y132" s="5" t="s">
        <v>486</v>
      </c>
      <c r="Z132" s="5" t="s">
        <v>489</v>
      </c>
      <c r="AA132" s="7" t="b">
        <v>0</v>
      </c>
      <c r="AB132" s="7" t="s">
        <v>490</v>
      </c>
    </row>
    <row r="133" spans="1:28" ht="12.75">
      <c r="A133" s="3" t="s">
        <v>485</v>
      </c>
      <c r="B133" s="3" t="s">
        <v>48</v>
      </c>
      <c r="C133" s="4">
        <v>44076</v>
      </c>
      <c r="D133" s="3" t="s">
        <v>30</v>
      </c>
      <c r="E133" s="3" t="s">
        <v>31</v>
      </c>
      <c r="F133" s="3" t="s">
        <v>30</v>
      </c>
      <c r="G133" s="3" t="s">
        <v>31</v>
      </c>
      <c r="H133" s="3" t="s">
        <v>30</v>
      </c>
      <c r="I133" s="3" t="s">
        <v>31</v>
      </c>
      <c r="J133" s="3">
        <v>1</v>
      </c>
      <c r="K133" s="5" t="s">
        <v>486</v>
      </c>
      <c r="L133" s="3">
        <v>1</v>
      </c>
      <c r="M133" s="6" t="s">
        <v>30</v>
      </c>
      <c r="N133" s="6" t="s">
        <v>31</v>
      </c>
      <c r="O133" s="5" t="s">
        <v>486</v>
      </c>
      <c r="P133" s="3" t="s">
        <v>30</v>
      </c>
      <c r="Q133" s="3" t="s">
        <v>31</v>
      </c>
      <c r="R133" s="3" t="s">
        <v>166</v>
      </c>
      <c r="S133" s="3" t="s">
        <v>30</v>
      </c>
      <c r="T133" s="3" t="s">
        <v>31</v>
      </c>
      <c r="U133" s="3" t="s">
        <v>30</v>
      </c>
      <c r="V133" s="3" t="s">
        <v>31</v>
      </c>
      <c r="W133" s="3" t="s">
        <v>492</v>
      </c>
      <c r="X133" s="3" t="s">
        <v>31</v>
      </c>
      <c r="Y133" s="5" t="s">
        <v>486</v>
      </c>
      <c r="Z133" s="5" t="s">
        <v>489</v>
      </c>
      <c r="AA133" s="7" t="b">
        <v>1</v>
      </c>
      <c r="AB133" s="7" t="s">
        <v>493</v>
      </c>
    </row>
    <row r="134" spans="1:28" ht="12.75">
      <c r="A134" s="3" t="s">
        <v>494</v>
      </c>
      <c r="B134" s="3" t="s">
        <v>55</v>
      </c>
      <c r="C134" s="4">
        <v>43949</v>
      </c>
      <c r="D134" s="3" t="s">
        <v>30</v>
      </c>
      <c r="E134" s="3" t="s">
        <v>31</v>
      </c>
      <c r="F134" s="3" t="s">
        <v>30</v>
      </c>
      <c r="G134" s="3" t="s">
        <v>31</v>
      </c>
      <c r="H134" s="3" t="s">
        <v>30</v>
      </c>
      <c r="I134" s="3" t="s">
        <v>31</v>
      </c>
      <c r="J134" s="3">
        <v>1</v>
      </c>
      <c r="K134" s="5" t="s">
        <v>115</v>
      </c>
      <c r="L134" s="3">
        <v>1</v>
      </c>
      <c r="M134" s="6" t="s">
        <v>30</v>
      </c>
      <c r="N134" s="6" t="s">
        <v>31</v>
      </c>
      <c r="O134" s="5" t="s">
        <v>115</v>
      </c>
      <c r="P134" s="3" t="s">
        <v>30</v>
      </c>
      <c r="Q134" s="3" t="s">
        <v>31</v>
      </c>
      <c r="R134" s="3" t="s">
        <v>495</v>
      </c>
      <c r="S134" s="3" t="s">
        <v>30</v>
      </c>
      <c r="T134" s="3" t="s">
        <v>31</v>
      </c>
      <c r="U134" s="3" t="s">
        <v>30</v>
      </c>
      <c r="V134" s="3" t="s">
        <v>31</v>
      </c>
      <c r="W134" s="3" t="s">
        <v>113</v>
      </c>
      <c r="X134" s="3" t="s">
        <v>496</v>
      </c>
      <c r="Y134" s="3" t="s">
        <v>496</v>
      </c>
      <c r="Z134" s="3" t="s">
        <v>497</v>
      </c>
      <c r="AA134" s="7" t="b">
        <v>0</v>
      </c>
      <c r="AB134" s="7" t="s">
        <v>159</v>
      </c>
    </row>
    <row r="135" spans="1:28" ht="12.75">
      <c r="A135" s="3" t="s">
        <v>494</v>
      </c>
      <c r="B135" s="3" t="s">
        <v>48</v>
      </c>
      <c r="C135" s="4">
        <v>44076</v>
      </c>
      <c r="D135" s="3" t="s">
        <v>30</v>
      </c>
      <c r="E135" s="3" t="s">
        <v>31</v>
      </c>
      <c r="F135" s="3" t="s">
        <v>30</v>
      </c>
      <c r="G135" s="3" t="s">
        <v>31</v>
      </c>
      <c r="H135" s="3" t="s">
        <v>33</v>
      </c>
      <c r="I135" s="3" t="s">
        <v>498</v>
      </c>
      <c r="J135" s="3">
        <v>2</v>
      </c>
      <c r="K135" s="3" t="s">
        <v>496</v>
      </c>
      <c r="L135" s="3">
        <v>1</v>
      </c>
      <c r="M135" s="6" t="s">
        <v>33</v>
      </c>
      <c r="N135" s="6" t="s">
        <v>499</v>
      </c>
      <c r="O135" s="5" t="s">
        <v>115</v>
      </c>
      <c r="P135" s="3" t="s">
        <v>30</v>
      </c>
      <c r="Q135" s="3" t="s">
        <v>31</v>
      </c>
      <c r="R135" s="3" t="s">
        <v>123</v>
      </c>
      <c r="S135" s="3" t="s">
        <v>33</v>
      </c>
      <c r="T135" s="3" t="s">
        <v>134</v>
      </c>
      <c r="U135" s="3" t="s">
        <v>30</v>
      </c>
      <c r="V135" s="3" t="s">
        <v>31</v>
      </c>
      <c r="W135" s="3" t="s">
        <v>500</v>
      </c>
      <c r="X135" s="3" t="s">
        <v>496</v>
      </c>
      <c r="Y135" s="3" t="s">
        <v>496</v>
      </c>
      <c r="Z135" s="3" t="s">
        <v>497</v>
      </c>
      <c r="AA135" s="7" t="b">
        <v>1</v>
      </c>
      <c r="AB135" s="7" t="s">
        <v>159</v>
      </c>
    </row>
    <row r="136" spans="1:28" ht="12.75">
      <c r="A136" s="3" t="s">
        <v>501</v>
      </c>
      <c r="B136" s="3" t="s">
        <v>92</v>
      </c>
      <c r="C136" s="4">
        <v>43927</v>
      </c>
      <c r="D136" s="3" t="s">
        <v>30</v>
      </c>
      <c r="E136" s="3" t="s">
        <v>31</v>
      </c>
      <c r="F136" s="3" t="s">
        <v>30</v>
      </c>
      <c r="G136" s="3" t="s">
        <v>31</v>
      </c>
      <c r="H136" s="3" t="s">
        <v>30</v>
      </c>
      <c r="I136" s="3" t="s">
        <v>31</v>
      </c>
      <c r="J136" s="3">
        <v>1</v>
      </c>
      <c r="K136" s="5" t="s">
        <v>502</v>
      </c>
      <c r="L136" s="3">
        <v>1</v>
      </c>
      <c r="M136" s="6" t="s">
        <v>30</v>
      </c>
      <c r="N136" s="6" t="s">
        <v>31</v>
      </c>
      <c r="O136" s="5" t="s">
        <v>424</v>
      </c>
      <c r="P136" s="3" t="s">
        <v>33</v>
      </c>
      <c r="Q136" s="3" t="s">
        <v>503</v>
      </c>
      <c r="R136" s="3" t="s">
        <v>425</v>
      </c>
      <c r="S136" s="3" t="s">
        <v>33</v>
      </c>
      <c r="T136" s="3" t="s">
        <v>504</v>
      </c>
      <c r="U136" s="3" t="s">
        <v>38</v>
      </c>
      <c r="V136" s="3" t="s">
        <v>31</v>
      </c>
      <c r="W136" s="3" t="s">
        <v>505</v>
      </c>
      <c r="X136" s="3" t="s">
        <v>31</v>
      </c>
      <c r="Y136" s="5" t="s">
        <v>502</v>
      </c>
      <c r="Z136" s="5" t="s">
        <v>428</v>
      </c>
      <c r="AA136" s="3" t="b">
        <v>1</v>
      </c>
      <c r="AB136" s="3" t="s">
        <v>429</v>
      </c>
    </row>
    <row r="137" spans="1:28" ht="12.75">
      <c r="A137" s="3" t="s">
        <v>501</v>
      </c>
      <c r="B137" s="3" t="s">
        <v>55</v>
      </c>
      <c r="C137" s="4">
        <v>43976</v>
      </c>
      <c r="D137" s="3" t="s">
        <v>30</v>
      </c>
      <c r="E137" s="3" t="s">
        <v>31</v>
      </c>
      <c r="F137" s="3" t="s">
        <v>30</v>
      </c>
      <c r="G137" s="3" t="s">
        <v>31</v>
      </c>
      <c r="H137" s="3" t="s">
        <v>30</v>
      </c>
      <c r="I137" s="3" t="s">
        <v>31</v>
      </c>
      <c r="J137" s="3">
        <v>1</v>
      </c>
      <c r="K137" s="5" t="s">
        <v>422</v>
      </c>
      <c r="L137" s="3">
        <v>1</v>
      </c>
      <c r="M137" s="6" t="s">
        <v>38</v>
      </c>
      <c r="N137" s="6" t="s">
        <v>506</v>
      </c>
      <c r="O137" s="3" t="s">
        <v>31</v>
      </c>
      <c r="P137" s="3" t="s">
        <v>31</v>
      </c>
      <c r="Q137" s="3" t="s">
        <v>31</v>
      </c>
      <c r="R137" s="3" t="s">
        <v>31</v>
      </c>
      <c r="S137" s="3" t="s">
        <v>31</v>
      </c>
      <c r="T137" s="3" t="s">
        <v>31</v>
      </c>
      <c r="U137" s="3" t="s">
        <v>31</v>
      </c>
      <c r="V137" s="3" t="s">
        <v>31</v>
      </c>
      <c r="W137" s="3" t="s">
        <v>506</v>
      </c>
      <c r="X137" s="3" t="s">
        <v>31</v>
      </c>
      <c r="Y137" s="5" t="s">
        <v>422</v>
      </c>
      <c r="Z137" s="5" t="s">
        <v>428</v>
      </c>
      <c r="AA137" s="3" t="b">
        <v>0</v>
      </c>
      <c r="AB137" s="3" t="s">
        <v>429</v>
      </c>
    </row>
    <row r="138" spans="1:28" ht="12.75">
      <c r="A138" s="3" t="s">
        <v>507</v>
      </c>
      <c r="B138" s="3" t="s">
        <v>42</v>
      </c>
      <c r="C138" s="4">
        <v>43929</v>
      </c>
      <c r="D138" s="3" t="s">
        <v>30</v>
      </c>
      <c r="E138" s="3" t="s">
        <v>31</v>
      </c>
      <c r="F138" s="3" t="s">
        <v>30</v>
      </c>
      <c r="G138" s="3" t="s">
        <v>31</v>
      </c>
      <c r="H138" s="3" t="s">
        <v>30</v>
      </c>
      <c r="I138" s="3" t="s">
        <v>31</v>
      </c>
      <c r="J138" s="3">
        <v>2</v>
      </c>
      <c r="K138" s="5" t="s">
        <v>314</v>
      </c>
      <c r="L138" s="3">
        <v>2</v>
      </c>
      <c r="M138" s="6" t="s">
        <v>30</v>
      </c>
      <c r="N138" s="6" t="s">
        <v>31</v>
      </c>
      <c r="O138" s="5" t="s">
        <v>314</v>
      </c>
      <c r="P138" s="3" t="s">
        <v>30</v>
      </c>
      <c r="Q138" s="3" t="s">
        <v>31</v>
      </c>
      <c r="R138" s="3" t="s">
        <v>123</v>
      </c>
      <c r="S138" s="3" t="s">
        <v>38</v>
      </c>
      <c r="T138" s="3" t="s">
        <v>31</v>
      </c>
      <c r="U138" s="3" t="s">
        <v>31</v>
      </c>
      <c r="V138" s="3" t="s">
        <v>31</v>
      </c>
      <c r="W138" s="3" t="s">
        <v>508</v>
      </c>
      <c r="X138" s="5" t="s">
        <v>509</v>
      </c>
      <c r="Y138" s="5" t="s">
        <v>509</v>
      </c>
      <c r="Z138" s="5" t="s">
        <v>131</v>
      </c>
      <c r="AA138" s="3" t="b">
        <v>0</v>
      </c>
      <c r="AB138" s="3" t="s">
        <v>386</v>
      </c>
    </row>
    <row r="139" spans="1:28" ht="12.75">
      <c r="A139" s="3" t="s">
        <v>507</v>
      </c>
      <c r="B139" s="3" t="s">
        <v>48</v>
      </c>
      <c r="C139" s="4">
        <v>44070</v>
      </c>
      <c r="D139" s="3" t="s">
        <v>30</v>
      </c>
      <c r="E139" s="3" t="s">
        <v>31</v>
      </c>
      <c r="F139" s="3" t="s">
        <v>30</v>
      </c>
      <c r="G139" s="3" t="s">
        <v>31</v>
      </c>
      <c r="H139" s="3" t="s">
        <v>30</v>
      </c>
      <c r="I139" s="3" t="s">
        <v>31</v>
      </c>
      <c r="J139" s="3">
        <v>2</v>
      </c>
      <c r="K139" s="5" t="s">
        <v>509</v>
      </c>
      <c r="L139" s="3">
        <v>2</v>
      </c>
      <c r="M139" s="6" t="s">
        <v>33</v>
      </c>
      <c r="N139" s="6" t="s">
        <v>132</v>
      </c>
      <c r="O139" s="3" t="s">
        <v>510</v>
      </c>
      <c r="P139" s="3" t="s">
        <v>30</v>
      </c>
      <c r="Q139" s="3" t="s">
        <v>31</v>
      </c>
      <c r="R139" s="3" t="s">
        <v>123</v>
      </c>
      <c r="S139" s="3" t="s">
        <v>33</v>
      </c>
      <c r="T139" s="3" t="s">
        <v>134</v>
      </c>
      <c r="U139" s="3" t="s">
        <v>30</v>
      </c>
      <c r="V139" s="3" t="s">
        <v>31</v>
      </c>
      <c r="W139" s="3" t="s">
        <v>511</v>
      </c>
      <c r="X139" s="5" t="s">
        <v>509</v>
      </c>
      <c r="Y139" s="5" t="s">
        <v>509</v>
      </c>
      <c r="Z139" s="5" t="s">
        <v>131</v>
      </c>
      <c r="AA139" s="3" t="b">
        <v>1</v>
      </c>
      <c r="AB139" s="3" t="s">
        <v>136</v>
      </c>
    </row>
    <row r="140" spans="1:28" ht="12.75">
      <c r="A140" s="3" t="s">
        <v>512</v>
      </c>
      <c r="B140" s="3" t="s">
        <v>42</v>
      </c>
      <c r="C140" s="4">
        <v>43938</v>
      </c>
      <c r="D140" s="3" t="s">
        <v>30</v>
      </c>
      <c r="E140" s="3" t="s">
        <v>31</v>
      </c>
      <c r="F140" s="3" t="s">
        <v>30</v>
      </c>
      <c r="G140" s="3" t="s">
        <v>31</v>
      </c>
      <c r="H140" s="3" t="s">
        <v>30</v>
      </c>
      <c r="I140" s="3" t="s">
        <v>31</v>
      </c>
      <c r="J140" s="3">
        <v>1</v>
      </c>
      <c r="K140" s="5" t="s">
        <v>513</v>
      </c>
      <c r="L140" s="3">
        <v>1</v>
      </c>
      <c r="M140" s="6" t="s">
        <v>38</v>
      </c>
      <c r="N140" s="6" t="s">
        <v>293</v>
      </c>
      <c r="O140" s="3" t="s">
        <v>31</v>
      </c>
      <c r="P140" s="3" t="s">
        <v>31</v>
      </c>
      <c r="Q140" s="3" t="s">
        <v>31</v>
      </c>
      <c r="R140" s="3" t="s">
        <v>31</v>
      </c>
      <c r="S140" s="3" t="s">
        <v>31</v>
      </c>
      <c r="T140" s="3" t="s">
        <v>31</v>
      </c>
      <c r="U140" s="3" t="s">
        <v>31</v>
      </c>
      <c r="V140" s="3" t="s">
        <v>31</v>
      </c>
      <c r="W140" s="3" t="s">
        <v>31</v>
      </c>
      <c r="X140" s="3" t="s">
        <v>31</v>
      </c>
      <c r="Y140" s="5" t="s">
        <v>513</v>
      </c>
      <c r="Z140" s="5" t="s">
        <v>514</v>
      </c>
      <c r="AA140" s="3" t="b">
        <v>0</v>
      </c>
      <c r="AB140" s="3" t="s">
        <v>386</v>
      </c>
    </row>
    <row r="141" spans="1:28" ht="12.75">
      <c r="A141" s="3" t="s">
        <v>512</v>
      </c>
      <c r="B141" s="3" t="s">
        <v>48</v>
      </c>
      <c r="C141" s="4">
        <v>44039</v>
      </c>
      <c r="D141" s="3" t="s">
        <v>30</v>
      </c>
      <c r="E141" s="3" t="s">
        <v>31</v>
      </c>
      <c r="F141" s="3" t="s">
        <v>30</v>
      </c>
      <c r="G141" s="3" t="s">
        <v>31</v>
      </c>
      <c r="H141" s="3" t="s">
        <v>30</v>
      </c>
      <c r="I141" s="3" t="s">
        <v>31</v>
      </c>
      <c r="J141" s="3">
        <v>1</v>
      </c>
      <c r="K141" s="5" t="s">
        <v>513</v>
      </c>
      <c r="L141" s="3">
        <v>1</v>
      </c>
      <c r="M141" s="6" t="s">
        <v>33</v>
      </c>
      <c r="N141" s="6" t="s">
        <v>515</v>
      </c>
      <c r="O141" s="5" t="s">
        <v>516</v>
      </c>
      <c r="P141" s="3" t="s">
        <v>30</v>
      </c>
      <c r="Q141" s="3" t="s">
        <v>31</v>
      </c>
      <c r="R141" s="3" t="s">
        <v>166</v>
      </c>
      <c r="S141" s="3" t="s">
        <v>30</v>
      </c>
      <c r="T141" s="3" t="s">
        <v>31</v>
      </c>
      <c r="U141" s="3" t="s">
        <v>30</v>
      </c>
      <c r="V141" s="3" t="s">
        <v>31</v>
      </c>
      <c r="W141" s="3" t="s">
        <v>517</v>
      </c>
      <c r="X141" s="3" t="s">
        <v>31</v>
      </c>
      <c r="Y141" s="5" t="s">
        <v>513</v>
      </c>
      <c r="Z141" s="5" t="s">
        <v>514</v>
      </c>
      <c r="AA141" s="3" t="b">
        <v>1</v>
      </c>
      <c r="AB141" s="3" t="s">
        <v>340</v>
      </c>
    </row>
    <row r="142" spans="1:28" ht="12.75">
      <c r="A142" s="3" t="s">
        <v>518</v>
      </c>
      <c r="B142" s="3" t="s">
        <v>160</v>
      </c>
      <c r="C142" s="4">
        <v>43928</v>
      </c>
      <c r="D142" s="3" t="s">
        <v>30</v>
      </c>
      <c r="E142" s="3" t="s">
        <v>31</v>
      </c>
      <c r="F142" s="3" t="s">
        <v>30</v>
      </c>
      <c r="G142" s="3" t="s">
        <v>31</v>
      </c>
      <c r="H142" s="3" t="s">
        <v>30</v>
      </c>
      <c r="I142" s="3" t="s">
        <v>31</v>
      </c>
      <c r="J142" s="3">
        <v>1</v>
      </c>
      <c r="K142" s="5" t="s">
        <v>296</v>
      </c>
      <c r="L142" s="3">
        <v>1</v>
      </c>
      <c r="M142" s="6" t="s">
        <v>30</v>
      </c>
      <c r="N142" s="6" t="s">
        <v>31</v>
      </c>
      <c r="O142" s="5" t="s">
        <v>519</v>
      </c>
      <c r="P142" s="3" t="s">
        <v>30</v>
      </c>
      <c r="Q142" s="3" t="s">
        <v>31</v>
      </c>
      <c r="R142" s="3" t="s">
        <v>123</v>
      </c>
      <c r="S142" s="3" t="s">
        <v>30</v>
      </c>
      <c r="T142" s="3" t="s">
        <v>31</v>
      </c>
      <c r="U142" s="3" t="s">
        <v>33</v>
      </c>
      <c r="V142" s="3" t="s">
        <v>298</v>
      </c>
      <c r="W142" s="3" t="s">
        <v>299</v>
      </c>
      <c r="X142" s="5" t="s">
        <v>203</v>
      </c>
      <c r="Y142" s="5" t="s">
        <v>203</v>
      </c>
      <c r="Z142" s="5" t="s">
        <v>131</v>
      </c>
      <c r="AA142" s="3" t="b">
        <v>0</v>
      </c>
      <c r="AB142" s="3" t="s">
        <v>386</v>
      </c>
    </row>
    <row r="143" spans="1:28" ht="12.75">
      <c r="A143" s="3" t="s">
        <v>518</v>
      </c>
      <c r="B143" s="3" t="s">
        <v>48</v>
      </c>
      <c r="C143" s="4">
        <v>44070</v>
      </c>
      <c r="D143" s="3" t="s">
        <v>30</v>
      </c>
      <c r="E143" s="3" t="s">
        <v>31</v>
      </c>
      <c r="F143" s="3" t="s">
        <v>30</v>
      </c>
      <c r="G143" s="3" t="s">
        <v>31</v>
      </c>
      <c r="H143" s="3" t="s">
        <v>30</v>
      </c>
      <c r="I143" s="3" t="s">
        <v>31</v>
      </c>
      <c r="J143" s="3">
        <v>1</v>
      </c>
      <c r="K143" s="5" t="s">
        <v>203</v>
      </c>
      <c r="L143" s="3">
        <v>1</v>
      </c>
      <c r="M143" s="6" t="s">
        <v>33</v>
      </c>
      <c r="N143" s="6" t="s">
        <v>132</v>
      </c>
      <c r="O143" s="3" t="s">
        <v>520</v>
      </c>
      <c r="P143" s="3" t="s">
        <v>33</v>
      </c>
      <c r="Q143" s="3" t="s">
        <v>521</v>
      </c>
      <c r="R143" s="3" t="s">
        <v>522</v>
      </c>
      <c r="S143" s="3" t="s">
        <v>33</v>
      </c>
      <c r="T143" s="3" t="s">
        <v>523</v>
      </c>
      <c r="U143" s="3" t="s">
        <v>30</v>
      </c>
      <c r="V143" s="3" t="s">
        <v>31</v>
      </c>
      <c r="W143" s="3" t="s">
        <v>521</v>
      </c>
      <c r="X143" s="5" t="s">
        <v>203</v>
      </c>
      <c r="Y143" s="5" t="s">
        <v>203</v>
      </c>
      <c r="Z143" s="5" t="s">
        <v>131</v>
      </c>
      <c r="AA143" s="3" t="b">
        <v>1</v>
      </c>
      <c r="AB143" s="3" t="s">
        <v>136</v>
      </c>
    </row>
    <row r="144" spans="1:28" ht="12.75">
      <c r="A144" s="3" t="s">
        <v>524</v>
      </c>
      <c r="B144" s="3" t="s">
        <v>92</v>
      </c>
      <c r="C144" s="4">
        <v>43927</v>
      </c>
      <c r="D144" s="3" t="s">
        <v>30</v>
      </c>
      <c r="E144" s="3" t="s">
        <v>31</v>
      </c>
      <c r="F144" s="3" t="s">
        <v>30</v>
      </c>
      <c r="G144" s="3" t="s">
        <v>31</v>
      </c>
      <c r="H144" s="3" t="s">
        <v>30</v>
      </c>
      <c r="I144" s="3" t="s">
        <v>31</v>
      </c>
      <c r="J144" s="3">
        <v>2</v>
      </c>
      <c r="K144" s="5" t="s">
        <v>525</v>
      </c>
      <c r="L144" s="3">
        <v>1</v>
      </c>
      <c r="M144" s="6" t="s">
        <v>38</v>
      </c>
      <c r="N144" s="6" t="s">
        <v>526</v>
      </c>
      <c r="O144" s="3" t="s">
        <v>31</v>
      </c>
      <c r="P144" s="3" t="s">
        <v>31</v>
      </c>
      <c r="Q144" s="3" t="s">
        <v>31</v>
      </c>
      <c r="R144" s="3" t="s">
        <v>31</v>
      </c>
      <c r="S144" s="3" t="s">
        <v>31</v>
      </c>
      <c r="T144" s="3" t="s">
        <v>31</v>
      </c>
      <c r="U144" s="3" t="s">
        <v>31</v>
      </c>
      <c r="V144" s="3" t="s">
        <v>31</v>
      </c>
      <c r="W144" s="3" t="s">
        <v>527</v>
      </c>
      <c r="X144" s="5" t="s">
        <v>525</v>
      </c>
      <c r="Y144" s="5" t="s">
        <v>525</v>
      </c>
      <c r="Z144" s="5" t="s">
        <v>528</v>
      </c>
      <c r="AA144" s="7" t="b">
        <v>1</v>
      </c>
      <c r="AB144" s="7" t="s">
        <v>159</v>
      </c>
    </row>
    <row r="145" spans="1:28" ht="12.75">
      <c r="A145" s="3" t="s">
        <v>524</v>
      </c>
      <c r="B145" s="3" t="s">
        <v>42</v>
      </c>
      <c r="C145" s="4">
        <v>43929</v>
      </c>
      <c r="D145" s="3" t="s">
        <v>30</v>
      </c>
      <c r="E145" s="3" t="s">
        <v>31</v>
      </c>
      <c r="F145" s="3" t="s">
        <v>30</v>
      </c>
      <c r="G145" s="3" t="s">
        <v>31</v>
      </c>
      <c r="H145" s="3" t="s">
        <v>30</v>
      </c>
      <c r="I145" s="3" t="s">
        <v>31</v>
      </c>
      <c r="J145" s="3">
        <v>2</v>
      </c>
      <c r="K145" s="5" t="s">
        <v>529</v>
      </c>
      <c r="L145" s="3">
        <v>1</v>
      </c>
      <c r="M145" s="6" t="s">
        <v>38</v>
      </c>
      <c r="N145" s="6" t="s">
        <v>530</v>
      </c>
      <c r="O145" s="3" t="s">
        <v>31</v>
      </c>
      <c r="P145" s="3" t="s">
        <v>31</v>
      </c>
      <c r="Q145" s="3" t="s">
        <v>31</v>
      </c>
      <c r="R145" s="3" t="s">
        <v>31</v>
      </c>
      <c r="S145" s="3" t="s">
        <v>31</v>
      </c>
      <c r="T145" s="3" t="s">
        <v>31</v>
      </c>
      <c r="U145" s="3" t="s">
        <v>31</v>
      </c>
      <c r="V145" s="3" t="s">
        <v>31</v>
      </c>
      <c r="W145" s="3" t="s">
        <v>31</v>
      </c>
      <c r="X145" s="5" t="s">
        <v>525</v>
      </c>
      <c r="Y145" s="5" t="s">
        <v>525</v>
      </c>
      <c r="Z145" s="5" t="s">
        <v>528</v>
      </c>
      <c r="AA145" s="7" t="b">
        <v>1</v>
      </c>
      <c r="AB145" s="7" t="s">
        <v>159</v>
      </c>
    </row>
    <row r="146" spans="1:28" ht="12.75">
      <c r="A146" s="3" t="s">
        <v>524</v>
      </c>
      <c r="B146" s="3" t="s">
        <v>48</v>
      </c>
      <c r="C146" s="4">
        <v>44076</v>
      </c>
      <c r="D146" s="3" t="s">
        <v>30</v>
      </c>
      <c r="E146" s="3" t="s">
        <v>31</v>
      </c>
      <c r="F146" s="3" t="s">
        <v>30</v>
      </c>
      <c r="G146" s="3" t="s">
        <v>31</v>
      </c>
      <c r="H146" s="3" t="s">
        <v>30</v>
      </c>
      <c r="I146" s="3" t="s">
        <v>31</v>
      </c>
      <c r="J146" s="3">
        <v>2</v>
      </c>
      <c r="K146" s="5" t="s">
        <v>525</v>
      </c>
      <c r="L146" s="3">
        <v>1</v>
      </c>
      <c r="M146" s="6" t="s">
        <v>33</v>
      </c>
      <c r="N146" s="6" t="s">
        <v>531</v>
      </c>
      <c r="O146" s="5" t="s">
        <v>532</v>
      </c>
      <c r="P146" s="3" t="s">
        <v>30</v>
      </c>
      <c r="Q146" s="3" t="s">
        <v>31</v>
      </c>
      <c r="R146" s="3" t="s">
        <v>533</v>
      </c>
      <c r="S146" s="3" t="s">
        <v>33</v>
      </c>
      <c r="T146" s="3" t="s">
        <v>534</v>
      </c>
      <c r="U146" s="3" t="s">
        <v>33</v>
      </c>
      <c r="V146" s="3" t="s">
        <v>535</v>
      </c>
      <c r="W146" s="3" t="s">
        <v>536</v>
      </c>
      <c r="X146" s="5" t="s">
        <v>525</v>
      </c>
      <c r="Y146" s="5" t="s">
        <v>525</v>
      </c>
      <c r="Z146" s="5" t="s">
        <v>528</v>
      </c>
      <c r="AA146" s="7" t="b">
        <v>0</v>
      </c>
      <c r="AB146" s="7" t="s">
        <v>159</v>
      </c>
    </row>
    <row r="147" spans="1:28" ht="12.75">
      <c r="A147" s="3" t="s">
        <v>537</v>
      </c>
      <c r="B147" s="3" t="s">
        <v>77</v>
      </c>
      <c r="C147" s="4">
        <v>43949</v>
      </c>
      <c r="D147" s="3" t="s">
        <v>30</v>
      </c>
      <c r="E147" s="3" t="s">
        <v>31</v>
      </c>
      <c r="F147" s="3" t="s">
        <v>30</v>
      </c>
      <c r="G147" s="3" t="s">
        <v>31</v>
      </c>
      <c r="H147" s="3" t="s">
        <v>30</v>
      </c>
      <c r="I147" s="3" t="s">
        <v>31</v>
      </c>
      <c r="J147" s="3">
        <v>2</v>
      </c>
      <c r="K147" s="5" t="s">
        <v>538</v>
      </c>
      <c r="L147" s="3">
        <v>1</v>
      </c>
      <c r="M147" s="6" t="s">
        <v>38</v>
      </c>
      <c r="N147" s="6" t="s">
        <v>539</v>
      </c>
      <c r="O147" s="3" t="s">
        <v>31</v>
      </c>
      <c r="P147" s="3" t="s">
        <v>31</v>
      </c>
      <c r="Q147" s="3" t="s">
        <v>31</v>
      </c>
      <c r="R147" s="3" t="s">
        <v>31</v>
      </c>
      <c r="S147" s="3" t="s">
        <v>31</v>
      </c>
      <c r="T147" s="3" t="s">
        <v>31</v>
      </c>
      <c r="U147" s="3" t="s">
        <v>31</v>
      </c>
      <c r="V147" s="3" t="s">
        <v>31</v>
      </c>
      <c r="W147" s="3" t="s">
        <v>539</v>
      </c>
      <c r="X147" s="5" t="s">
        <v>538</v>
      </c>
      <c r="Y147" s="5" t="s">
        <v>538</v>
      </c>
      <c r="Z147" s="5" t="s">
        <v>540</v>
      </c>
      <c r="AA147" s="3" t="b">
        <v>0</v>
      </c>
      <c r="AB147" s="3" t="s">
        <v>84</v>
      </c>
    </row>
    <row r="148" spans="1:28" ht="12.75">
      <c r="A148" s="3" t="s">
        <v>537</v>
      </c>
      <c r="B148" s="3" t="s">
        <v>29</v>
      </c>
      <c r="C148" s="4">
        <v>43934</v>
      </c>
      <c r="D148" s="3" t="s">
        <v>30</v>
      </c>
      <c r="E148" s="3" t="s">
        <v>31</v>
      </c>
      <c r="F148" s="3" t="s">
        <v>30</v>
      </c>
      <c r="G148" s="3" t="s">
        <v>31</v>
      </c>
      <c r="H148" s="3" t="s">
        <v>30</v>
      </c>
      <c r="I148" s="3" t="s">
        <v>31</v>
      </c>
      <c r="J148" s="3">
        <v>3</v>
      </c>
      <c r="K148" s="5" t="s">
        <v>538</v>
      </c>
      <c r="L148" s="3">
        <v>2</v>
      </c>
      <c r="M148" s="6" t="s">
        <v>38</v>
      </c>
      <c r="N148" s="6" t="s">
        <v>368</v>
      </c>
      <c r="O148" s="3" t="s">
        <v>31</v>
      </c>
      <c r="P148" s="3" t="s">
        <v>31</v>
      </c>
      <c r="Q148" s="3" t="s">
        <v>31</v>
      </c>
      <c r="R148" s="3" t="s">
        <v>31</v>
      </c>
      <c r="S148" s="3" t="s">
        <v>31</v>
      </c>
      <c r="T148" s="3" t="s">
        <v>31</v>
      </c>
      <c r="U148" s="3" t="s">
        <v>31</v>
      </c>
      <c r="V148" s="3" t="s">
        <v>31</v>
      </c>
      <c r="W148" s="3" t="s">
        <v>541</v>
      </c>
      <c r="X148" s="5" t="s">
        <v>538</v>
      </c>
      <c r="Y148" s="5" t="s">
        <v>538</v>
      </c>
      <c r="Z148" s="5" t="s">
        <v>540</v>
      </c>
      <c r="AA148" s="3" t="b">
        <v>0</v>
      </c>
      <c r="AB148" s="3" t="s">
        <v>84</v>
      </c>
    </row>
    <row r="149" spans="1:28" ht="12.75">
      <c r="A149" s="3" t="s">
        <v>537</v>
      </c>
      <c r="B149" s="3" t="s">
        <v>48</v>
      </c>
      <c r="C149" s="4">
        <v>44070</v>
      </c>
      <c r="D149" s="3" t="s">
        <v>30</v>
      </c>
      <c r="E149" s="3" t="s">
        <v>31</v>
      </c>
      <c r="F149" s="3" t="s">
        <v>30</v>
      </c>
      <c r="G149" s="3" t="s">
        <v>31</v>
      </c>
      <c r="H149" s="3" t="s">
        <v>30</v>
      </c>
      <c r="I149" s="3" t="s">
        <v>31</v>
      </c>
      <c r="J149" s="3">
        <v>1</v>
      </c>
      <c r="K149" s="5" t="s">
        <v>538</v>
      </c>
      <c r="L149" s="3">
        <v>1</v>
      </c>
      <c r="M149" s="6" t="s">
        <v>30</v>
      </c>
      <c r="N149" s="6" t="s">
        <v>31</v>
      </c>
      <c r="O149" s="5" t="s">
        <v>538</v>
      </c>
      <c r="P149" s="3" t="s">
        <v>30</v>
      </c>
      <c r="Q149" s="3" t="s">
        <v>31</v>
      </c>
      <c r="R149" s="3" t="s">
        <v>66</v>
      </c>
      <c r="S149" s="3" t="s">
        <v>30</v>
      </c>
      <c r="T149" s="3" t="s">
        <v>31</v>
      </c>
      <c r="U149" s="3" t="s">
        <v>30</v>
      </c>
      <c r="V149" s="3" t="s">
        <v>31</v>
      </c>
      <c r="W149" s="3" t="s">
        <v>542</v>
      </c>
      <c r="X149" s="5" t="s">
        <v>538</v>
      </c>
      <c r="Y149" s="5" t="s">
        <v>538</v>
      </c>
      <c r="Z149" s="5" t="s">
        <v>540</v>
      </c>
      <c r="AA149" s="3" t="b">
        <v>1</v>
      </c>
      <c r="AB149" s="3" t="s">
        <v>84</v>
      </c>
    </row>
    <row r="150" spans="1:28" ht="12.75">
      <c r="A150" s="3" t="s">
        <v>543</v>
      </c>
      <c r="B150" s="3" t="s">
        <v>92</v>
      </c>
      <c r="C150" s="4">
        <v>43927</v>
      </c>
      <c r="D150" s="3" t="s">
        <v>30</v>
      </c>
      <c r="E150" s="3" t="s">
        <v>31</v>
      </c>
      <c r="F150" s="3" t="s">
        <v>30</v>
      </c>
      <c r="G150" s="3" t="s">
        <v>31</v>
      </c>
      <c r="H150" s="3" t="s">
        <v>30</v>
      </c>
      <c r="I150" s="3" t="s">
        <v>31</v>
      </c>
      <c r="J150" s="3">
        <v>3</v>
      </c>
      <c r="K150" s="5" t="s">
        <v>127</v>
      </c>
      <c r="L150" s="3">
        <v>2</v>
      </c>
      <c r="M150" s="6" t="s">
        <v>30</v>
      </c>
      <c r="N150" s="6" t="s">
        <v>31</v>
      </c>
      <c r="O150" s="5" t="s">
        <v>544</v>
      </c>
      <c r="P150" s="3" t="s">
        <v>30</v>
      </c>
      <c r="Q150" s="3" t="s">
        <v>31</v>
      </c>
      <c r="R150" s="3" t="s">
        <v>545</v>
      </c>
      <c r="S150" s="3" t="s">
        <v>38</v>
      </c>
      <c r="T150" s="3" t="s">
        <v>31</v>
      </c>
      <c r="U150" s="3" t="s">
        <v>31</v>
      </c>
      <c r="V150" s="3" t="s">
        <v>31</v>
      </c>
      <c r="W150" s="3" t="s">
        <v>546</v>
      </c>
      <c r="X150" s="5" t="s">
        <v>127</v>
      </c>
      <c r="Y150" s="5" t="s">
        <v>127</v>
      </c>
      <c r="Z150" s="5" t="s">
        <v>131</v>
      </c>
      <c r="AA150" s="7" t="b">
        <v>0</v>
      </c>
      <c r="AB150" s="7" t="s">
        <v>159</v>
      </c>
    </row>
    <row r="151" spans="1:28" ht="12.75">
      <c r="A151" s="3" t="s">
        <v>543</v>
      </c>
      <c r="B151" s="3" t="s">
        <v>55</v>
      </c>
      <c r="C151" s="4">
        <v>43969</v>
      </c>
      <c r="D151" s="3" t="s">
        <v>30</v>
      </c>
      <c r="E151" s="3" t="s">
        <v>31</v>
      </c>
      <c r="F151" s="3" t="s">
        <v>30</v>
      </c>
      <c r="G151" s="3" t="s">
        <v>31</v>
      </c>
      <c r="H151" s="3" t="s">
        <v>30</v>
      </c>
      <c r="I151" s="3" t="s">
        <v>31</v>
      </c>
      <c r="J151" s="3">
        <v>3</v>
      </c>
      <c r="K151" s="5" t="s">
        <v>547</v>
      </c>
      <c r="L151" s="3">
        <v>2</v>
      </c>
      <c r="M151" s="6" t="s">
        <v>30</v>
      </c>
      <c r="N151" s="6" t="s">
        <v>31</v>
      </c>
      <c r="O151" s="5" t="s">
        <v>547</v>
      </c>
      <c r="P151" s="3" t="s">
        <v>30</v>
      </c>
      <c r="Q151" s="3" t="s">
        <v>31</v>
      </c>
      <c r="R151" s="3" t="s">
        <v>548</v>
      </c>
      <c r="S151" s="3" t="s">
        <v>33</v>
      </c>
      <c r="T151" s="3" t="s">
        <v>549</v>
      </c>
      <c r="U151" s="3" t="s">
        <v>38</v>
      </c>
      <c r="V151" s="3" t="s">
        <v>31</v>
      </c>
      <c r="W151" s="3" t="s">
        <v>549</v>
      </c>
      <c r="X151" s="5" t="s">
        <v>127</v>
      </c>
      <c r="Y151" s="5" t="s">
        <v>127</v>
      </c>
      <c r="Z151" s="5" t="s">
        <v>131</v>
      </c>
      <c r="AA151" s="7" t="b">
        <v>0</v>
      </c>
      <c r="AB151" s="7" t="s">
        <v>159</v>
      </c>
    </row>
    <row r="152" spans="1:28" ht="12.75">
      <c r="A152" s="3" t="s">
        <v>543</v>
      </c>
      <c r="B152" s="3" t="s">
        <v>29</v>
      </c>
      <c r="C152" s="4">
        <v>43951</v>
      </c>
      <c r="D152" s="3" t="s">
        <v>30</v>
      </c>
      <c r="E152" s="3" t="s">
        <v>31</v>
      </c>
      <c r="F152" s="3" t="s">
        <v>30</v>
      </c>
      <c r="G152" s="3" t="s">
        <v>31</v>
      </c>
      <c r="H152" s="3" t="s">
        <v>30</v>
      </c>
      <c r="I152" s="3" t="s">
        <v>31</v>
      </c>
      <c r="J152" s="3">
        <v>3</v>
      </c>
      <c r="K152" s="5" t="s">
        <v>127</v>
      </c>
      <c r="L152" s="3">
        <v>2</v>
      </c>
      <c r="M152" s="6" t="s">
        <v>30</v>
      </c>
      <c r="N152" s="6" t="s">
        <v>31</v>
      </c>
      <c r="O152" s="5" t="s">
        <v>550</v>
      </c>
      <c r="P152" s="3" t="s">
        <v>30</v>
      </c>
      <c r="Q152" s="3" t="s">
        <v>31</v>
      </c>
      <c r="R152" s="3" t="s">
        <v>116</v>
      </c>
      <c r="S152" s="3" t="s">
        <v>38</v>
      </c>
      <c r="T152" s="3" t="s">
        <v>31</v>
      </c>
      <c r="U152" s="3" t="s">
        <v>31</v>
      </c>
      <c r="V152" s="3" t="s">
        <v>31</v>
      </c>
      <c r="W152" s="3" t="s">
        <v>551</v>
      </c>
      <c r="X152" s="5" t="s">
        <v>127</v>
      </c>
      <c r="Y152" s="5" t="s">
        <v>127</v>
      </c>
      <c r="Z152" s="5" t="s">
        <v>131</v>
      </c>
      <c r="AA152" s="7" t="b">
        <v>0</v>
      </c>
      <c r="AB152" s="7" t="s">
        <v>159</v>
      </c>
    </row>
    <row r="153" spans="1:28" ht="12.75">
      <c r="A153" s="3" t="s">
        <v>543</v>
      </c>
      <c r="B153" s="3" t="s">
        <v>48</v>
      </c>
      <c r="C153" s="4">
        <v>44076</v>
      </c>
      <c r="D153" s="3" t="s">
        <v>30</v>
      </c>
      <c r="E153" s="3" t="s">
        <v>31</v>
      </c>
      <c r="F153" s="3" t="s">
        <v>30</v>
      </c>
      <c r="G153" s="3" t="s">
        <v>31</v>
      </c>
      <c r="H153" s="3" t="s">
        <v>30</v>
      </c>
      <c r="I153" s="3" t="s">
        <v>31</v>
      </c>
      <c r="J153" s="3">
        <v>3</v>
      </c>
      <c r="K153" s="5" t="s">
        <v>127</v>
      </c>
      <c r="L153" s="3">
        <v>2</v>
      </c>
      <c r="M153" s="6" t="s">
        <v>33</v>
      </c>
      <c r="N153" s="6" t="s">
        <v>132</v>
      </c>
      <c r="O153" s="3" t="s">
        <v>552</v>
      </c>
      <c r="P153" s="3" t="s">
        <v>33</v>
      </c>
      <c r="Q153" s="3" t="s">
        <v>303</v>
      </c>
      <c r="R153" s="3" t="s">
        <v>304</v>
      </c>
      <c r="S153" s="3" t="s">
        <v>33</v>
      </c>
      <c r="T153" s="3" t="s">
        <v>134</v>
      </c>
      <c r="U153" s="3" t="s">
        <v>30</v>
      </c>
      <c r="V153" s="3" t="s">
        <v>31</v>
      </c>
      <c r="W153" s="3" t="s">
        <v>303</v>
      </c>
      <c r="X153" s="5" t="s">
        <v>127</v>
      </c>
      <c r="Y153" s="5" t="s">
        <v>127</v>
      </c>
      <c r="Z153" s="5" t="s">
        <v>131</v>
      </c>
      <c r="AA153" s="7" t="b">
        <v>1</v>
      </c>
      <c r="AB153" s="7" t="s">
        <v>159</v>
      </c>
    </row>
    <row r="154" spans="1:28" ht="12.75">
      <c r="A154" s="3" t="s">
        <v>553</v>
      </c>
      <c r="B154" s="3" t="s">
        <v>55</v>
      </c>
      <c r="C154" s="4">
        <v>43973</v>
      </c>
      <c r="D154" s="3" t="s">
        <v>30</v>
      </c>
      <c r="E154" s="3" t="s">
        <v>31</v>
      </c>
      <c r="F154" s="3" t="s">
        <v>30</v>
      </c>
      <c r="G154" s="3" t="s">
        <v>31</v>
      </c>
      <c r="H154" s="3" t="s">
        <v>30</v>
      </c>
      <c r="I154" s="3" t="s">
        <v>31</v>
      </c>
      <c r="J154" s="3">
        <v>1</v>
      </c>
      <c r="K154" s="5" t="s">
        <v>296</v>
      </c>
      <c r="L154" s="3">
        <v>1</v>
      </c>
      <c r="M154" s="6" t="s">
        <v>30</v>
      </c>
      <c r="N154" s="6" t="s">
        <v>31</v>
      </c>
      <c r="O154" s="5" t="s">
        <v>554</v>
      </c>
      <c r="P154" s="3" t="s">
        <v>30</v>
      </c>
      <c r="Q154" s="3" t="s">
        <v>31</v>
      </c>
      <c r="R154" s="3" t="s">
        <v>548</v>
      </c>
      <c r="S154" s="3" t="s">
        <v>33</v>
      </c>
      <c r="T154" s="3" t="s">
        <v>555</v>
      </c>
      <c r="U154" s="3" t="s">
        <v>38</v>
      </c>
      <c r="V154" s="3" t="s">
        <v>31</v>
      </c>
      <c r="W154" s="3" t="s">
        <v>555</v>
      </c>
      <c r="X154" s="3" t="s">
        <v>31</v>
      </c>
      <c r="Y154" s="5" t="s">
        <v>296</v>
      </c>
      <c r="Z154" s="5" t="s">
        <v>131</v>
      </c>
      <c r="AA154" s="7" t="b">
        <v>0</v>
      </c>
      <c r="AB154" s="7" t="s">
        <v>159</v>
      </c>
    </row>
    <row r="155" spans="1:28" ht="12.75">
      <c r="A155" s="3" t="s">
        <v>553</v>
      </c>
      <c r="B155" s="3" t="s">
        <v>77</v>
      </c>
      <c r="C155" s="4">
        <v>43938</v>
      </c>
      <c r="D155" s="3" t="s">
        <v>30</v>
      </c>
      <c r="E155" s="3" t="s">
        <v>31</v>
      </c>
      <c r="F155" s="3" t="s">
        <v>30</v>
      </c>
      <c r="G155" s="3" t="s">
        <v>31</v>
      </c>
      <c r="H155" s="3" t="s">
        <v>30</v>
      </c>
      <c r="I155" s="3" t="s">
        <v>31</v>
      </c>
      <c r="J155" s="3">
        <v>1</v>
      </c>
      <c r="K155" s="5" t="s">
        <v>203</v>
      </c>
      <c r="L155" s="3">
        <v>1</v>
      </c>
      <c r="M155" s="6" t="s">
        <v>30</v>
      </c>
      <c r="N155" s="6" t="s">
        <v>31</v>
      </c>
      <c r="O155" s="5" t="s">
        <v>556</v>
      </c>
      <c r="P155" s="3" t="s">
        <v>30</v>
      </c>
      <c r="Q155" s="3" t="s">
        <v>31</v>
      </c>
      <c r="R155" s="3" t="s">
        <v>123</v>
      </c>
      <c r="S155" s="3" t="s">
        <v>33</v>
      </c>
      <c r="T155" s="3" t="s">
        <v>557</v>
      </c>
      <c r="U155" s="3" t="s">
        <v>30</v>
      </c>
      <c r="V155" s="3" t="s">
        <v>31</v>
      </c>
      <c r="W155" s="3" t="s">
        <v>558</v>
      </c>
      <c r="X155" s="3" t="s">
        <v>31</v>
      </c>
      <c r="Y155" s="5" t="s">
        <v>203</v>
      </c>
      <c r="Z155" s="5" t="s">
        <v>131</v>
      </c>
      <c r="AA155" s="7" t="b">
        <v>0</v>
      </c>
      <c r="AB155" s="7" t="s">
        <v>159</v>
      </c>
    </row>
    <row r="156" spans="1:28" ht="12.75">
      <c r="A156" s="3" t="s">
        <v>553</v>
      </c>
      <c r="B156" s="3" t="s">
        <v>42</v>
      </c>
      <c r="C156" s="4">
        <v>43948</v>
      </c>
      <c r="D156" s="3" t="s">
        <v>30</v>
      </c>
      <c r="E156" s="3" t="s">
        <v>31</v>
      </c>
      <c r="F156" s="3" t="s">
        <v>30</v>
      </c>
      <c r="G156" s="3" t="s">
        <v>31</v>
      </c>
      <c r="H156" s="3" t="s">
        <v>30</v>
      </c>
      <c r="I156" s="3" t="s">
        <v>31</v>
      </c>
      <c r="J156" s="3">
        <v>1</v>
      </c>
      <c r="K156" s="5" t="s">
        <v>203</v>
      </c>
      <c r="L156" s="3">
        <v>1</v>
      </c>
      <c r="M156" s="6" t="s">
        <v>30</v>
      </c>
      <c r="N156" s="6" t="s">
        <v>31</v>
      </c>
      <c r="O156" s="5" t="s">
        <v>204</v>
      </c>
      <c r="P156" s="3" t="s">
        <v>30</v>
      </c>
      <c r="Q156" s="3" t="s">
        <v>31</v>
      </c>
      <c r="R156" s="3" t="s">
        <v>129</v>
      </c>
      <c r="S156" s="3" t="s">
        <v>33</v>
      </c>
      <c r="T156" s="3" t="s">
        <v>559</v>
      </c>
      <c r="U156" s="3" t="s">
        <v>38</v>
      </c>
      <c r="V156" s="3" t="s">
        <v>31</v>
      </c>
      <c r="W156" s="3" t="s">
        <v>113</v>
      </c>
      <c r="X156" s="3" t="s">
        <v>31</v>
      </c>
      <c r="Y156" s="5" t="s">
        <v>203</v>
      </c>
      <c r="Z156" s="5" t="s">
        <v>131</v>
      </c>
      <c r="AA156" s="7" t="b">
        <v>0</v>
      </c>
      <c r="AB156" s="7" t="s">
        <v>159</v>
      </c>
    </row>
    <row r="157" spans="1:28" ht="12.75">
      <c r="A157" s="3" t="s">
        <v>553</v>
      </c>
      <c r="B157" s="3" t="s">
        <v>48</v>
      </c>
      <c r="C157" s="4">
        <v>44076</v>
      </c>
      <c r="D157" s="3" t="s">
        <v>30</v>
      </c>
      <c r="E157" s="3" t="s">
        <v>31</v>
      </c>
      <c r="F157" s="3" t="s">
        <v>30</v>
      </c>
      <c r="G157" s="3" t="s">
        <v>31</v>
      </c>
      <c r="H157" s="3" t="s">
        <v>30</v>
      </c>
      <c r="I157" s="3" t="s">
        <v>31</v>
      </c>
      <c r="J157" s="3">
        <v>1</v>
      </c>
      <c r="K157" s="5" t="s">
        <v>203</v>
      </c>
      <c r="L157" s="3">
        <v>1</v>
      </c>
      <c r="M157" s="6" t="s">
        <v>33</v>
      </c>
      <c r="N157" s="6" t="s">
        <v>132</v>
      </c>
      <c r="O157" s="3" t="s">
        <v>560</v>
      </c>
      <c r="P157" s="3" t="s">
        <v>30</v>
      </c>
      <c r="Q157" s="3" t="s">
        <v>31</v>
      </c>
      <c r="R157" s="3" t="s">
        <v>123</v>
      </c>
      <c r="S157" s="3" t="s">
        <v>33</v>
      </c>
      <c r="T157" s="3" t="s">
        <v>134</v>
      </c>
      <c r="U157" s="3" t="s">
        <v>30</v>
      </c>
      <c r="V157" s="3" t="s">
        <v>31</v>
      </c>
      <c r="W157" s="3" t="s">
        <v>561</v>
      </c>
      <c r="X157" s="3" t="s">
        <v>31</v>
      </c>
      <c r="Y157" s="5" t="s">
        <v>203</v>
      </c>
      <c r="Z157" s="5" t="s">
        <v>131</v>
      </c>
      <c r="AA157" s="7" t="b">
        <v>1</v>
      </c>
      <c r="AB157" s="7" t="s">
        <v>159</v>
      </c>
    </row>
    <row r="158" spans="1:28" ht="12.75">
      <c r="A158" s="3" t="s">
        <v>562</v>
      </c>
      <c r="B158" s="3" t="s">
        <v>55</v>
      </c>
      <c r="C158" s="4">
        <v>43969</v>
      </c>
      <c r="D158" s="3" t="s">
        <v>30</v>
      </c>
      <c r="E158" s="3" t="s">
        <v>31</v>
      </c>
      <c r="F158" s="3" t="s">
        <v>30</v>
      </c>
      <c r="G158" s="3" t="s">
        <v>31</v>
      </c>
      <c r="H158" s="3" t="s">
        <v>30</v>
      </c>
      <c r="I158" s="3" t="s">
        <v>31</v>
      </c>
      <c r="J158" s="3">
        <v>1</v>
      </c>
      <c r="K158" s="3" t="s">
        <v>563</v>
      </c>
      <c r="L158" s="3">
        <v>1</v>
      </c>
      <c r="M158" s="6" t="s">
        <v>38</v>
      </c>
      <c r="N158" s="6" t="s">
        <v>564</v>
      </c>
      <c r="O158" s="3" t="s">
        <v>31</v>
      </c>
      <c r="P158" s="3" t="s">
        <v>31</v>
      </c>
      <c r="Q158" s="3" t="s">
        <v>31</v>
      </c>
      <c r="R158" s="3" t="s">
        <v>31</v>
      </c>
      <c r="S158" s="3" t="s">
        <v>31</v>
      </c>
      <c r="T158" s="3" t="s">
        <v>31</v>
      </c>
      <c r="U158" s="3" t="s">
        <v>31</v>
      </c>
      <c r="V158" s="3" t="s">
        <v>31</v>
      </c>
      <c r="W158" s="3" t="s">
        <v>564</v>
      </c>
      <c r="X158" s="3" t="s">
        <v>31</v>
      </c>
      <c r="Y158" s="3" t="s">
        <v>563</v>
      </c>
      <c r="Z158" s="3" t="s">
        <v>563</v>
      </c>
      <c r="AA158" s="3" t="b">
        <v>0</v>
      </c>
      <c r="AB158" s="3" t="s">
        <v>376</v>
      </c>
    </row>
    <row r="159" spans="1:28" ht="12.75">
      <c r="A159" s="3" t="s">
        <v>562</v>
      </c>
      <c r="B159" s="3" t="s">
        <v>160</v>
      </c>
      <c r="C159" s="4">
        <v>43935</v>
      </c>
      <c r="D159" s="3" t="s">
        <v>30</v>
      </c>
      <c r="E159" s="3" t="s">
        <v>31</v>
      </c>
      <c r="F159" s="3" t="s">
        <v>30</v>
      </c>
      <c r="G159" s="3" t="s">
        <v>31</v>
      </c>
      <c r="H159" s="3" t="s">
        <v>30</v>
      </c>
      <c r="I159" s="3" t="s">
        <v>31</v>
      </c>
      <c r="J159" s="3">
        <v>1</v>
      </c>
      <c r="K159" s="3" t="s">
        <v>563</v>
      </c>
      <c r="L159" s="3">
        <v>1</v>
      </c>
      <c r="M159" s="6" t="s">
        <v>30</v>
      </c>
      <c r="N159" s="6" t="s">
        <v>31</v>
      </c>
      <c r="O159" s="5" t="s">
        <v>565</v>
      </c>
      <c r="P159" s="3" t="s">
        <v>30</v>
      </c>
      <c r="Q159" s="3" t="s">
        <v>31</v>
      </c>
      <c r="R159" s="3" t="s">
        <v>166</v>
      </c>
      <c r="S159" s="3" t="s">
        <v>30</v>
      </c>
      <c r="T159" s="3" t="s">
        <v>31</v>
      </c>
      <c r="U159" s="3" t="s">
        <v>30</v>
      </c>
      <c r="V159" s="3" t="s">
        <v>31</v>
      </c>
      <c r="W159" s="3" t="s">
        <v>113</v>
      </c>
      <c r="X159" s="3" t="s">
        <v>31</v>
      </c>
      <c r="Y159" s="3" t="s">
        <v>563</v>
      </c>
      <c r="Z159" s="3" t="s">
        <v>563</v>
      </c>
      <c r="AA159" s="3" t="b">
        <v>1</v>
      </c>
      <c r="AB159" s="3" t="s">
        <v>376</v>
      </c>
    </row>
    <row r="160" spans="1:28" ht="12.75">
      <c r="A160" s="3" t="s">
        <v>562</v>
      </c>
      <c r="B160" s="3" t="s">
        <v>77</v>
      </c>
      <c r="C160" s="4">
        <v>43949</v>
      </c>
      <c r="D160" s="3" t="s">
        <v>30</v>
      </c>
      <c r="E160" s="3" t="s">
        <v>31</v>
      </c>
      <c r="F160" s="3" t="s">
        <v>30</v>
      </c>
      <c r="G160" s="3" t="s">
        <v>31</v>
      </c>
      <c r="H160" s="3" t="s">
        <v>30</v>
      </c>
      <c r="I160" s="3" t="s">
        <v>31</v>
      </c>
      <c r="J160" s="3">
        <v>1</v>
      </c>
      <c r="K160" s="3" t="s">
        <v>566</v>
      </c>
      <c r="L160" s="3">
        <v>1</v>
      </c>
      <c r="M160" s="6" t="s">
        <v>33</v>
      </c>
      <c r="N160" s="6" t="s">
        <v>567</v>
      </c>
      <c r="O160" s="5" t="s">
        <v>568</v>
      </c>
      <c r="P160" s="3" t="s">
        <v>30</v>
      </c>
      <c r="Q160" s="3" t="s">
        <v>31</v>
      </c>
      <c r="R160" s="3" t="s">
        <v>166</v>
      </c>
      <c r="S160" s="3" t="s">
        <v>30</v>
      </c>
      <c r="T160" s="3" t="s">
        <v>31</v>
      </c>
      <c r="U160" s="3" t="s">
        <v>30</v>
      </c>
      <c r="V160" s="3" t="s">
        <v>31</v>
      </c>
      <c r="W160" s="3" t="s">
        <v>569</v>
      </c>
      <c r="X160" s="3" t="s">
        <v>31</v>
      </c>
      <c r="Y160" s="3" t="s">
        <v>566</v>
      </c>
      <c r="Z160" s="3" t="s">
        <v>563</v>
      </c>
      <c r="AA160" s="3" t="b">
        <v>0</v>
      </c>
      <c r="AB160" s="3" t="s">
        <v>376</v>
      </c>
    </row>
    <row r="161" spans="1:28" ht="12.75">
      <c r="A161" s="3" t="s">
        <v>570</v>
      </c>
      <c r="B161" s="3" t="s">
        <v>160</v>
      </c>
      <c r="C161" s="4">
        <v>43941</v>
      </c>
      <c r="D161" s="3" t="s">
        <v>30</v>
      </c>
      <c r="E161" s="3" t="s">
        <v>31</v>
      </c>
      <c r="F161" s="3" t="s">
        <v>30</v>
      </c>
      <c r="G161" s="3" t="s">
        <v>31</v>
      </c>
      <c r="H161" s="3" t="s">
        <v>30</v>
      </c>
      <c r="I161" s="3" t="s">
        <v>31</v>
      </c>
      <c r="J161" s="3">
        <v>1</v>
      </c>
      <c r="K161" s="5" t="s">
        <v>571</v>
      </c>
      <c r="L161" s="3">
        <v>1</v>
      </c>
      <c r="M161" s="6" t="s">
        <v>30</v>
      </c>
      <c r="N161" s="6" t="s">
        <v>31</v>
      </c>
      <c r="O161" s="5" t="s">
        <v>571</v>
      </c>
      <c r="P161" s="3" t="s">
        <v>30</v>
      </c>
      <c r="Q161" s="3" t="s">
        <v>31</v>
      </c>
      <c r="R161" s="3" t="s">
        <v>66</v>
      </c>
      <c r="S161" s="3" t="s">
        <v>30</v>
      </c>
      <c r="T161" s="3" t="s">
        <v>31</v>
      </c>
      <c r="U161" s="3" t="s">
        <v>30</v>
      </c>
      <c r="V161" s="3" t="s">
        <v>31</v>
      </c>
      <c r="W161" s="3" t="s">
        <v>113</v>
      </c>
      <c r="X161" s="3" t="s">
        <v>31</v>
      </c>
      <c r="Y161" s="5" t="s">
        <v>571</v>
      </c>
      <c r="Z161" s="5" t="s">
        <v>572</v>
      </c>
      <c r="AA161" s="3" t="b">
        <v>0</v>
      </c>
      <c r="AB161" s="3" t="s">
        <v>386</v>
      </c>
    </row>
    <row r="162" spans="1:28" ht="12.75">
      <c r="A162" s="3" t="s">
        <v>570</v>
      </c>
      <c r="B162" s="3" t="s">
        <v>48</v>
      </c>
      <c r="C162" s="4">
        <v>44039</v>
      </c>
      <c r="D162" s="3" t="s">
        <v>30</v>
      </c>
      <c r="E162" s="3" t="s">
        <v>31</v>
      </c>
      <c r="F162" s="3" t="s">
        <v>30</v>
      </c>
      <c r="G162" s="3" t="s">
        <v>31</v>
      </c>
      <c r="H162" s="3" t="s">
        <v>30</v>
      </c>
      <c r="I162" s="3" t="s">
        <v>31</v>
      </c>
      <c r="J162" s="3">
        <v>1</v>
      </c>
      <c r="K162" s="5" t="s">
        <v>571</v>
      </c>
      <c r="L162" s="3">
        <v>1</v>
      </c>
      <c r="M162" s="6" t="s">
        <v>33</v>
      </c>
      <c r="N162" s="6" t="s">
        <v>573</v>
      </c>
      <c r="O162" s="5" t="s">
        <v>574</v>
      </c>
      <c r="P162" s="3" t="s">
        <v>30</v>
      </c>
      <c r="Q162" s="3" t="s">
        <v>31</v>
      </c>
      <c r="R162" s="3" t="s">
        <v>66</v>
      </c>
      <c r="S162" s="3" t="s">
        <v>30</v>
      </c>
      <c r="T162" s="3" t="s">
        <v>31</v>
      </c>
      <c r="U162" s="3" t="s">
        <v>30</v>
      </c>
      <c r="V162" s="3" t="s">
        <v>31</v>
      </c>
      <c r="W162" s="3" t="s">
        <v>573</v>
      </c>
      <c r="X162" s="3" t="s">
        <v>31</v>
      </c>
      <c r="Y162" s="5" t="s">
        <v>571</v>
      </c>
      <c r="Z162" s="5" t="s">
        <v>572</v>
      </c>
      <c r="AA162" s="3" t="b">
        <v>1</v>
      </c>
      <c r="AB162" s="3" t="s">
        <v>340</v>
      </c>
    </row>
    <row r="163" spans="1:28" ht="12.75">
      <c r="A163" s="3" t="s">
        <v>575</v>
      </c>
      <c r="B163" s="3" t="s">
        <v>160</v>
      </c>
      <c r="C163" s="4">
        <v>43928</v>
      </c>
      <c r="D163" s="3" t="s">
        <v>30</v>
      </c>
      <c r="E163" s="3" t="s">
        <v>31</v>
      </c>
      <c r="F163" s="3" t="s">
        <v>30</v>
      </c>
      <c r="G163" s="3" t="s">
        <v>31</v>
      </c>
      <c r="H163" s="3" t="s">
        <v>30</v>
      </c>
      <c r="I163" s="3" t="s">
        <v>31</v>
      </c>
      <c r="J163" s="3">
        <v>1</v>
      </c>
      <c r="K163" s="5" t="s">
        <v>576</v>
      </c>
      <c r="L163" s="3">
        <v>1</v>
      </c>
      <c r="M163" s="6" t="s">
        <v>38</v>
      </c>
      <c r="N163" s="6" t="s">
        <v>161</v>
      </c>
      <c r="O163" s="3" t="s">
        <v>31</v>
      </c>
      <c r="P163" s="3" t="s">
        <v>31</v>
      </c>
      <c r="Q163" s="3" t="s">
        <v>31</v>
      </c>
      <c r="R163" s="3" t="s">
        <v>31</v>
      </c>
      <c r="S163" s="3" t="s">
        <v>31</v>
      </c>
      <c r="T163" s="3" t="s">
        <v>31</v>
      </c>
      <c r="U163" s="3" t="s">
        <v>31</v>
      </c>
      <c r="V163" s="3" t="s">
        <v>31</v>
      </c>
      <c r="W163" s="3" t="s">
        <v>162</v>
      </c>
      <c r="X163" s="5" t="s">
        <v>576</v>
      </c>
      <c r="Y163" s="5" t="s">
        <v>576</v>
      </c>
      <c r="Z163" s="5" t="s">
        <v>577</v>
      </c>
      <c r="AA163" s="3" t="b">
        <v>0</v>
      </c>
      <c r="AB163" s="3" t="s">
        <v>578</v>
      </c>
    </row>
    <row r="164" spans="1:28" ht="12.75">
      <c r="A164" s="3" t="s">
        <v>575</v>
      </c>
      <c r="B164" s="3" t="s">
        <v>120</v>
      </c>
      <c r="C164" s="4">
        <v>43932</v>
      </c>
      <c r="D164" s="3" t="s">
        <v>30</v>
      </c>
      <c r="E164" s="3" t="s">
        <v>31</v>
      </c>
      <c r="F164" s="3" t="s">
        <v>30</v>
      </c>
      <c r="G164" s="3" t="s">
        <v>31</v>
      </c>
      <c r="H164" s="3" t="s">
        <v>30</v>
      </c>
      <c r="I164" s="3" t="s">
        <v>31</v>
      </c>
      <c r="J164" s="3">
        <v>2</v>
      </c>
      <c r="K164" s="5" t="s">
        <v>579</v>
      </c>
      <c r="L164" s="3">
        <v>2</v>
      </c>
      <c r="M164" s="6" t="s">
        <v>30</v>
      </c>
      <c r="N164" s="6" t="s">
        <v>31</v>
      </c>
      <c r="O164" s="5" t="s">
        <v>580</v>
      </c>
      <c r="P164" s="3" t="s">
        <v>30</v>
      </c>
      <c r="Q164" s="3" t="s">
        <v>31</v>
      </c>
      <c r="R164" s="3" t="s">
        <v>166</v>
      </c>
      <c r="S164" s="3" t="s">
        <v>30</v>
      </c>
      <c r="T164" s="3" t="s">
        <v>31</v>
      </c>
      <c r="U164" s="3" t="s">
        <v>30</v>
      </c>
      <c r="V164" s="3" t="s">
        <v>31</v>
      </c>
      <c r="W164" s="3" t="s">
        <v>581</v>
      </c>
      <c r="X164" s="5" t="s">
        <v>576</v>
      </c>
      <c r="Y164" s="5" t="s">
        <v>576</v>
      </c>
      <c r="Z164" s="5" t="s">
        <v>577</v>
      </c>
      <c r="AA164" s="3" t="b">
        <v>0</v>
      </c>
      <c r="AB164" s="3" t="s">
        <v>582</v>
      </c>
    </row>
    <row r="165" spans="1:28" ht="12.75">
      <c r="A165" s="3" t="s">
        <v>575</v>
      </c>
      <c r="B165" s="3" t="s">
        <v>48</v>
      </c>
      <c r="C165" s="4">
        <v>44072</v>
      </c>
      <c r="D165" s="3" t="s">
        <v>30</v>
      </c>
      <c r="E165" s="3" t="s">
        <v>31</v>
      </c>
      <c r="F165" s="3" t="s">
        <v>30</v>
      </c>
      <c r="G165" s="3" t="s">
        <v>31</v>
      </c>
      <c r="H165" s="3" t="s">
        <v>30</v>
      </c>
      <c r="I165" s="3" t="s">
        <v>31</v>
      </c>
      <c r="J165" s="3">
        <v>1</v>
      </c>
      <c r="K165" s="5" t="s">
        <v>576</v>
      </c>
      <c r="L165" s="3">
        <v>1</v>
      </c>
      <c r="M165" s="6" t="s">
        <v>33</v>
      </c>
      <c r="N165" s="6" t="s">
        <v>583</v>
      </c>
      <c r="O165" s="5" t="s">
        <v>580</v>
      </c>
      <c r="P165" s="3" t="s">
        <v>30</v>
      </c>
      <c r="Q165" s="3" t="s">
        <v>31</v>
      </c>
      <c r="R165" s="3" t="s">
        <v>166</v>
      </c>
      <c r="S165" s="3" t="s">
        <v>30</v>
      </c>
      <c r="T165" s="3" t="s">
        <v>31</v>
      </c>
      <c r="U165" s="3" t="s">
        <v>30</v>
      </c>
      <c r="V165" s="3" t="s">
        <v>31</v>
      </c>
      <c r="W165" s="3" t="s">
        <v>584</v>
      </c>
      <c r="X165" s="5" t="s">
        <v>576</v>
      </c>
      <c r="Y165" s="5" t="s">
        <v>576</v>
      </c>
      <c r="Z165" s="5" t="s">
        <v>577</v>
      </c>
      <c r="AA165" s="3" t="b">
        <v>1</v>
      </c>
      <c r="AB165" s="3" t="s">
        <v>340</v>
      </c>
    </row>
    <row r="166" spans="1:28" ht="12.75">
      <c r="A166" s="3" t="s">
        <v>585</v>
      </c>
      <c r="B166" s="3" t="s">
        <v>29</v>
      </c>
      <c r="C166" s="4">
        <v>43951</v>
      </c>
      <c r="D166" s="3" t="s">
        <v>30</v>
      </c>
      <c r="E166" s="3" t="s">
        <v>31</v>
      </c>
      <c r="F166" s="3" t="s">
        <v>30</v>
      </c>
      <c r="G166" s="3" t="s">
        <v>31</v>
      </c>
      <c r="H166" s="3" t="s">
        <v>30</v>
      </c>
      <c r="I166" s="3" t="s">
        <v>31</v>
      </c>
      <c r="J166" s="3">
        <v>1</v>
      </c>
      <c r="K166" s="5" t="s">
        <v>586</v>
      </c>
      <c r="L166" s="3">
        <v>1</v>
      </c>
      <c r="M166" s="6" t="s">
        <v>30</v>
      </c>
      <c r="N166" s="6" t="s">
        <v>31</v>
      </c>
      <c r="O166" s="5" t="s">
        <v>587</v>
      </c>
      <c r="P166" s="3" t="s">
        <v>33</v>
      </c>
      <c r="Q166" s="3" t="s">
        <v>588</v>
      </c>
      <c r="R166" s="3" t="s">
        <v>66</v>
      </c>
      <c r="S166" s="3" t="s">
        <v>30</v>
      </c>
      <c r="T166" s="3" t="s">
        <v>31</v>
      </c>
      <c r="U166" s="3" t="s">
        <v>30</v>
      </c>
      <c r="V166" s="3" t="s">
        <v>31</v>
      </c>
      <c r="W166" s="3" t="s">
        <v>113</v>
      </c>
      <c r="X166" s="5" t="s">
        <v>586</v>
      </c>
      <c r="Y166" s="5" t="s">
        <v>586</v>
      </c>
      <c r="Z166" s="5" t="s">
        <v>589</v>
      </c>
      <c r="AA166" s="7" t="b">
        <v>0</v>
      </c>
      <c r="AB166" s="7" t="s">
        <v>159</v>
      </c>
    </row>
    <row r="167" spans="1:28" ht="12.75">
      <c r="A167" s="3" t="s">
        <v>585</v>
      </c>
      <c r="B167" s="3" t="s">
        <v>62</v>
      </c>
      <c r="C167" s="4">
        <v>43942</v>
      </c>
      <c r="D167" s="3" t="s">
        <v>30</v>
      </c>
      <c r="E167" s="3" t="s">
        <v>31</v>
      </c>
      <c r="F167" s="3" t="s">
        <v>30</v>
      </c>
      <c r="G167" s="3" t="s">
        <v>31</v>
      </c>
      <c r="H167" s="3" t="s">
        <v>30</v>
      </c>
      <c r="I167" s="3" t="s">
        <v>31</v>
      </c>
      <c r="J167" s="3">
        <v>1</v>
      </c>
      <c r="K167" s="5" t="s">
        <v>590</v>
      </c>
      <c r="L167" s="3">
        <v>1</v>
      </c>
      <c r="M167" s="6" t="s">
        <v>33</v>
      </c>
      <c r="N167" s="6" t="s">
        <v>591</v>
      </c>
      <c r="O167" s="5" t="s">
        <v>592</v>
      </c>
      <c r="P167" s="3" t="s">
        <v>30</v>
      </c>
      <c r="Q167" s="3" t="s">
        <v>31</v>
      </c>
      <c r="R167" s="3" t="s">
        <v>66</v>
      </c>
      <c r="S167" s="3" t="s">
        <v>30</v>
      </c>
      <c r="T167" s="3" t="s">
        <v>31</v>
      </c>
      <c r="U167" s="3" t="s">
        <v>33</v>
      </c>
      <c r="V167" s="3" t="s">
        <v>593</v>
      </c>
      <c r="W167" s="3" t="s">
        <v>31</v>
      </c>
      <c r="X167" s="5" t="s">
        <v>586</v>
      </c>
      <c r="Y167" s="5" t="s">
        <v>586</v>
      </c>
      <c r="Z167" s="5" t="s">
        <v>589</v>
      </c>
      <c r="AA167" s="7" t="b">
        <v>0</v>
      </c>
      <c r="AB167" s="7" t="s">
        <v>159</v>
      </c>
    </row>
    <row r="168" spans="1:28" ht="12.75">
      <c r="A168" s="3" t="s">
        <v>585</v>
      </c>
      <c r="B168" s="3" t="s">
        <v>48</v>
      </c>
      <c r="C168" s="4">
        <v>44076</v>
      </c>
      <c r="D168" s="3" t="s">
        <v>30</v>
      </c>
      <c r="E168" s="3" t="s">
        <v>31</v>
      </c>
      <c r="F168" s="3" t="s">
        <v>30</v>
      </c>
      <c r="G168" s="3" t="s">
        <v>31</v>
      </c>
      <c r="H168" s="3" t="s">
        <v>30</v>
      </c>
      <c r="I168" s="3" t="s">
        <v>31</v>
      </c>
      <c r="J168" s="3">
        <v>1</v>
      </c>
      <c r="K168" s="5" t="s">
        <v>586</v>
      </c>
      <c r="L168" s="3">
        <v>1</v>
      </c>
      <c r="M168" s="6" t="s">
        <v>33</v>
      </c>
      <c r="N168" s="6" t="s">
        <v>594</v>
      </c>
      <c r="O168" s="5" t="s">
        <v>592</v>
      </c>
      <c r="P168" s="3" t="s">
        <v>30</v>
      </c>
      <c r="Q168" s="3" t="s">
        <v>31</v>
      </c>
      <c r="R168" s="3" t="s">
        <v>66</v>
      </c>
      <c r="S168" s="3" t="s">
        <v>30</v>
      </c>
      <c r="T168" s="3" t="s">
        <v>31</v>
      </c>
      <c r="U168" s="3" t="s">
        <v>30</v>
      </c>
      <c r="V168" s="3" t="s">
        <v>31</v>
      </c>
      <c r="W168" s="3" t="s">
        <v>595</v>
      </c>
      <c r="X168" s="5" t="s">
        <v>586</v>
      </c>
      <c r="Y168" s="5" t="s">
        <v>586</v>
      </c>
      <c r="Z168" s="5" t="s">
        <v>589</v>
      </c>
      <c r="AA168" s="7" t="b">
        <v>1</v>
      </c>
      <c r="AB168" s="7" t="s">
        <v>159</v>
      </c>
    </row>
    <row r="169" spans="1:28" ht="12.75">
      <c r="A169" s="3" t="s">
        <v>596</v>
      </c>
      <c r="B169" s="3" t="s">
        <v>160</v>
      </c>
      <c r="C169" s="4">
        <v>43941</v>
      </c>
      <c r="D169" s="3" t="s">
        <v>30</v>
      </c>
      <c r="E169" s="3" t="s">
        <v>31</v>
      </c>
      <c r="F169" s="3" t="s">
        <v>30</v>
      </c>
      <c r="G169" s="3" t="s">
        <v>31</v>
      </c>
      <c r="H169" s="3" t="s">
        <v>30</v>
      </c>
      <c r="I169" s="3" t="s">
        <v>31</v>
      </c>
      <c r="J169" s="3">
        <v>2</v>
      </c>
      <c r="K169" s="5" t="s">
        <v>597</v>
      </c>
      <c r="L169" s="3">
        <v>1</v>
      </c>
      <c r="M169" s="6" t="s">
        <v>30</v>
      </c>
      <c r="N169" s="6" t="s">
        <v>31</v>
      </c>
      <c r="O169" s="5" t="s">
        <v>597</v>
      </c>
      <c r="P169" s="3" t="s">
        <v>30</v>
      </c>
      <c r="Q169" s="3" t="s">
        <v>31</v>
      </c>
      <c r="R169" s="3" t="s">
        <v>389</v>
      </c>
      <c r="S169" s="3" t="s">
        <v>30</v>
      </c>
      <c r="T169" s="3" t="s">
        <v>31</v>
      </c>
      <c r="U169" s="3" t="s">
        <v>38</v>
      </c>
      <c r="V169" s="3" t="s">
        <v>31</v>
      </c>
      <c r="W169" s="3" t="s">
        <v>598</v>
      </c>
      <c r="X169" s="5" t="s">
        <v>597</v>
      </c>
      <c r="Y169" s="5" t="s">
        <v>597</v>
      </c>
      <c r="Z169" s="5" t="s">
        <v>599</v>
      </c>
      <c r="AA169" s="3" t="b">
        <v>0</v>
      </c>
      <c r="AB169" s="3" t="s">
        <v>600</v>
      </c>
    </row>
    <row r="170" spans="1:28" ht="12.75">
      <c r="A170" s="3" t="s">
        <v>596</v>
      </c>
      <c r="B170" s="3" t="s">
        <v>29</v>
      </c>
      <c r="C170" s="4">
        <v>43927</v>
      </c>
      <c r="D170" s="3" t="s">
        <v>30</v>
      </c>
      <c r="E170" s="3" t="s">
        <v>31</v>
      </c>
      <c r="F170" s="3" t="s">
        <v>30</v>
      </c>
      <c r="G170" s="3" t="s">
        <v>31</v>
      </c>
      <c r="H170" s="3" t="s">
        <v>30</v>
      </c>
      <c r="I170" s="3" t="s">
        <v>31</v>
      </c>
      <c r="J170" s="3">
        <v>1</v>
      </c>
      <c r="K170" s="3" t="s">
        <v>601</v>
      </c>
      <c r="L170" s="3">
        <v>1</v>
      </c>
      <c r="M170" s="6" t="s">
        <v>30</v>
      </c>
      <c r="N170" s="6" t="s">
        <v>31</v>
      </c>
      <c r="O170" s="5" t="s">
        <v>602</v>
      </c>
      <c r="P170" s="3" t="s">
        <v>30</v>
      </c>
      <c r="Q170" s="3" t="s">
        <v>31</v>
      </c>
      <c r="R170" s="3" t="s">
        <v>603</v>
      </c>
      <c r="S170" s="3" t="s">
        <v>33</v>
      </c>
      <c r="T170" s="3" t="s">
        <v>604</v>
      </c>
      <c r="U170" s="3" t="s">
        <v>38</v>
      </c>
      <c r="V170" s="3" t="s">
        <v>31</v>
      </c>
      <c r="W170" s="3" t="s">
        <v>605</v>
      </c>
      <c r="X170" s="5" t="s">
        <v>597</v>
      </c>
      <c r="Y170" s="5" t="s">
        <v>597</v>
      </c>
      <c r="Z170" s="5" t="s">
        <v>599</v>
      </c>
      <c r="AA170" s="3" t="b">
        <v>0</v>
      </c>
      <c r="AB170" s="3" t="s">
        <v>600</v>
      </c>
    </row>
    <row r="171" spans="1:28" ht="12.75">
      <c r="A171" s="3" t="s">
        <v>596</v>
      </c>
      <c r="B171" s="3" t="s">
        <v>48</v>
      </c>
      <c r="C171" s="4">
        <v>44072</v>
      </c>
      <c r="D171" s="3" t="s">
        <v>30</v>
      </c>
      <c r="E171" s="3" t="s">
        <v>31</v>
      </c>
      <c r="F171" s="3" t="s">
        <v>30</v>
      </c>
      <c r="G171" s="3" t="s">
        <v>31</v>
      </c>
      <c r="H171" s="3" t="s">
        <v>30</v>
      </c>
      <c r="I171" s="3" t="s">
        <v>31</v>
      </c>
      <c r="J171" s="3">
        <v>2</v>
      </c>
      <c r="K171" s="5" t="s">
        <v>597</v>
      </c>
      <c r="L171" s="3">
        <v>1</v>
      </c>
      <c r="M171" s="6" t="s">
        <v>33</v>
      </c>
      <c r="N171" s="6" t="s">
        <v>606</v>
      </c>
      <c r="O171" s="5" t="s">
        <v>597</v>
      </c>
      <c r="P171" s="3" t="s">
        <v>30</v>
      </c>
      <c r="Q171" s="3" t="s">
        <v>31</v>
      </c>
      <c r="R171" s="3" t="s">
        <v>389</v>
      </c>
      <c r="S171" s="3" t="s">
        <v>33</v>
      </c>
      <c r="T171" s="3" t="s">
        <v>607</v>
      </c>
      <c r="U171" s="3" t="s">
        <v>38</v>
      </c>
      <c r="V171" s="3" t="s">
        <v>31</v>
      </c>
      <c r="W171" s="3" t="s">
        <v>608</v>
      </c>
      <c r="X171" s="5" t="s">
        <v>597</v>
      </c>
      <c r="Y171" s="5" t="s">
        <v>597</v>
      </c>
      <c r="Z171" s="5" t="s">
        <v>599</v>
      </c>
      <c r="AA171" s="3" t="b">
        <v>1</v>
      </c>
      <c r="AB171" s="3" t="s">
        <v>340</v>
      </c>
    </row>
    <row r="172" spans="1:28" ht="12.75">
      <c r="A172" s="3" t="s">
        <v>596</v>
      </c>
      <c r="B172" s="3" t="s">
        <v>160</v>
      </c>
      <c r="C172" s="4">
        <v>43941</v>
      </c>
      <c r="D172" s="3" t="s">
        <v>30</v>
      </c>
      <c r="E172" s="3" t="s">
        <v>31</v>
      </c>
      <c r="F172" s="3" t="s">
        <v>30</v>
      </c>
      <c r="G172" s="3" t="s">
        <v>31</v>
      </c>
      <c r="H172" s="3" t="s">
        <v>30</v>
      </c>
      <c r="I172" s="3" t="s">
        <v>31</v>
      </c>
      <c r="J172" s="3">
        <v>2</v>
      </c>
      <c r="K172" s="5" t="s">
        <v>609</v>
      </c>
      <c r="L172" s="3">
        <v>2</v>
      </c>
      <c r="M172" s="6" t="s">
        <v>30</v>
      </c>
      <c r="N172" s="6" t="s">
        <v>31</v>
      </c>
      <c r="O172" s="5" t="s">
        <v>610</v>
      </c>
      <c r="P172" s="3" t="s">
        <v>33</v>
      </c>
      <c r="Q172" s="3" t="s">
        <v>611</v>
      </c>
      <c r="R172" s="3" t="s">
        <v>31</v>
      </c>
      <c r="S172" s="3" t="s">
        <v>30</v>
      </c>
      <c r="T172" s="3" t="s">
        <v>31</v>
      </c>
      <c r="U172" s="3" t="s">
        <v>33</v>
      </c>
      <c r="V172" s="3" t="s">
        <v>298</v>
      </c>
      <c r="W172" s="3" t="s">
        <v>299</v>
      </c>
      <c r="X172" s="5" t="s">
        <v>609</v>
      </c>
      <c r="Y172" s="5" t="s">
        <v>609</v>
      </c>
      <c r="Z172" s="5" t="s">
        <v>612</v>
      </c>
      <c r="AA172" s="3" t="b">
        <v>0</v>
      </c>
      <c r="AB172" s="3" t="s">
        <v>386</v>
      </c>
    </row>
    <row r="173" spans="1:28" ht="12.75">
      <c r="A173" s="3" t="s">
        <v>596</v>
      </c>
      <c r="B173" s="3" t="s">
        <v>48</v>
      </c>
      <c r="C173" s="4">
        <v>44072</v>
      </c>
      <c r="D173" s="3" t="s">
        <v>30</v>
      </c>
      <c r="E173" s="3" t="s">
        <v>31</v>
      </c>
      <c r="F173" s="3" t="s">
        <v>30</v>
      </c>
      <c r="G173" s="3" t="s">
        <v>31</v>
      </c>
      <c r="H173" s="3" t="s">
        <v>30</v>
      </c>
      <c r="I173" s="3" t="s">
        <v>31</v>
      </c>
      <c r="J173" s="3">
        <v>2</v>
      </c>
      <c r="K173" s="5" t="s">
        <v>609</v>
      </c>
      <c r="L173" s="3">
        <v>2</v>
      </c>
      <c r="M173" s="6" t="s">
        <v>33</v>
      </c>
      <c r="N173" s="6" t="s">
        <v>613</v>
      </c>
      <c r="O173" s="5" t="s">
        <v>614</v>
      </c>
      <c r="P173" s="3" t="s">
        <v>30</v>
      </c>
      <c r="Q173" s="3" t="s">
        <v>31</v>
      </c>
      <c r="R173" s="3" t="s">
        <v>389</v>
      </c>
      <c r="S173" s="3" t="s">
        <v>30</v>
      </c>
      <c r="T173" s="3" t="s">
        <v>31</v>
      </c>
      <c r="U173" s="3" t="s">
        <v>30</v>
      </c>
      <c r="V173" s="3" t="s">
        <v>31</v>
      </c>
      <c r="W173" s="3" t="s">
        <v>615</v>
      </c>
      <c r="X173" s="5" t="s">
        <v>609</v>
      </c>
      <c r="Y173" s="5" t="s">
        <v>609</v>
      </c>
      <c r="Z173" s="5" t="s">
        <v>612</v>
      </c>
      <c r="AA173" s="3" t="b">
        <v>1</v>
      </c>
      <c r="AB173" s="3" t="s">
        <v>340</v>
      </c>
    </row>
    <row r="174" spans="1:28" ht="12.75">
      <c r="A174" s="3" t="s">
        <v>616</v>
      </c>
      <c r="B174" s="3" t="s">
        <v>42</v>
      </c>
      <c r="C174" s="4">
        <v>43926</v>
      </c>
      <c r="D174" s="3" t="s">
        <v>30</v>
      </c>
      <c r="E174" s="3" t="s">
        <v>31</v>
      </c>
      <c r="F174" s="3" t="s">
        <v>30</v>
      </c>
      <c r="G174" s="3" t="s">
        <v>31</v>
      </c>
      <c r="H174" s="3" t="s">
        <v>30</v>
      </c>
      <c r="I174" s="3" t="s">
        <v>31</v>
      </c>
      <c r="J174" s="3">
        <v>2</v>
      </c>
      <c r="K174" s="5" t="s">
        <v>617</v>
      </c>
      <c r="L174" s="3">
        <v>2</v>
      </c>
      <c r="M174" s="6" t="s">
        <v>30</v>
      </c>
      <c r="N174" s="6" t="s">
        <v>31</v>
      </c>
      <c r="O174" s="5" t="s">
        <v>618</v>
      </c>
      <c r="P174" s="3" t="s">
        <v>30</v>
      </c>
      <c r="Q174" s="3" t="s">
        <v>31</v>
      </c>
      <c r="R174" s="3" t="s">
        <v>619</v>
      </c>
      <c r="S174" s="3" t="s">
        <v>30</v>
      </c>
      <c r="T174" s="3" t="s">
        <v>31</v>
      </c>
      <c r="U174" s="3" t="s">
        <v>30</v>
      </c>
      <c r="V174" s="3" t="s">
        <v>31</v>
      </c>
      <c r="W174" s="3" t="s">
        <v>113</v>
      </c>
      <c r="X174" s="5" t="s">
        <v>620</v>
      </c>
      <c r="Y174" s="5" t="s">
        <v>620</v>
      </c>
      <c r="Z174" s="5" t="s">
        <v>620</v>
      </c>
      <c r="AA174" s="3" t="b">
        <v>0</v>
      </c>
      <c r="AB174" s="3" t="s">
        <v>582</v>
      </c>
    </row>
    <row r="175" spans="1:28" ht="12.75">
      <c r="A175" s="3" t="s">
        <v>616</v>
      </c>
      <c r="B175" s="3" t="s">
        <v>48</v>
      </c>
      <c r="C175" s="4">
        <v>44072</v>
      </c>
      <c r="D175" s="3" t="s">
        <v>30</v>
      </c>
      <c r="E175" s="3" t="s">
        <v>31</v>
      </c>
      <c r="F175" s="3" t="s">
        <v>30</v>
      </c>
      <c r="G175" s="3" t="s">
        <v>31</v>
      </c>
      <c r="H175" s="3" t="s">
        <v>30</v>
      </c>
      <c r="I175" s="3" t="s">
        <v>31</v>
      </c>
      <c r="J175" s="3">
        <v>2</v>
      </c>
      <c r="K175" s="5" t="s">
        <v>621</v>
      </c>
      <c r="L175" s="3">
        <v>2</v>
      </c>
      <c r="M175" s="6" t="s">
        <v>33</v>
      </c>
      <c r="N175" s="6" t="s">
        <v>622</v>
      </c>
      <c r="O175" s="5" t="s">
        <v>618</v>
      </c>
      <c r="P175" s="3" t="s">
        <v>30</v>
      </c>
      <c r="Q175" s="3" t="s">
        <v>31</v>
      </c>
      <c r="R175" s="3" t="s">
        <v>623</v>
      </c>
      <c r="S175" s="3" t="s">
        <v>30</v>
      </c>
      <c r="T175" s="3" t="s">
        <v>31</v>
      </c>
      <c r="U175" s="3" t="s">
        <v>30</v>
      </c>
      <c r="V175" s="3" t="s">
        <v>31</v>
      </c>
      <c r="W175" s="3" t="s">
        <v>280</v>
      </c>
      <c r="X175" s="5" t="s">
        <v>621</v>
      </c>
      <c r="Y175" s="5" t="s">
        <v>621</v>
      </c>
      <c r="Z175" s="5" t="s">
        <v>620</v>
      </c>
      <c r="AA175" s="3" t="b">
        <v>1</v>
      </c>
      <c r="AB175" s="3" t="s">
        <v>340</v>
      </c>
    </row>
    <row r="176" spans="1:28" ht="12.75">
      <c r="A176" s="3" t="s">
        <v>624</v>
      </c>
      <c r="B176" s="3" t="s">
        <v>55</v>
      </c>
      <c r="C176" s="4">
        <v>43931</v>
      </c>
      <c r="D176" s="3" t="s">
        <v>30</v>
      </c>
      <c r="E176" s="3" t="s">
        <v>31</v>
      </c>
      <c r="F176" s="3" t="s">
        <v>30</v>
      </c>
      <c r="G176" s="3" t="s">
        <v>31</v>
      </c>
      <c r="H176" s="3" t="s">
        <v>33</v>
      </c>
      <c r="I176" s="3" t="s">
        <v>625</v>
      </c>
      <c r="J176" s="3">
        <v>1</v>
      </c>
      <c r="K176" s="3" t="s">
        <v>626</v>
      </c>
      <c r="L176" s="3">
        <v>1</v>
      </c>
      <c r="M176" s="6" t="s">
        <v>33</v>
      </c>
      <c r="N176" s="6" t="s">
        <v>627</v>
      </c>
      <c r="O176" s="5" t="s">
        <v>628</v>
      </c>
      <c r="P176" s="3" t="s">
        <v>30</v>
      </c>
      <c r="Q176" s="3" t="s">
        <v>31</v>
      </c>
      <c r="R176" s="3" t="s">
        <v>66</v>
      </c>
      <c r="S176" s="3" t="s">
        <v>30</v>
      </c>
      <c r="T176" s="3" t="s">
        <v>31</v>
      </c>
      <c r="U176" s="3" t="s">
        <v>30</v>
      </c>
      <c r="V176" s="3" t="s">
        <v>31</v>
      </c>
      <c r="W176" s="3" t="s">
        <v>629</v>
      </c>
      <c r="X176" s="3" t="s">
        <v>626</v>
      </c>
      <c r="Y176" s="3" t="s">
        <v>626</v>
      </c>
      <c r="Z176" s="3" t="s">
        <v>626</v>
      </c>
      <c r="AA176" s="3" t="b">
        <v>0</v>
      </c>
      <c r="AB176" s="3" t="s">
        <v>376</v>
      </c>
    </row>
    <row r="177" spans="1:28" ht="12.75">
      <c r="A177" s="3" t="s">
        <v>624</v>
      </c>
      <c r="B177" s="3" t="s">
        <v>62</v>
      </c>
      <c r="C177" s="4">
        <v>43944</v>
      </c>
      <c r="D177" s="3" t="s">
        <v>30</v>
      </c>
      <c r="E177" s="3" t="s">
        <v>31</v>
      </c>
      <c r="F177" s="3" t="s">
        <v>30</v>
      </c>
      <c r="G177" s="3" t="s">
        <v>31</v>
      </c>
      <c r="H177" s="3" t="s">
        <v>30</v>
      </c>
      <c r="I177" s="3" t="s">
        <v>31</v>
      </c>
      <c r="J177" s="3">
        <v>1</v>
      </c>
      <c r="K177" s="5" t="s">
        <v>630</v>
      </c>
      <c r="L177" s="3">
        <v>1</v>
      </c>
      <c r="M177" s="6" t="s">
        <v>30</v>
      </c>
      <c r="N177" s="6" t="s">
        <v>31</v>
      </c>
      <c r="O177" s="5" t="s">
        <v>631</v>
      </c>
      <c r="P177" s="3" t="s">
        <v>30</v>
      </c>
      <c r="Q177" s="3" t="s">
        <v>31</v>
      </c>
      <c r="R177" s="3" t="s">
        <v>66</v>
      </c>
      <c r="S177" s="3" t="s">
        <v>30</v>
      </c>
      <c r="T177" s="3" t="s">
        <v>31</v>
      </c>
      <c r="U177" s="3" t="s">
        <v>30</v>
      </c>
      <c r="V177" s="3" t="s">
        <v>31</v>
      </c>
      <c r="W177" s="3" t="s">
        <v>31</v>
      </c>
      <c r="X177" s="3" t="s">
        <v>626</v>
      </c>
      <c r="Y177" s="3" t="s">
        <v>626</v>
      </c>
      <c r="Z177" s="3" t="s">
        <v>626</v>
      </c>
      <c r="AA177" s="3" t="b">
        <v>1</v>
      </c>
      <c r="AB177" s="3" t="s">
        <v>632</v>
      </c>
    </row>
    <row r="178" spans="1:28" ht="12.75">
      <c r="A178" s="3" t="s">
        <v>633</v>
      </c>
      <c r="B178" s="3" t="s">
        <v>29</v>
      </c>
      <c r="C178" s="4">
        <v>43945</v>
      </c>
      <c r="D178" s="3" t="s">
        <v>30</v>
      </c>
      <c r="E178" s="3" t="s">
        <v>31</v>
      </c>
      <c r="F178" s="3" t="s">
        <v>30</v>
      </c>
      <c r="G178" s="3" t="s">
        <v>31</v>
      </c>
      <c r="H178" s="3" t="s">
        <v>30</v>
      </c>
      <c r="I178" s="3" t="s">
        <v>31</v>
      </c>
      <c r="J178" s="3">
        <v>1</v>
      </c>
      <c r="K178" s="5" t="s">
        <v>634</v>
      </c>
      <c r="L178" s="3">
        <v>1</v>
      </c>
      <c r="M178" s="6" t="s">
        <v>30</v>
      </c>
      <c r="N178" s="6" t="s">
        <v>31</v>
      </c>
      <c r="O178" s="5" t="s">
        <v>634</v>
      </c>
      <c r="P178" s="3" t="s">
        <v>30</v>
      </c>
      <c r="Q178" s="3" t="s">
        <v>31</v>
      </c>
      <c r="R178" s="3" t="s">
        <v>66</v>
      </c>
      <c r="S178" s="3" t="s">
        <v>30</v>
      </c>
      <c r="T178" s="3" t="s">
        <v>31</v>
      </c>
      <c r="U178" s="3" t="s">
        <v>30</v>
      </c>
      <c r="V178" s="3" t="s">
        <v>31</v>
      </c>
      <c r="W178" s="3" t="s">
        <v>113</v>
      </c>
      <c r="X178" s="3" t="s">
        <v>635</v>
      </c>
      <c r="Y178" s="3" t="s">
        <v>635</v>
      </c>
      <c r="Z178" s="3" t="s">
        <v>636</v>
      </c>
      <c r="AA178" s="7" t="b">
        <v>0</v>
      </c>
      <c r="AB178" s="7" t="s">
        <v>159</v>
      </c>
    </row>
    <row r="179" spans="1:28" ht="12.75">
      <c r="A179" s="3" t="s">
        <v>633</v>
      </c>
      <c r="B179" s="3" t="s">
        <v>42</v>
      </c>
      <c r="C179" s="4">
        <v>43932</v>
      </c>
      <c r="D179" s="3" t="s">
        <v>30</v>
      </c>
      <c r="E179" s="3" t="s">
        <v>31</v>
      </c>
      <c r="F179" s="3" t="s">
        <v>30</v>
      </c>
      <c r="G179" s="3" t="s">
        <v>31</v>
      </c>
      <c r="H179" s="3" t="s">
        <v>30</v>
      </c>
      <c r="I179" s="3" t="s">
        <v>31</v>
      </c>
      <c r="J179" s="3">
        <v>1</v>
      </c>
      <c r="K179" s="5" t="s">
        <v>637</v>
      </c>
      <c r="L179" s="3">
        <v>1</v>
      </c>
      <c r="M179" s="6" t="s">
        <v>38</v>
      </c>
      <c r="N179" s="6" t="s">
        <v>638</v>
      </c>
      <c r="O179" s="3" t="s">
        <v>31</v>
      </c>
      <c r="P179" s="3" t="s">
        <v>31</v>
      </c>
      <c r="Q179" s="3" t="s">
        <v>31</v>
      </c>
      <c r="R179" s="3" t="s">
        <v>31</v>
      </c>
      <c r="S179" s="3" t="s">
        <v>31</v>
      </c>
      <c r="T179" s="3" t="s">
        <v>31</v>
      </c>
      <c r="U179" s="3" t="s">
        <v>31</v>
      </c>
      <c r="V179" s="3" t="s">
        <v>31</v>
      </c>
      <c r="W179" s="3" t="s">
        <v>453</v>
      </c>
      <c r="X179" s="3" t="s">
        <v>635</v>
      </c>
      <c r="Y179" s="3" t="s">
        <v>635</v>
      </c>
      <c r="Z179" s="3" t="s">
        <v>636</v>
      </c>
      <c r="AA179" s="7" t="b">
        <v>0</v>
      </c>
      <c r="AB179" s="7" t="s">
        <v>159</v>
      </c>
    </row>
    <row r="180" spans="1:28" ht="12.75">
      <c r="A180" s="3" t="s">
        <v>633</v>
      </c>
      <c r="B180" s="3" t="s">
        <v>48</v>
      </c>
      <c r="C180" s="4">
        <v>44076</v>
      </c>
      <c r="D180" s="3" t="s">
        <v>30</v>
      </c>
      <c r="E180" s="3" t="s">
        <v>31</v>
      </c>
      <c r="F180" s="3" t="s">
        <v>30</v>
      </c>
      <c r="G180" s="3" t="s">
        <v>31</v>
      </c>
      <c r="H180" s="3" t="s">
        <v>30</v>
      </c>
      <c r="I180" s="3" t="s">
        <v>31</v>
      </c>
      <c r="J180" s="3">
        <v>1</v>
      </c>
      <c r="K180" s="3" t="s">
        <v>635</v>
      </c>
      <c r="L180" s="3">
        <v>1</v>
      </c>
      <c r="M180" s="6" t="s">
        <v>33</v>
      </c>
      <c r="N180" s="6" t="s">
        <v>639</v>
      </c>
      <c r="O180" s="5" t="s">
        <v>634</v>
      </c>
      <c r="P180" s="3" t="s">
        <v>30</v>
      </c>
      <c r="Q180" s="3" t="s">
        <v>31</v>
      </c>
      <c r="R180" s="3" t="s">
        <v>66</v>
      </c>
      <c r="S180" s="3" t="s">
        <v>30</v>
      </c>
      <c r="T180" s="3" t="s">
        <v>31</v>
      </c>
      <c r="U180" s="3" t="s">
        <v>30</v>
      </c>
      <c r="V180" s="3" t="s">
        <v>31</v>
      </c>
      <c r="W180" s="3" t="s">
        <v>640</v>
      </c>
      <c r="X180" s="3" t="s">
        <v>635</v>
      </c>
      <c r="Y180" s="3" t="s">
        <v>635</v>
      </c>
      <c r="Z180" s="3" t="s">
        <v>636</v>
      </c>
      <c r="AA180" s="7" t="b">
        <v>1</v>
      </c>
      <c r="AB180" s="7" t="s">
        <v>159</v>
      </c>
    </row>
    <row r="181" spans="1:28" ht="12.75">
      <c r="A181" s="3" t="s">
        <v>641</v>
      </c>
      <c r="B181" s="3" t="s">
        <v>42</v>
      </c>
      <c r="C181" s="4">
        <v>43926</v>
      </c>
      <c r="D181" s="3" t="s">
        <v>30</v>
      </c>
      <c r="E181" s="3" t="s">
        <v>31</v>
      </c>
      <c r="F181" s="3" t="s">
        <v>30</v>
      </c>
      <c r="G181" s="3" t="s">
        <v>31</v>
      </c>
      <c r="H181" s="3" t="s">
        <v>30</v>
      </c>
      <c r="I181" s="3" t="s">
        <v>31</v>
      </c>
      <c r="J181" s="3">
        <v>2</v>
      </c>
      <c r="K181" s="5" t="s">
        <v>642</v>
      </c>
      <c r="L181" s="3">
        <v>2</v>
      </c>
      <c r="M181" s="6" t="s">
        <v>38</v>
      </c>
      <c r="N181" s="6" t="s">
        <v>643</v>
      </c>
      <c r="O181" s="3" t="s">
        <v>31</v>
      </c>
      <c r="P181" s="3" t="s">
        <v>31</v>
      </c>
      <c r="Q181" s="3" t="s">
        <v>31</v>
      </c>
      <c r="R181" s="3" t="s">
        <v>31</v>
      </c>
      <c r="S181" s="3" t="s">
        <v>31</v>
      </c>
      <c r="T181" s="3" t="s">
        <v>31</v>
      </c>
      <c r="U181" s="3" t="s">
        <v>31</v>
      </c>
      <c r="V181" s="3" t="s">
        <v>31</v>
      </c>
      <c r="W181" s="3" t="s">
        <v>31</v>
      </c>
      <c r="X181" s="5" t="s">
        <v>644</v>
      </c>
      <c r="Y181" s="5" t="s">
        <v>644</v>
      </c>
      <c r="Z181" s="5" t="s">
        <v>645</v>
      </c>
      <c r="AA181" s="3" t="b">
        <v>0</v>
      </c>
      <c r="AB181" s="3" t="s">
        <v>386</v>
      </c>
    </row>
    <row r="182" spans="1:28" ht="12.75">
      <c r="A182" s="3" t="s">
        <v>641</v>
      </c>
      <c r="B182" s="3" t="s">
        <v>48</v>
      </c>
      <c r="C182" s="4">
        <v>44072</v>
      </c>
      <c r="D182" s="3" t="s">
        <v>30</v>
      </c>
      <c r="E182" s="3" t="s">
        <v>31</v>
      </c>
      <c r="F182" s="3" t="s">
        <v>30</v>
      </c>
      <c r="G182" s="3" t="s">
        <v>31</v>
      </c>
      <c r="H182" s="3" t="s">
        <v>30</v>
      </c>
      <c r="I182" s="3" t="s">
        <v>31</v>
      </c>
      <c r="J182" s="3">
        <v>3</v>
      </c>
      <c r="K182" s="5" t="s">
        <v>644</v>
      </c>
      <c r="L182" s="3">
        <v>2</v>
      </c>
      <c r="M182" s="6" t="s">
        <v>33</v>
      </c>
      <c r="N182" s="6" t="s">
        <v>646</v>
      </c>
      <c r="O182" s="5" t="s">
        <v>647</v>
      </c>
      <c r="P182" s="3" t="s">
        <v>30</v>
      </c>
      <c r="Q182" s="3" t="s">
        <v>31</v>
      </c>
      <c r="R182" s="3" t="s">
        <v>648</v>
      </c>
      <c r="S182" s="3" t="s">
        <v>33</v>
      </c>
      <c r="T182" s="3" t="s">
        <v>649</v>
      </c>
      <c r="U182" s="3" t="s">
        <v>38</v>
      </c>
      <c r="V182" s="3" t="s">
        <v>31</v>
      </c>
      <c r="W182" s="3" t="s">
        <v>650</v>
      </c>
      <c r="X182" s="5" t="s">
        <v>644</v>
      </c>
      <c r="Y182" s="5" t="s">
        <v>644</v>
      </c>
      <c r="Z182" s="5" t="s">
        <v>645</v>
      </c>
      <c r="AA182" s="3" t="b">
        <v>1</v>
      </c>
      <c r="AB182" s="3" t="s">
        <v>340</v>
      </c>
    </row>
    <row r="183" spans="1:28" ht="12.75">
      <c r="A183" s="3" t="s">
        <v>651</v>
      </c>
      <c r="B183" s="3" t="s">
        <v>92</v>
      </c>
      <c r="C183" s="4">
        <v>43927</v>
      </c>
      <c r="D183" s="3" t="s">
        <v>30</v>
      </c>
      <c r="E183" s="3" t="s">
        <v>31</v>
      </c>
      <c r="F183" s="3" t="s">
        <v>30</v>
      </c>
      <c r="G183" s="3" t="s">
        <v>31</v>
      </c>
      <c r="H183" s="3" t="s">
        <v>30</v>
      </c>
      <c r="I183" s="3" t="s">
        <v>31</v>
      </c>
      <c r="J183" s="3">
        <v>1</v>
      </c>
      <c r="K183" s="5" t="s">
        <v>652</v>
      </c>
      <c r="L183" s="3">
        <v>1</v>
      </c>
      <c r="M183" s="6" t="s">
        <v>38</v>
      </c>
      <c r="N183" s="6" t="s">
        <v>564</v>
      </c>
      <c r="O183" s="3" t="s">
        <v>31</v>
      </c>
      <c r="P183" s="3" t="s">
        <v>31</v>
      </c>
      <c r="Q183" s="3" t="s">
        <v>31</v>
      </c>
      <c r="R183" s="3" t="s">
        <v>31</v>
      </c>
      <c r="S183" s="3" t="s">
        <v>31</v>
      </c>
      <c r="T183" s="3" t="s">
        <v>31</v>
      </c>
      <c r="U183" s="3" t="s">
        <v>31</v>
      </c>
      <c r="V183" s="3" t="s">
        <v>31</v>
      </c>
      <c r="W183" s="3" t="s">
        <v>653</v>
      </c>
      <c r="X183" s="3" t="s">
        <v>31</v>
      </c>
      <c r="Y183" s="5" t="s">
        <v>652</v>
      </c>
      <c r="Z183" s="5" t="s">
        <v>654</v>
      </c>
      <c r="AA183" s="3" t="b">
        <v>0</v>
      </c>
      <c r="AB183" s="3" t="s">
        <v>386</v>
      </c>
    </row>
    <row r="184" spans="1:28" ht="12.75">
      <c r="A184" s="3" t="s">
        <v>651</v>
      </c>
      <c r="B184" s="3" t="s">
        <v>48</v>
      </c>
      <c r="C184" s="4">
        <v>44039</v>
      </c>
      <c r="D184" s="3" t="s">
        <v>30</v>
      </c>
      <c r="E184" s="3" t="s">
        <v>31</v>
      </c>
      <c r="F184" s="3" t="s">
        <v>30</v>
      </c>
      <c r="G184" s="3" t="s">
        <v>31</v>
      </c>
      <c r="H184" s="3" t="s">
        <v>30</v>
      </c>
      <c r="I184" s="3" t="s">
        <v>31</v>
      </c>
      <c r="J184" s="3">
        <v>1</v>
      </c>
      <c r="K184" s="5" t="s">
        <v>655</v>
      </c>
      <c r="L184" s="3">
        <v>1</v>
      </c>
      <c r="M184" s="6" t="s">
        <v>33</v>
      </c>
      <c r="N184" s="6" t="s">
        <v>515</v>
      </c>
      <c r="O184" s="5" t="s">
        <v>656</v>
      </c>
      <c r="P184" s="3" t="s">
        <v>30</v>
      </c>
      <c r="Q184" s="3" t="s">
        <v>31</v>
      </c>
      <c r="R184" s="3" t="s">
        <v>166</v>
      </c>
      <c r="S184" s="3" t="s">
        <v>30</v>
      </c>
      <c r="T184" s="3" t="s">
        <v>31</v>
      </c>
      <c r="U184" s="3" t="s">
        <v>30</v>
      </c>
      <c r="V184" s="3" t="s">
        <v>31</v>
      </c>
      <c r="W184" s="3" t="s">
        <v>517</v>
      </c>
      <c r="X184" s="3" t="s">
        <v>31</v>
      </c>
      <c r="Y184" s="5" t="s">
        <v>655</v>
      </c>
      <c r="Z184" s="5" t="s">
        <v>654</v>
      </c>
      <c r="AA184" s="3" t="b">
        <v>1</v>
      </c>
      <c r="AB184" s="3" t="s">
        <v>340</v>
      </c>
    </row>
    <row r="185" spans="1:28" ht="12.75">
      <c r="A185" s="3" t="s">
        <v>657</v>
      </c>
      <c r="B185" s="3" t="s">
        <v>148</v>
      </c>
      <c r="C185" s="4">
        <v>43944</v>
      </c>
      <c r="D185" s="3" t="s">
        <v>30</v>
      </c>
      <c r="E185" s="3" t="s">
        <v>31</v>
      </c>
      <c r="F185" s="3" t="s">
        <v>30</v>
      </c>
      <c r="G185" s="3" t="s">
        <v>31</v>
      </c>
      <c r="H185" s="3" t="s">
        <v>30</v>
      </c>
      <c r="I185" s="3" t="s">
        <v>31</v>
      </c>
      <c r="J185" s="3">
        <v>2</v>
      </c>
      <c r="K185" s="5" t="s">
        <v>658</v>
      </c>
      <c r="L185" s="3">
        <v>2</v>
      </c>
      <c r="M185" s="6" t="s">
        <v>38</v>
      </c>
      <c r="N185" s="6" t="s">
        <v>659</v>
      </c>
      <c r="O185" s="3" t="s">
        <v>31</v>
      </c>
      <c r="P185" s="3" t="s">
        <v>31</v>
      </c>
      <c r="Q185" s="3" t="s">
        <v>31</v>
      </c>
      <c r="R185" s="3" t="s">
        <v>31</v>
      </c>
      <c r="S185" s="3" t="s">
        <v>31</v>
      </c>
      <c r="T185" s="3" t="s">
        <v>31</v>
      </c>
      <c r="U185" s="3" t="s">
        <v>31</v>
      </c>
      <c r="V185" s="3" t="s">
        <v>31</v>
      </c>
      <c r="W185" s="3" t="s">
        <v>31</v>
      </c>
      <c r="X185" s="5" t="s">
        <v>660</v>
      </c>
      <c r="Y185" s="5" t="s">
        <v>660</v>
      </c>
      <c r="Z185" s="5" t="s">
        <v>661</v>
      </c>
      <c r="AA185" s="7" t="b">
        <v>0</v>
      </c>
      <c r="AB185" s="7" t="s">
        <v>159</v>
      </c>
    </row>
    <row r="186" spans="1:28" ht="12.75">
      <c r="A186" s="3" t="s">
        <v>657</v>
      </c>
      <c r="B186" s="3" t="s">
        <v>42</v>
      </c>
      <c r="C186" s="4">
        <v>43932</v>
      </c>
      <c r="D186" s="3" t="s">
        <v>30</v>
      </c>
      <c r="E186" s="3" t="s">
        <v>31</v>
      </c>
      <c r="F186" s="3" t="s">
        <v>30</v>
      </c>
      <c r="G186" s="3" t="s">
        <v>31</v>
      </c>
      <c r="H186" s="3" t="s">
        <v>30</v>
      </c>
      <c r="I186" s="3" t="s">
        <v>31</v>
      </c>
      <c r="J186" s="3">
        <v>2</v>
      </c>
      <c r="K186" s="5" t="s">
        <v>658</v>
      </c>
      <c r="L186" s="3">
        <v>2</v>
      </c>
      <c r="M186" s="6" t="s">
        <v>30</v>
      </c>
      <c r="N186" s="6" t="s">
        <v>31</v>
      </c>
      <c r="O186" s="5" t="s">
        <v>662</v>
      </c>
      <c r="P186" s="3" t="s">
        <v>30</v>
      </c>
      <c r="Q186" s="3" t="s">
        <v>31</v>
      </c>
      <c r="R186" s="3" t="s">
        <v>66</v>
      </c>
      <c r="S186" s="3" t="s">
        <v>30</v>
      </c>
      <c r="T186" s="3" t="s">
        <v>31</v>
      </c>
      <c r="U186" s="3" t="s">
        <v>30</v>
      </c>
      <c r="V186" s="3" t="s">
        <v>31</v>
      </c>
      <c r="W186" s="3" t="s">
        <v>113</v>
      </c>
      <c r="X186" s="5" t="s">
        <v>660</v>
      </c>
      <c r="Y186" s="5" t="s">
        <v>660</v>
      </c>
      <c r="Z186" s="5" t="s">
        <v>661</v>
      </c>
      <c r="AA186" s="7" t="b">
        <v>0</v>
      </c>
      <c r="AB186" s="7" t="s">
        <v>159</v>
      </c>
    </row>
    <row r="187" spans="1:28" ht="12.75">
      <c r="A187" s="3" t="s">
        <v>657</v>
      </c>
      <c r="B187" s="3" t="s">
        <v>48</v>
      </c>
      <c r="C187" s="4">
        <v>44076</v>
      </c>
      <c r="D187" s="3" t="s">
        <v>30</v>
      </c>
      <c r="E187" s="3" t="s">
        <v>31</v>
      </c>
      <c r="F187" s="3" t="s">
        <v>30</v>
      </c>
      <c r="G187" s="3" t="s">
        <v>31</v>
      </c>
      <c r="H187" s="3" t="s">
        <v>30</v>
      </c>
      <c r="I187" s="3" t="s">
        <v>31</v>
      </c>
      <c r="J187" s="3">
        <v>2</v>
      </c>
      <c r="K187" s="5" t="s">
        <v>660</v>
      </c>
      <c r="L187" s="3">
        <v>2</v>
      </c>
      <c r="M187" s="6" t="s">
        <v>33</v>
      </c>
      <c r="N187" s="6" t="s">
        <v>663</v>
      </c>
      <c r="O187" s="5" t="s">
        <v>662</v>
      </c>
      <c r="P187" s="3" t="s">
        <v>30</v>
      </c>
      <c r="Q187" s="3" t="s">
        <v>31</v>
      </c>
      <c r="R187" s="3" t="s">
        <v>66</v>
      </c>
      <c r="S187" s="3" t="s">
        <v>30</v>
      </c>
      <c r="T187" s="3" t="s">
        <v>31</v>
      </c>
      <c r="U187" s="3" t="s">
        <v>30</v>
      </c>
      <c r="V187" s="3" t="s">
        <v>31</v>
      </c>
      <c r="W187" s="3" t="s">
        <v>640</v>
      </c>
      <c r="X187" s="5" t="s">
        <v>660</v>
      </c>
      <c r="Y187" s="5" t="s">
        <v>660</v>
      </c>
      <c r="Z187" s="5" t="s">
        <v>661</v>
      </c>
      <c r="AA187" s="7" t="b">
        <v>1</v>
      </c>
      <c r="AB187" s="7" t="s">
        <v>159</v>
      </c>
    </row>
    <row r="188" spans="1:28" ht="12.75">
      <c r="A188" s="3" t="s">
        <v>657</v>
      </c>
      <c r="B188" s="3" t="s">
        <v>148</v>
      </c>
      <c r="C188" s="4">
        <v>43944</v>
      </c>
      <c r="D188" s="3" t="s">
        <v>30</v>
      </c>
      <c r="E188" s="3" t="s">
        <v>31</v>
      </c>
      <c r="F188" s="3" t="s">
        <v>30</v>
      </c>
      <c r="G188" s="3" t="s">
        <v>31</v>
      </c>
      <c r="H188" s="3" t="s">
        <v>30</v>
      </c>
      <c r="I188" s="3" t="s">
        <v>31</v>
      </c>
      <c r="J188" s="3">
        <v>2</v>
      </c>
      <c r="K188" s="5" t="s">
        <v>664</v>
      </c>
      <c r="L188" s="3">
        <v>1</v>
      </c>
      <c r="M188" s="6" t="s">
        <v>38</v>
      </c>
      <c r="N188" s="6" t="s">
        <v>659</v>
      </c>
      <c r="O188" s="3" t="s">
        <v>31</v>
      </c>
      <c r="P188" s="3" t="s">
        <v>31</v>
      </c>
      <c r="Q188" s="3" t="s">
        <v>31</v>
      </c>
      <c r="R188" s="3" t="s">
        <v>31</v>
      </c>
      <c r="S188" s="3" t="s">
        <v>31</v>
      </c>
      <c r="T188" s="3" t="s">
        <v>31</v>
      </c>
      <c r="U188" s="3" t="s">
        <v>31</v>
      </c>
      <c r="V188" s="3" t="s">
        <v>31</v>
      </c>
      <c r="W188" s="3" t="s">
        <v>31</v>
      </c>
      <c r="X188" s="5" t="s">
        <v>664</v>
      </c>
      <c r="Y188" s="5" t="s">
        <v>664</v>
      </c>
      <c r="Z188" s="5" t="s">
        <v>665</v>
      </c>
      <c r="AA188" s="3" t="b">
        <v>0</v>
      </c>
      <c r="AB188" s="3" t="s">
        <v>666</v>
      </c>
    </row>
    <row r="189" spans="1:28" ht="12.75">
      <c r="A189" s="3" t="s">
        <v>657</v>
      </c>
      <c r="B189" s="3" t="s">
        <v>42</v>
      </c>
      <c r="C189" s="4">
        <v>43932</v>
      </c>
      <c r="D189" s="3" t="s">
        <v>30</v>
      </c>
      <c r="E189" s="3" t="s">
        <v>31</v>
      </c>
      <c r="F189" s="3" t="s">
        <v>30</v>
      </c>
      <c r="G189" s="3" t="s">
        <v>31</v>
      </c>
      <c r="H189" s="3" t="s">
        <v>30</v>
      </c>
      <c r="I189" s="3" t="s">
        <v>31</v>
      </c>
      <c r="J189" s="3">
        <v>2</v>
      </c>
      <c r="K189" s="5" t="s">
        <v>664</v>
      </c>
      <c r="L189" s="3">
        <v>1</v>
      </c>
      <c r="M189" s="6" t="s">
        <v>30</v>
      </c>
      <c r="N189" s="6" t="s">
        <v>31</v>
      </c>
      <c r="O189" s="5" t="s">
        <v>667</v>
      </c>
      <c r="P189" s="3" t="s">
        <v>30</v>
      </c>
      <c r="Q189" s="3" t="s">
        <v>31</v>
      </c>
      <c r="R189" s="3" t="s">
        <v>66</v>
      </c>
      <c r="S189" s="3" t="s">
        <v>30</v>
      </c>
      <c r="T189" s="3" t="s">
        <v>31</v>
      </c>
      <c r="U189" s="3" t="s">
        <v>30</v>
      </c>
      <c r="V189" s="3" t="s">
        <v>31</v>
      </c>
      <c r="W189" s="3" t="s">
        <v>113</v>
      </c>
      <c r="X189" s="5" t="s">
        <v>664</v>
      </c>
      <c r="Y189" s="5" t="s">
        <v>664</v>
      </c>
      <c r="Z189" s="5" t="s">
        <v>665</v>
      </c>
      <c r="AA189" s="3" t="b">
        <v>1</v>
      </c>
      <c r="AB189" s="3" t="s">
        <v>84</v>
      </c>
    </row>
    <row r="190" spans="1:28" ht="12.75">
      <c r="A190" s="3" t="s">
        <v>657</v>
      </c>
      <c r="B190" s="3" t="s">
        <v>48</v>
      </c>
      <c r="C190" s="4">
        <v>44076</v>
      </c>
      <c r="D190" s="3" t="s">
        <v>30</v>
      </c>
      <c r="E190" s="3" t="s">
        <v>31</v>
      </c>
      <c r="F190" s="3" t="s">
        <v>30</v>
      </c>
      <c r="G190" s="3" t="s">
        <v>31</v>
      </c>
      <c r="H190" s="3" t="s">
        <v>30</v>
      </c>
      <c r="I190" s="3" t="s">
        <v>31</v>
      </c>
      <c r="J190" s="3">
        <v>2</v>
      </c>
      <c r="K190" s="5" t="s">
        <v>664</v>
      </c>
      <c r="L190" s="3">
        <v>1</v>
      </c>
      <c r="M190" s="6" t="s">
        <v>30</v>
      </c>
      <c r="N190" s="6" t="s">
        <v>31</v>
      </c>
      <c r="O190" s="5" t="s">
        <v>667</v>
      </c>
      <c r="P190" s="3" t="s">
        <v>30</v>
      </c>
      <c r="Q190" s="3" t="s">
        <v>31</v>
      </c>
      <c r="R190" s="3" t="s">
        <v>66</v>
      </c>
      <c r="S190" s="3" t="s">
        <v>30</v>
      </c>
      <c r="T190" s="3" t="s">
        <v>31</v>
      </c>
      <c r="U190" s="3" t="s">
        <v>30</v>
      </c>
      <c r="V190" s="3" t="s">
        <v>31</v>
      </c>
      <c r="W190" s="3" t="s">
        <v>224</v>
      </c>
      <c r="X190" s="5" t="s">
        <v>664</v>
      </c>
      <c r="Y190" s="5" t="s">
        <v>664</v>
      </c>
      <c r="Z190" s="5" t="s">
        <v>665</v>
      </c>
      <c r="AA190" s="7" t="b">
        <v>1</v>
      </c>
      <c r="AB190" s="7" t="s">
        <v>84</v>
      </c>
    </row>
    <row r="191" spans="1:28" ht="12.75">
      <c r="A191" s="3" t="s">
        <v>668</v>
      </c>
      <c r="B191" s="3" t="s">
        <v>29</v>
      </c>
      <c r="C191" s="4">
        <v>43937</v>
      </c>
      <c r="D191" s="3" t="s">
        <v>30</v>
      </c>
      <c r="E191" s="3" t="s">
        <v>31</v>
      </c>
      <c r="F191" s="3" t="s">
        <v>30</v>
      </c>
      <c r="G191" s="3" t="s">
        <v>31</v>
      </c>
      <c r="H191" s="3" t="s">
        <v>30</v>
      </c>
      <c r="I191" s="3" t="s">
        <v>31</v>
      </c>
      <c r="J191" s="3">
        <v>2</v>
      </c>
      <c r="K191" s="5" t="s">
        <v>669</v>
      </c>
      <c r="L191" s="3">
        <v>2</v>
      </c>
      <c r="M191" s="6" t="s">
        <v>38</v>
      </c>
      <c r="N191" s="6" t="s">
        <v>670</v>
      </c>
      <c r="O191" s="3" t="s">
        <v>31</v>
      </c>
      <c r="P191" s="3" t="s">
        <v>31</v>
      </c>
      <c r="Q191" s="3" t="s">
        <v>31</v>
      </c>
      <c r="R191" s="3" t="s">
        <v>31</v>
      </c>
      <c r="S191" s="3" t="s">
        <v>31</v>
      </c>
      <c r="T191" s="3" t="s">
        <v>31</v>
      </c>
      <c r="U191" s="3" t="s">
        <v>31</v>
      </c>
      <c r="V191" s="3" t="s">
        <v>31</v>
      </c>
      <c r="W191" s="3" t="s">
        <v>671</v>
      </c>
      <c r="X191" s="5" t="s">
        <v>669</v>
      </c>
      <c r="Y191" s="5" t="s">
        <v>669</v>
      </c>
      <c r="Z191" s="5" t="s">
        <v>672</v>
      </c>
      <c r="AA191" s="3" t="b">
        <v>0</v>
      </c>
      <c r="AB191" s="3" t="s">
        <v>84</v>
      </c>
    </row>
    <row r="192" spans="1:28" ht="12.75">
      <c r="A192" s="3" t="s">
        <v>668</v>
      </c>
      <c r="B192" s="3" t="s">
        <v>48</v>
      </c>
      <c r="C192" s="4">
        <v>44039</v>
      </c>
      <c r="D192" s="3" t="s">
        <v>30</v>
      </c>
      <c r="E192" s="3" t="s">
        <v>31</v>
      </c>
      <c r="F192" s="3" t="s">
        <v>30</v>
      </c>
      <c r="G192" s="3" t="s">
        <v>31</v>
      </c>
      <c r="H192" s="3" t="s">
        <v>30</v>
      </c>
      <c r="I192" s="3" t="s">
        <v>31</v>
      </c>
      <c r="J192" s="3">
        <v>3</v>
      </c>
      <c r="K192" s="5" t="s">
        <v>669</v>
      </c>
      <c r="L192" s="3">
        <v>2</v>
      </c>
      <c r="M192" s="6" t="s">
        <v>30</v>
      </c>
      <c r="N192" s="6" t="s">
        <v>31</v>
      </c>
      <c r="O192" s="5" t="s">
        <v>669</v>
      </c>
      <c r="P192" s="3" t="s">
        <v>30</v>
      </c>
      <c r="Q192" s="3" t="s">
        <v>31</v>
      </c>
      <c r="R192" s="3" t="s">
        <v>673</v>
      </c>
      <c r="S192" s="3" t="s">
        <v>30</v>
      </c>
      <c r="T192" s="3" t="s">
        <v>31</v>
      </c>
      <c r="U192" s="3" t="s">
        <v>408</v>
      </c>
      <c r="V192" s="3" t="s">
        <v>217</v>
      </c>
      <c r="W192" s="3" t="s">
        <v>674</v>
      </c>
      <c r="X192" s="5" t="s">
        <v>669</v>
      </c>
      <c r="Y192" s="5" t="s">
        <v>669</v>
      </c>
      <c r="Z192" s="5" t="s">
        <v>672</v>
      </c>
      <c r="AA192" s="3" t="b">
        <v>1</v>
      </c>
      <c r="AB192" s="3" t="s">
        <v>84</v>
      </c>
    </row>
    <row r="193" spans="1:28" ht="12.75">
      <c r="A193" s="3" t="s">
        <v>675</v>
      </c>
      <c r="B193" s="3" t="s">
        <v>55</v>
      </c>
      <c r="C193" s="4">
        <v>43943</v>
      </c>
      <c r="D193" s="3" t="s">
        <v>30</v>
      </c>
      <c r="E193" s="3" t="s">
        <v>31</v>
      </c>
      <c r="F193" s="3" t="s">
        <v>30</v>
      </c>
      <c r="G193" s="3" t="s">
        <v>31</v>
      </c>
      <c r="H193" s="3" t="s">
        <v>30</v>
      </c>
      <c r="I193" s="3" t="s">
        <v>31</v>
      </c>
      <c r="J193" s="3">
        <v>1</v>
      </c>
      <c r="K193" s="3" t="s">
        <v>676</v>
      </c>
      <c r="L193" s="3">
        <v>1</v>
      </c>
      <c r="M193" s="6" t="s">
        <v>38</v>
      </c>
      <c r="N193" s="6" t="s">
        <v>677</v>
      </c>
      <c r="O193" s="3" t="s">
        <v>31</v>
      </c>
      <c r="P193" s="3" t="s">
        <v>31</v>
      </c>
      <c r="Q193" s="3" t="s">
        <v>31</v>
      </c>
      <c r="R193" s="3" t="s">
        <v>31</v>
      </c>
      <c r="S193" s="3" t="s">
        <v>31</v>
      </c>
      <c r="T193" s="3" t="s">
        <v>31</v>
      </c>
      <c r="U193" s="3" t="s">
        <v>31</v>
      </c>
      <c r="V193" s="3" t="s">
        <v>31</v>
      </c>
      <c r="W193" s="3" t="s">
        <v>677</v>
      </c>
      <c r="X193" s="3" t="s">
        <v>31</v>
      </c>
      <c r="Y193" s="3" t="s">
        <v>676</v>
      </c>
      <c r="Z193" s="3" t="s">
        <v>678</v>
      </c>
      <c r="AA193" s="3" t="b">
        <v>0</v>
      </c>
      <c r="AB193" s="3" t="s">
        <v>386</v>
      </c>
    </row>
    <row r="194" spans="1:28" ht="12.75">
      <c r="A194" s="3" t="s">
        <v>675</v>
      </c>
      <c r="B194" s="3" t="s">
        <v>42</v>
      </c>
      <c r="C194" s="4">
        <v>43945</v>
      </c>
      <c r="D194" s="3" t="s">
        <v>30</v>
      </c>
      <c r="E194" s="3" t="s">
        <v>31</v>
      </c>
      <c r="F194" s="3" t="s">
        <v>30</v>
      </c>
      <c r="G194" s="3" t="s">
        <v>31</v>
      </c>
      <c r="H194" s="3" t="s">
        <v>30</v>
      </c>
      <c r="I194" s="3" t="s">
        <v>31</v>
      </c>
      <c r="J194" s="3">
        <v>1</v>
      </c>
      <c r="K194" s="3" t="s">
        <v>676</v>
      </c>
      <c r="L194" s="3">
        <v>1</v>
      </c>
      <c r="M194" s="6" t="s">
        <v>33</v>
      </c>
      <c r="N194" s="6" t="s">
        <v>679</v>
      </c>
      <c r="O194" s="5" t="s">
        <v>680</v>
      </c>
      <c r="P194" s="3" t="s">
        <v>30</v>
      </c>
      <c r="Q194" s="3" t="s">
        <v>31</v>
      </c>
      <c r="R194" s="3" t="s">
        <v>110</v>
      </c>
      <c r="S194" s="3" t="s">
        <v>30</v>
      </c>
      <c r="T194" s="3" t="s">
        <v>31</v>
      </c>
      <c r="U194" s="3" t="s">
        <v>30</v>
      </c>
      <c r="V194" s="3" t="s">
        <v>31</v>
      </c>
      <c r="W194" s="3" t="s">
        <v>113</v>
      </c>
      <c r="X194" s="3" t="s">
        <v>31</v>
      </c>
      <c r="Y194" s="3" t="s">
        <v>676</v>
      </c>
      <c r="Z194" s="3" t="s">
        <v>678</v>
      </c>
      <c r="AA194" s="3" t="b">
        <v>1</v>
      </c>
      <c r="AB194" s="3" t="s">
        <v>340</v>
      </c>
    </row>
  </sheetData>
  <conditionalFormatting sqref="AE2:AE67">
    <cfRule type="cellIs" dxfId="4" priority="4" operator="greaterThan">
      <formula>0</formula>
    </cfRule>
  </conditionalFormatting>
  <conditionalFormatting sqref="AH2:AH67">
    <cfRule type="cellIs" dxfId="3" priority="3" operator="equal">
      <formula>0</formula>
    </cfRule>
  </conditionalFormatting>
  <conditionalFormatting sqref="AK2:AM11">
    <cfRule type="cellIs" dxfId="2" priority="2" operator="greaterThan">
      <formula>0</formula>
    </cfRule>
  </conditionalFormatting>
  <conditionalFormatting sqref="AQ2:AS11">
    <cfRule type="cellIs" dxfId="0" priority="1" operator="greaterThan">
      <formula>0</formula>
    </cfRule>
  </conditionalFormatting>
  <hyperlinks>
    <hyperlink ref="K2" r:id="rId1" xr:uid="{00000000-0004-0000-0000-000000000000}"/>
    <hyperlink ref="O2" r:id="rId2" xr:uid="{00000000-0004-0000-0000-000001000000}"/>
    <hyperlink ref="X2" r:id="rId3" xr:uid="{00000000-0004-0000-0000-000002000000}"/>
    <hyperlink ref="Y2" r:id="rId4" xr:uid="{00000000-0004-0000-0000-000003000000}"/>
    <hyperlink ref="Z2" r:id="rId5" xr:uid="{00000000-0004-0000-0000-000004000000}"/>
    <hyperlink ref="K3" r:id="rId6" xr:uid="{00000000-0004-0000-0000-000005000000}"/>
    <hyperlink ref="O3" r:id="rId7" xr:uid="{00000000-0004-0000-0000-000006000000}"/>
    <hyperlink ref="X3" r:id="rId8" xr:uid="{00000000-0004-0000-0000-000007000000}"/>
    <hyperlink ref="Y3" r:id="rId9" xr:uid="{00000000-0004-0000-0000-000008000000}"/>
    <hyperlink ref="Z3" r:id="rId10" xr:uid="{00000000-0004-0000-0000-000009000000}"/>
    <hyperlink ref="K4" r:id="rId11" xr:uid="{00000000-0004-0000-0000-00000A000000}"/>
    <hyperlink ref="O4" r:id="rId12" xr:uid="{00000000-0004-0000-0000-00000B000000}"/>
    <hyperlink ref="X4" r:id="rId13" xr:uid="{00000000-0004-0000-0000-00000C000000}"/>
    <hyperlink ref="Y4" r:id="rId14" xr:uid="{00000000-0004-0000-0000-00000D000000}"/>
    <hyperlink ref="Z4" r:id="rId15" xr:uid="{00000000-0004-0000-0000-00000E000000}"/>
    <hyperlink ref="K5" r:id="rId16" xr:uid="{00000000-0004-0000-0000-00000F000000}"/>
    <hyperlink ref="O5" r:id="rId17" xr:uid="{00000000-0004-0000-0000-000010000000}"/>
    <hyperlink ref="X5" r:id="rId18" xr:uid="{00000000-0004-0000-0000-000011000000}"/>
    <hyperlink ref="Y5" r:id="rId19" xr:uid="{00000000-0004-0000-0000-000012000000}"/>
    <hyperlink ref="Z5" r:id="rId20" xr:uid="{00000000-0004-0000-0000-000013000000}"/>
    <hyperlink ref="K6" r:id="rId21" xr:uid="{00000000-0004-0000-0000-000014000000}"/>
    <hyperlink ref="O6" r:id="rId22" xr:uid="{00000000-0004-0000-0000-000015000000}"/>
    <hyperlink ref="X6" r:id="rId23" xr:uid="{00000000-0004-0000-0000-000016000000}"/>
    <hyperlink ref="Y6" r:id="rId24" xr:uid="{00000000-0004-0000-0000-000017000000}"/>
    <hyperlink ref="Z6" r:id="rId25" xr:uid="{00000000-0004-0000-0000-000018000000}"/>
    <hyperlink ref="K7" r:id="rId26" xr:uid="{00000000-0004-0000-0000-000019000000}"/>
    <hyperlink ref="O7" r:id="rId27" xr:uid="{00000000-0004-0000-0000-00001A000000}"/>
    <hyperlink ref="X7" r:id="rId28" xr:uid="{00000000-0004-0000-0000-00001B000000}"/>
    <hyperlink ref="Y7" r:id="rId29" xr:uid="{00000000-0004-0000-0000-00001C000000}"/>
    <hyperlink ref="Z7" r:id="rId30" xr:uid="{00000000-0004-0000-0000-00001D000000}"/>
    <hyperlink ref="K8" r:id="rId31" xr:uid="{00000000-0004-0000-0000-00001E000000}"/>
    <hyperlink ref="O8" r:id="rId32" xr:uid="{00000000-0004-0000-0000-00001F000000}"/>
    <hyperlink ref="X8" r:id="rId33" xr:uid="{00000000-0004-0000-0000-000020000000}"/>
    <hyperlink ref="Y8" r:id="rId34" xr:uid="{00000000-0004-0000-0000-000021000000}"/>
    <hyperlink ref="Z8" r:id="rId35" xr:uid="{00000000-0004-0000-0000-000022000000}"/>
    <hyperlink ref="K9" r:id="rId36" xr:uid="{00000000-0004-0000-0000-000023000000}"/>
    <hyperlink ref="O9" r:id="rId37" xr:uid="{00000000-0004-0000-0000-000024000000}"/>
    <hyperlink ref="X9" r:id="rId38" xr:uid="{00000000-0004-0000-0000-000025000000}"/>
    <hyperlink ref="Y9" r:id="rId39" xr:uid="{00000000-0004-0000-0000-000026000000}"/>
    <hyperlink ref="Z9" r:id="rId40" xr:uid="{00000000-0004-0000-0000-000027000000}"/>
    <hyperlink ref="K10" r:id="rId41" xr:uid="{00000000-0004-0000-0000-000028000000}"/>
    <hyperlink ref="O10" r:id="rId42" xr:uid="{00000000-0004-0000-0000-000029000000}"/>
    <hyperlink ref="X10" r:id="rId43" xr:uid="{00000000-0004-0000-0000-00002A000000}"/>
    <hyperlink ref="Y10" r:id="rId44" xr:uid="{00000000-0004-0000-0000-00002B000000}"/>
    <hyperlink ref="Z10" r:id="rId45" xr:uid="{00000000-0004-0000-0000-00002C000000}"/>
    <hyperlink ref="K11" r:id="rId46" xr:uid="{00000000-0004-0000-0000-00002D000000}"/>
    <hyperlink ref="X11" r:id="rId47" xr:uid="{00000000-0004-0000-0000-00002E000000}"/>
    <hyperlink ref="Y11" r:id="rId48" xr:uid="{00000000-0004-0000-0000-00002F000000}"/>
    <hyperlink ref="Z11" r:id="rId49" xr:uid="{00000000-0004-0000-0000-000030000000}"/>
    <hyperlink ref="K12" r:id="rId50" xr:uid="{00000000-0004-0000-0000-000031000000}"/>
    <hyperlink ref="O12" r:id="rId51" xr:uid="{00000000-0004-0000-0000-000032000000}"/>
    <hyperlink ref="X12" r:id="rId52" xr:uid="{00000000-0004-0000-0000-000033000000}"/>
    <hyperlink ref="Y12" r:id="rId53" xr:uid="{00000000-0004-0000-0000-000034000000}"/>
    <hyperlink ref="Z12" r:id="rId54" xr:uid="{00000000-0004-0000-0000-000035000000}"/>
    <hyperlink ref="K13" r:id="rId55" xr:uid="{00000000-0004-0000-0000-000036000000}"/>
    <hyperlink ref="O13" r:id="rId56" xr:uid="{00000000-0004-0000-0000-000037000000}"/>
    <hyperlink ref="Y13" r:id="rId57" xr:uid="{00000000-0004-0000-0000-000038000000}"/>
    <hyperlink ref="Z13" r:id="rId58" xr:uid="{00000000-0004-0000-0000-000039000000}"/>
    <hyperlink ref="K14" r:id="rId59" xr:uid="{00000000-0004-0000-0000-00003A000000}"/>
    <hyperlink ref="Y14" r:id="rId60" xr:uid="{00000000-0004-0000-0000-00003B000000}"/>
    <hyperlink ref="Z14" r:id="rId61" xr:uid="{00000000-0004-0000-0000-00003C000000}"/>
    <hyperlink ref="K15" r:id="rId62" xr:uid="{00000000-0004-0000-0000-00003D000000}"/>
    <hyperlink ref="O15" r:id="rId63" xr:uid="{00000000-0004-0000-0000-00003E000000}"/>
    <hyperlink ref="Y15" r:id="rId64" xr:uid="{00000000-0004-0000-0000-00003F000000}"/>
    <hyperlink ref="Z15" r:id="rId65" xr:uid="{00000000-0004-0000-0000-000040000000}"/>
    <hyperlink ref="K16" r:id="rId66" xr:uid="{00000000-0004-0000-0000-000041000000}"/>
    <hyperlink ref="O16" r:id="rId67" xr:uid="{00000000-0004-0000-0000-000042000000}"/>
    <hyperlink ref="Y16" r:id="rId68" xr:uid="{00000000-0004-0000-0000-000043000000}"/>
    <hyperlink ref="Z16" r:id="rId69" xr:uid="{00000000-0004-0000-0000-000044000000}"/>
    <hyperlink ref="O17" r:id="rId70" xr:uid="{00000000-0004-0000-0000-000045000000}"/>
    <hyperlink ref="O18" r:id="rId71" xr:uid="{00000000-0004-0000-0000-000046000000}"/>
    <hyperlink ref="K19" r:id="rId72" xr:uid="{00000000-0004-0000-0000-000047000000}"/>
    <hyperlink ref="O19" r:id="rId73" xr:uid="{00000000-0004-0000-0000-000048000000}"/>
    <hyperlink ref="X19" r:id="rId74" xr:uid="{00000000-0004-0000-0000-000049000000}"/>
    <hyperlink ref="Y19" r:id="rId75" xr:uid="{00000000-0004-0000-0000-00004A000000}"/>
    <hyperlink ref="Z19" r:id="rId76" xr:uid="{00000000-0004-0000-0000-00004B000000}"/>
    <hyperlink ref="K20" r:id="rId77" xr:uid="{00000000-0004-0000-0000-00004C000000}"/>
    <hyperlink ref="O20" r:id="rId78" xr:uid="{00000000-0004-0000-0000-00004D000000}"/>
    <hyperlink ref="X20" r:id="rId79" xr:uid="{00000000-0004-0000-0000-00004E000000}"/>
    <hyperlink ref="Y20" r:id="rId80" xr:uid="{00000000-0004-0000-0000-00004F000000}"/>
    <hyperlink ref="Z20" r:id="rId81" xr:uid="{00000000-0004-0000-0000-000050000000}"/>
    <hyperlink ref="K21" r:id="rId82" xr:uid="{00000000-0004-0000-0000-000051000000}"/>
    <hyperlink ref="O21" r:id="rId83" xr:uid="{00000000-0004-0000-0000-000052000000}"/>
    <hyperlink ref="X21" r:id="rId84" xr:uid="{00000000-0004-0000-0000-000053000000}"/>
    <hyperlink ref="Y21" r:id="rId85" xr:uid="{00000000-0004-0000-0000-000054000000}"/>
    <hyperlink ref="Z21" r:id="rId86" xr:uid="{00000000-0004-0000-0000-000055000000}"/>
    <hyperlink ref="K22" r:id="rId87" xr:uid="{00000000-0004-0000-0000-000056000000}"/>
    <hyperlink ref="O22" r:id="rId88" xr:uid="{00000000-0004-0000-0000-000057000000}"/>
    <hyperlink ref="X22" r:id="rId89" xr:uid="{00000000-0004-0000-0000-000058000000}"/>
    <hyperlink ref="Y22" r:id="rId90" xr:uid="{00000000-0004-0000-0000-000059000000}"/>
    <hyperlink ref="Z22" r:id="rId91" xr:uid="{00000000-0004-0000-0000-00005A000000}"/>
    <hyperlink ref="K23" r:id="rId92" xr:uid="{00000000-0004-0000-0000-00005B000000}"/>
    <hyperlink ref="X23" r:id="rId93" xr:uid="{00000000-0004-0000-0000-00005C000000}"/>
    <hyperlink ref="Y23" r:id="rId94" xr:uid="{00000000-0004-0000-0000-00005D000000}"/>
    <hyperlink ref="Z23" r:id="rId95" xr:uid="{00000000-0004-0000-0000-00005E000000}"/>
    <hyperlink ref="K24" r:id="rId96" xr:uid="{00000000-0004-0000-0000-00005F000000}"/>
    <hyperlink ref="O24" r:id="rId97" xr:uid="{00000000-0004-0000-0000-000060000000}"/>
    <hyperlink ref="X24" r:id="rId98" xr:uid="{00000000-0004-0000-0000-000061000000}"/>
    <hyperlink ref="Y24" r:id="rId99" xr:uid="{00000000-0004-0000-0000-000062000000}"/>
    <hyperlink ref="Z24" r:id="rId100" xr:uid="{00000000-0004-0000-0000-000063000000}"/>
    <hyperlink ref="K25" r:id="rId101" xr:uid="{00000000-0004-0000-0000-000064000000}"/>
    <hyperlink ref="Y25" r:id="rId102" xr:uid="{00000000-0004-0000-0000-000065000000}"/>
    <hyperlink ref="Z25" r:id="rId103" xr:uid="{00000000-0004-0000-0000-000066000000}"/>
    <hyperlink ref="K26" r:id="rId104" xr:uid="{00000000-0004-0000-0000-000067000000}"/>
    <hyperlink ref="O26" r:id="rId105" xr:uid="{00000000-0004-0000-0000-000068000000}"/>
    <hyperlink ref="Y26" r:id="rId106" xr:uid="{00000000-0004-0000-0000-000069000000}"/>
    <hyperlink ref="Z26" r:id="rId107" xr:uid="{00000000-0004-0000-0000-00006A000000}"/>
    <hyperlink ref="K27" r:id="rId108" xr:uid="{00000000-0004-0000-0000-00006B000000}"/>
    <hyperlink ref="O27" r:id="rId109" xr:uid="{00000000-0004-0000-0000-00006C000000}"/>
    <hyperlink ref="Y27" r:id="rId110" xr:uid="{00000000-0004-0000-0000-00006D000000}"/>
    <hyperlink ref="Z27" r:id="rId111" xr:uid="{00000000-0004-0000-0000-00006E000000}"/>
    <hyperlink ref="K28" r:id="rId112" xr:uid="{00000000-0004-0000-0000-00006F000000}"/>
    <hyperlink ref="Y28" r:id="rId113" xr:uid="{00000000-0004-0000-0000-000070000000}"/>
    <hyperlink ref="Z28" r:id="rId114" xr:uid="{00000000-0004-0000-0000-000071000000}"/>
    <hyperlink ref="K29" r:id="rId115" xr:uid="{00000000-0004-0000-0000-000072000000}"/>
    <hyperlink ref="Y29" r:id="rId116" xr:uid="{00000000-0004-0000-0000-000073000000}"/>
    <hyperlink ref="Z29" r:id="rId117" xr:uid="{00000000-0004-0000-0000-000074000000}"/>
    <hyperlink ref="K30" r:id="rId118" xr:uid="{00000000-0004-0000-0000-000075000000}"/>
    <hyperlink ref="Y30" r:id="rId119" xr:uid="{00000000-0004-0000-0000-000076000000}"/>
    <hyperlink ref="Z30" r:id="rId120" xr:uid="{00000000-0004-0000-0000-000077000000}"/>
    <hyperlink ref="K31" r:id="rId121" xr:uid="{00000000-0004-0000-0000-000078000000}"/>
    <hyperlink ref="O31" r:id="rId122" xr:uid="{00000000-0004-0000-0000-000079000000}"/>
    <hyperlink ref="Y31" r:id="rId123" xr:uid="{00000000-0004-0000-0000-00007A000000}"/>
    <hyperlink ref="Z31" r:id="rId124" xr:uid="{00000000-0004-0000-0000-00007B000000}"/>
    <hyperlink ref="O33" r:id="rId125" xr:uid="{00000000-0004-0000-0000-00007C000000}"/>
    <hyperlink ref="K34" r:id="rId126" xr:uid="{00000000-0004-0000-0000-00007D000000}"/>
    <hyperlink ref="O34" r:id="rId127" xr:uid="{00000000-0004-0000-0000-00007E000000}"/>
    <hyperlink ref="X34" r:id="rId128" xr:uid="{00000000-0004-0000-0000-00007F000000}"/>
    <hyperlink ref="Y34" r:id="rId129" xr:uid="{00000000-0004-0000-0000-000080000000}"/>
    <hyperlink ref="Z34" r:id="rId130" xr:uid="{00000000-0004-0000-0000-000081000000}"/>
    <hyperlink ref="K35" r:id="rId131" xr:uid="{00000000-0004-0000-0000-000082000000}"/>
    <hyperlink ref="O35" r:id="rId132" xr:uid="{00000000-0004-0000-0000-000083000000}"/>
    <hyperlink ref="X35" r:id="rId133" xr:uid="{00000000-0004-0000-0000-000084000000}"/>
    <hyperlink ref="Y35" r:id="rId134" xr:uid="{00000000-0004-0000-0000-000085000000}"/>
    <hyperlink ref="Z35" r:id="rId135" xr:uid="{00000000-0004-0000-0000-000086000000}"/>
    <hyperlink ref="O36" r:id="rId136" location=".XpmYS9MzZp8" xr:uid="{00000000-0004-0000-0000-000087000000}"/>
    <hyperlink ref="X36" r:id="rId137" xr:uid="{00000000-0004-0000-0000-000088000000}"/>
    <hyperlink ref="Y36" r:id="rId138" xr:uid="{00000000-0004-0000-0000-000089000000}"/>
    <hyperlink ref="Z36" r:id="rId139" xr:uid="{00000000-0004-0000-0000-00008A000000}"/>
    <hyperlink ref="X37" r:id="rId140" xr:uid="{00000000-0004-0000-0000-00008B000000}"/>
    <hyperlink ref="Y37" r:id="rId141" xr:uid="{00000000-0004-0000-0000-00008C000000}"/>
    <hyperlink ref="Z37" r:id="rId142" xr:uid="{00000000-0004-0000-0000-00008D000000}"/>
    <hyperlink ref="K38" r:id="rId143" xr:uid="{00000000-0004-0000-0000-00008E000000}"/>
    <hyperlink ref="X38" r:id="rId144" xr:uid="{00000000-0004-0000-0000-00008F000000}"/>
    <hyperlink ref="Y38" r:id="rId145" xr:uid="{00000000-0004-0000-0000-000090000000}"/>
    <hyperlink ref="Z38" r:id="rId146" xr:uid="{00000000-0004-0000-0000-000091000000}"/>
    <hyperlink ref="K39" r:id="rId147" xr:uid="{00000000-0004-0000-0000-000092000000}"/>
    <hyperlink ref="O39" r:id="rId148" xr:uid="{00000000-0004-0000-0000-000093000000}"/>
    <hyperlink ref="X39" r:id="rId149" xr:uid="{00000000-0004-0000-0000-000094000000}"/>
    <hyperlink ref="Y39" r:id="rId150" xr:uid="{00000000-0004-0000-0000-000095000000}"/>
    <hyperlink ref="Z39" r:id="rId151" xr:uid="{00000000-0004-0000-0000-000096000000}"/>
    <hyperlink ref="K40" r:id="rId152" xr:uid="{00000000-0004-0000-0000-000097000000}"/>
    <hyperlink ref="O40" r:id="rId153" xr:uid="{00000000-0004-0000-0000-000098000000}"/>
    <hyperlink ref="X40" r:id="rId154" xr:uid="{00000000-0004-0000-0000-000099000000}"/>
    <hyperlink ref="Y40" r:id="rId155" xr:uid="{00000000-0004-0000-0000-00009A000000}"/>
    <hyperlink ref="Z40" r:id="rId156" xr:uid="{00000000-0004-0000-0000-00009B000000}"/>
    <hyperlink ref="K41" r:id="rId157" xr:uid="{00000000-0004-0000-0000-00009C000000}"/>
    <hyperlink ref="O41" r:id="rId158" xr:uid="{00000000-0004-0000-0000-00009D000000}"/>
    <hyperlink ref="X41" r:id="rId159" xr:uid="{00000000-0004-0000-0000-00009E000000}"/>
    <hyperlink ref="Y41" r:id="rId160" xr:uid="{00000000-0004-0000-0000-00009F000000}"/>
    <hyperlink ref="Z41" r:id="rId161" xr:uid="{00000000-0004-0000-0000-0000A0000000}"/>
    <hyperlink ref="K42" r:id="rId162" xr:uid="{00000000-0004-0000-0000-0000A1000000}"/>
    <hyperlink ref="X42" r:id="rId163" xr:uid="{00000000-0004-0000-0000-0000A2000000}"/>
    <hyperlink ref="Y42" r:id="rId164" xr:uid="{00000000-0004-0000-0000-0000A3000000}"/>
    <hyperlink ref="Z42" r:id="rId165" xr:uid="{00000000-0004-0000-0000-0000A4000000}"/>
    <hyperlink ref="K43" r:id="rId166" xr:uid="{00000000-0004-0000-0000-0000A5000000}"/>
    <hyperlink ref="O43" r:id="rId167" xr:uid="{00000000-0004-0000-0000-0000A6000000}"/>
    <hyperlink ref="Y43" r:id="rId168" xr:uid="{00000000-0004-0000-0000-0000A7000000}"/>
    <hyperlink ref="Z43" r:id="rId169" xr:uid="{00000000-0004-0000-0000-0000A8000000}"/>
    <hyperlink ref="K44" r:id="rId170" xr:uid="{00000000-0004-0000-0000-0000A9000000}"/>
    <hyperlink ref="O44" r:id="rId171" xr:uid="{00000000-0004-0000-0000-0000AA000000}"/>
    <hyperlink ref="Y44" r:id="rId172" xr:uid="{00000000-0004-0000-0000-0000AB000000}"/>
    <hyperlink ref="Z44" r:id="rId173" xr:uid="{00000000-0004-0000-0000-0000AC000000}"/>
    <hyperlink ref="K45" r:id="rId174" xr:uid="{00000000-0004-0000-0000-0000AD000000}"/>
    <hyperlink ref="X45" r:id="rId175" xr:uid="{00000000-0004-0000-0000-0000AE000000}"/>
    <hyperlink ref="Y45" r:id="rId176" xr:uid="{00000000-0004-0000-0000-0000AF000000}"/>
    <hyperlink ref="K46" r:id="rId177" xr:uid="{00000000-0004-0000-0000-0000B0000000}"/>
    <hyperlink ref="O46" r:id="rId178" xr:uid="{00000000-0004-0000-0000-0000B1000000}"/>
    <hyperlink ref="X46" r:id="rId179" xr:uid="{00000000-0004-0000-0000-0000B2000000}"/>
    <hyperlink ref="Y46" r:id="rId180" xr:uid="{00000000-0004-0000-0000-0000B3000000}"/>
    <hyperlink ref="K47" r:id="rId181" xr:uid="{00000000-0004-0000-0000-0000B4000000}"/>
    <hyperlink ref="X47" r:id="rId182" xr:uid="{00000000-0004-0000-0000-0000B5000000}"/>
    <hyperlink ref="Y47" r:id="rId183" xr:uid="{00000000-0004-0000-0000-0000B6000000}"/>
    <hyperlink ref="K48" r:id="rId184" xr:uid="{00000000-0004-0000-0000-0000B7000000}"/>
    <hyperlink ref="O48" r:id="rId185" xr:uid="{00000000-0004-0000-0000-0000B8000000}"/>
    <hyperlink ref="X48" r:id="rId186" xr:uid="{00000000-0004-0000-0000-0000B9000000}"/>
    <hyperlink ref="Y48" r:id="rId187" xr:uid="{00000000-0004-0000-0000-0000BA000000}"/>
    <hyperlink ref="K49" r:id="rId188" xr:uid="{00000000-0004-0000-0000-0000BB000000}"/>
    <hyperlink ref="O49" r:id="rId189" xr:uid="{00000000-0004-0000-0000-0000BC000000}"/>
    <hyperlink ref="X49" r:id="rId190" xr:uid="{00000000-0004-0000-0000-0000BD000000}"/>
    <hyperlink ref="Y49" r:id="rId191" xr:uid="{00000000-0004-0000-0000-0000BE000000}"/>
    <hyperlink ref="Z49" r:id="rId192" xr:uid="{00000000-0004-0000-0000-0000BF000000}"/>
    <hyperlink ref="K50" r:id="rId193" xr:uid="{00000000-0004-0000-0000-0000C0000000}"/>
    <hyperlink ref="O50" r:id="rId194" xr:uid="{00000000-0004-0000-0000-0000C1000000}"/>
    <hyperlink ref="X50" r:id="rId195" xr:uid="{00000000-0004-0000-0000-0000C2000000}"/>
    <hyperlink ref="Y50" r:id="rId196" xr:uid="{00000000-0004-0000-0000-0000C3000000}"/>
    <hyperlink ref="Z50" r:id="rId197" xr:uid="{00000000-0004-0000-0000-0000C4000000}"/>
    <hyperlink ref="K51" r:id="rId198" xr:uid="{00000000-0004-0000-0000-0000C5000000}"/>
    <hyperlink ref="O51" r:id="rId199" xr:uid="{00000000-0004-0000-0000-0000C6000000}"/>
    <hyperlink ref="X51" r:id="rId200" xr:uid="{00000000-0004-0000-0000-0000C7000000}"/>
    <hyperlink ref="Y51" r:id="rId201" xr:uid="{00000000-0004-0000-0000-0000C8000000}"/>
    <hyperlink ref="Z51" r:id="rId202" xr:uid="{00000000-0004-0000-0000-0000C9000000}"/>
    <hyperlink ref="K52" r:id="rId203" xr:uid="{00000000-0004-0000-0000-0000CA000000}"/>
    <hyperlink ref="X52" r:id="rId204" xr:uid="{00000000-0004-0000-0000-0000CB000000}"/>
    <hyperlink ref="Y52" r:id="rId205" xr:uid="{00000000-0004-0000-0000-0000CC000000}"/>
    <hyperlink ref="Z52" r:id="rId206" xr:uid="{00000000-0004-0000-0000-0000CD000000}"/>
    <hyperlink ref="K53" r:id="rId207" xr:uid="{00000000-0004-0000-0000-0000CE000000}"/>
    <hyperlink ref="O53" r:id="rId208" xr:uid="{00000000-0004-0000-0000-0000CF000000}"/>
    <hyperlink ref="X53" r:id="rId209" xr:uid="{00000000-0004-0000-0000-0000D0000000}"/>
    <hyperlink ref="Y53" r:id="rId210" xr:uid="{00000000-0004-0000-0000-0000D1000000}"/>
    <hyperlink ref="Z53" r:id="rId211" xr:uid="{00000000-0004-0000-0000-0000D2000000}"/>
    <hyperlink ref="K54" r:id="rId212" xr:uid="{00000000-0004-0000-0000-0000D3000000}"/>
    <hyperlink ref="O54" r:id="rId213" xr:uid="{00000000-0004-0000-0000-0000D4000000}"/>
    <hyperlink ref="X54" r:id="rId214" xr:uid="{00000000-0004-0000-0000-0000D5000000}"/>
    <hyperlink ref="Y54" r:id="rId215" xr:uid="{00000000-0004-0000-0000-0000D6000000}"/>
    <hyperlink ref="Z54" r:id="rId216" xr:uid="{00000000-0004-0000-0000-0000D7000000}"/>
    <hyperlink ref="K55" r:id="rId217" xr:uid="{00000000-0004-0000-0000-0000D8000000}"/>
    <hyperlink ref="X55" r:id="rId218" xr:uid="{00000000-0004-0000-0000-0000D9000000}"/>
    <hyperlink ref="Y55" r:id="rId219" xr:uid="{00000000-0004-0000-0000-0000DA000000}"/>
    <hyperlink ref="Z55" r:id="rId220" xr:uid="{00000000-0004-0000-0000-0000DB000000}"/>
    <hyperlink ref="K56" r:id="rId221" xr:uid="{00000000-0004-0000-0000-0000DC000000}"/>
    <hyperlink ref="O56" r:id="rId222" xr:uid="{00000000-0004-0000-0000-0000DD000000}"/>
    <hyperlink ref="X56" r:id="rId223" xr:uid="{00000000-0004-0000-0000-0000DE000000}"/>
    <hyperlink ref="Y56" r:id="rId224" xr:uid="{00000000-0004-0000-0000-0000DF000000}"/>
    <hyperlink ref="Z56" r:id="rId225" xr:uid="{00000000-0004-0000-0000-0000E0000000}"/>
    <hyperlink ref="K57" r:id="rId226" xr:uid="{00000000-0004-0000-0000-0000E1000000}"/>
    <hyperlink ref="Y57" r:id="rId227" xr:uid="{00000000-0004-0000-0000-0000E2000000}"/>
    <hyperlink ref="Z57" r:id="rId228" xr:uid="{00000000-0004-0000-0000-0000E3000000}"/>
    <hyperlink ref="K58" r:id="rId229" xr:uid="{00000000-0004-0000-0000-0000E4000000}"/>
    <hyperlink ref="O58" r:id="rId230" xr:uid="{00000000-0004-0000-0000-0000E5000000}"/>
    <hyperlink ref="Y58" r:id="rId231" xr:uid="{00000000-0004-0000-0000-0000E6000000}"/>
    <hyperlink ref="Z58" r:id="rId232" xr:uid="{00000000-0004-0000-0000-0000E7000000}"/>
    <hyperlink ref="K59" r:id="rId233" xr:uid="{00000000-0004-0000-0000-0000E8000000}"/>
    <hyperlink ref="O59" r:id="rId234" xr:uid="{00000000-0004-0000-0000-0000E9000000}"/>
    <hyperlink ref="Y59" r:id="rId235" xr:uid="{00000000-0004-0000-0000-0000EA000000}"/>
    <hyperlink ref="Z59" r:id="rId236" xr:uid="{00000000-0004-0000-0000-0000EB000000}"/>
    <hyperlink ref="K60" r:id="rId237" xr:uid="{00000000-0004-0000-0000-0000EC000000}"/>
    <hyperlink ref="O60" r:id="rId238" xr:uid="{00000000-0004-0000-0000-0000ED000000}"/>
    <hyperlink ref="Y60" r:id="rId239" xr:uid="{00000000-0004-0000-0000-0000EE000000}"/>
    <hyperlink ref="Z60" r:id="rId240" xr:uid="{00000000-0004-0000-0000-0000EF000000}"/>
    <hyperlink ref="K61" r:id="rId241" xr:uid="{00000000-0004-0000-0000-0000F0000000}"/>
    <hyperlink ref="O61" r:id="rId242" xr:uid="{00000000-0004-0000-0000-0000F1000000}"/>
    <hyperlink ref="Y61" r:id="rId243" xr:uid="{00000000-0004-0000-0000-0000F2000000}"/>
    <hyperlink ref="Z61" r:id="rId244" xr:uid="{00000000-0004-0000-0000-0000F3000000}"/>
    <hyperlink ref="K62" r:id="rId245" xr:uid="{00000000-0004-0000-0000-0000F4000000}"/>
    <hyperlink ref="O62" r:id="rId246" xr:uid="{00000000-0004-0000-0000-0000F5000000}"/>
    <hyperlink ref="Y62" r:id="rId247" xr:uid="{00000000-0004-0000-0000-0000F6000000}"/>
    <hyperlink ref="Z62" r:id="rId248" xr:uid="{00000000-0004-0000-0000-0000F7000000}"/>
    <hyperlink ref="K63" r:id="rId249" xr:uid="{00000000-0004-0000-0000-0000F8000000}"/>
    <hyperlink ref="O63" r:id="rId250" xr:uid="{00000000-0004-0000-0000-0000F9000000}"/>
    <hyperlink ref="Y63" r:id="rId251" xr:uid="{00000000-0004-0000-0000-0000FA000000}"/>
    <hyperlink ref="Z63" r:id="rId252" xr:uid="{00000000-0004-0000-0000-0000FB000000}"/>
    <hyperlink ref="K64" r:id="rId253" xr:uid="{00000000-0004-0000-0000-0000FC000000}"/>
    <hyperlink ref="O64" r:id="rId254" xr:uid="{00000000-0004-0000-0000-0000FD000000}"/>
    <hyperlink ref="Y64" r:id="rId255" xr:uid="{00000000-0004-0000-0000-0000FE000000}"/>
    <hyperlink ref="Z64" r:id="rId256" xr:uid="{00000000-0004-0000-0000-0000FF000000}"/>
    <hyperlink ref="K65" r:id="rId257" xr:uid="{00000000-0004-0000-0000-000000010000}"/>
    <hyperlink ref="O65" r:id="rId258" xr:uid="{00000000-0004-0000-0000-000001010000}"/>
    <hyperlink ref="Y65" r:id="rId259" xr:uid="{00000000-0004-0000-0000-000002010000}"/>
    <hyperlink ref="Z65" r:id="rId260" xr:uid="{00000000-0004-0000-0000-000003010000}"/>
    <hyperlink ref="K66" r:id="rId261" xr:uid="{00000000-0004-0000-0000-000004010000}"/>
    <hyperlink ref="O66" r:id="rId262" xr:uid="{00000000-0004-0000-0000-000005010000}"/>
    <hyperlink ref="Y66" r:id="rId263" xr:uid="{00000000-0004-0000-0000-000006010000}"/>
    <hyperlink ref="Z66" r:id="rId264" xr:uid="{00000000-0004-0000-0000-000007010000}"/>
    <hyperlink ref="O67" r:id="rId265" xr:uid="{00000000-0004-0000-0000-000008010000}"/>
    <hyperlink ref="O68" r:id="rId266" xr:uid="{00000000-0004-0000-0000-000009010000}"/>
    <hyperlink ref="K69" r:id="rId267" xr:uid="{00000000-0004-0000-0000-00000A010000}"/>
    <hyperlink ref="Y69" r:id="rId268" xr:uid="{00000000-0004-0000-0000-00000B010000}"/>
    <hyperlink ref="Z69" r:id="rId269" xr:uid="{00000000-0004-0000-0000-00000C010000}"/>
    <hyperlink ref="K70" r:id="rId270" xr:uid="{00000000-0004-0000-0000-00000D010000}"/>
    <hyperlink ref="Y70" r:id="rId271" xr:uid="{00000000-0004-0000-0000-00000E010000}"/>
    <hyperlink ref="Z70" r:id="rId272" xr:uid="{00000000-0004-0000-0000-00000F010000}"/>
    <hyperlink ref="K71" r:id="rId273" xr:uid="{00000000-0004-0000-0000-000010010000}"/>
    <hyperlink ref="O71" r:id="rId274" xr:uid="{00000000-0004-0000-0000-000011010000}"/>
    <hyperlink ref="Y71" r:id="rId275" xr:uid="{00000000-0004-0000-0000-000012010000}"/>
    <hyperlink ref="Z71" r:id="rId276" xr:uid="{00000000-0004-0000-0000-000013010000}"/>
    <hyperlink ref="K72" r:id="rId277" xr:uid="{00000000-0004-0000-0000-000014010000}"/>
    <hyperlink ref="O72" r:id="rId278" xr:uid="{00000000-0004-0000-0000-000015010000}"/>
    <hyperlink ref="Y72" r:id="rId279" xr:uid="{00000000-0004-0000-0000-000016010000}"/>
    <hyperlink ref="Z72" r:id="rId280" xr:uid="{00000000-0004-0000-0000-000017010000}"/>
    <hyperlink ref="K73" r:id="rId281" xr:uid="{00000000-0004-0000-0000-000018010000}"/>
    <hyperlink ref="O73" r:id="rId282" xr:uid="{00000000-0004-0000-0000-000019010000}"/>
    <hyperlink ref="Y73" r:id="rId283" xr:uid="{00000000-0004-0000-0000-00001A010000}"/>
    <hyperlink ref="Z73" r:id="rId284" xr:uid="{00000000-0004-0000-0000-00001B010000}"/>
    <hyperlink ref="K74" r:id="rId285" xr:uid="{00000000-0004-0000-0000-00001C010000}"/>
    <hyperlink ref="Y74" r:id="rId286" xr:uid="{00000000-0004-0000-0000-00001D010000}"/>
    <hyperlink ref="Z74" r:id="rId287" xr:uid="{00000000-0004-0000-0000-00001E010000}"/>
    <hyperlink ref="K75" r:id="rId288" xr:uid="{00000000-0004-0000-0000-00001F010000}"/>
    <hyperlink ref="O75" r:id="rId289" xr:uid="{00000000-0004-0000-0000-000020010000}"/>
    <hyperlink ref="X75" r:id="rId290" xr:uid="{00000000-0004-0000-0000-000021010000}"/>
    <hyperlink ref="Y75" r:id="rId291" xr:uid="{00000000-0004-0000-0000-000022010000}"/>
    <hyperlink ref="Z75" r:id="rId292" xr:uid="{00000000-0004-0000-0000-000023010000}"/>
    <hyperlink ref="O76" r:id="rId293" xr:uid="{00000000-0004-0000-0000-000024010000}"/>
    <hyperlink ref="X76" r:id="rId294" xr:uid="{00000000-0004-0000-0000-000025010000}"/>
    <hyperlink ref="Y76" r:id="rId295" xr:uid="{00000000-0004-0000-0000-000026010000}"/>
    <hyperlink ref="Z76" r:id="rId296" xr:uid="{00000000-0004-0000-0000-000027010000}"/>
    <hyperlink ref="K77" r:id="rId297" xr:uid="{00000000-0004-0000-0000-000028010000}"/>
    <hyperlink ref="O77" r:id="rId298" xr:uid="{00000000-0004-0000-0000-000029010000}"/>
    <hyperlink ref="X77" r:id="rId299" xr:uid="{00000000-0004-0000-0000-00002A010000}"/>
    <hyperlink ref="Y77" r:id="rId300" xr:uid="{00000000-0004-0000-0000-00002B010000}"/>
    <hyperlink ref="Z77" r:id="rId301" xr:uid="{00000000-0004-0000-0000-00002C010000}"/>
    <hyperlink ref="K78" r:id="rId302" xr:uid="{00000000-0004-0000-0000-00002D010000}"/>
    <hyperlink ref="O78" r:id="rId303" xr:uid="{00000000-0004-0000-0000-00002E010000}"/>
    <hyperlink ref="Y78" r:id="rId304" xr:uid="{00000000-0004-0000-0000-00002F010000}"/>
    <hyperlink ref="Z78" r:id="rId305" xr:uid="{00000000-0004-0000-0000-000030010000}"/>
    <hyperlink ref="K79" r:id="rId306" xr:uid="{00000000-0004-0000-0000-000031010000}"/>
    <hyperlink ref="O79" r:id="rId307" xr:uid="{00000000-0004-0000-0000-000032010000}"/>
    <hyperlink ref="Y79" r:id="rId308" xr:uid="{00000000-0004-0000-0000-000033010000}"/>
    <hyperlink ref="Z79" r:id="rId309" xr:uid="{00000000-0004-0000-0000-000034010000}"/>
    <hyperlink ref="K80" r:id="rId310" xr:uid="{00000000-0004-0000-0000-000035010000}"/>
    <hyperlink ref="O80" r:id="rId311" xr:uid="{00000000-0004-0000-0000-000036010000}"/>
    <hyperlink ref="Y80" r:id="rId312" xr:uid="{00000000-0004-0000-0000-000037010000}"/>
    <hyperlink ref="Z80" r:id="rId313" xr:uid="{00000000-0004-0000-0000-000038010000}"/>
    <hyperlink ref="K81" r:id="rId314" xr:uid="{00000000-0004-0000-0000-000039010000}"/>
    <hyperlink ref="Y81" r:id="rId315" xr:uid="{00000000-0004-0000-0000-00003A010000}"/>
    <hyperlink ref="Z81" r:id="rId316" xr:uid="{00000000-0004-0000-0000-00003B010000}"/>
    <hyperlink ref="K82" r:id="rId317" xr:uid="{00000000-0004-0000-0000-00003C010000}"/>
    <hyperlink ref="O82" r:id="rId318" xr:uid="{00000000-0004-0000-0000-00003D010000}"/>
    <hyperlink ref="Y82" r:id="rId319" xr:uid="{00000000-0004-0000-0000-00003E010000}"/>
    <hyperlink ref="Z82" r:id="rId320" xr:uid="{00000000-0004-0000-0000-00003F010000}"/>
    <hyperlink ref="K83" r:id="rId321" xr:uid="{00000000-0004-0000-0000-000040010000}"/>
    <hyperlink ref="O83" r:id="rId322" xr:uid="{00000000-0004-0000-0000-000041010000}"/>
    <hyperlink ref="Y83" r:id="rId323" xr:uid="{00000000-0004-0000-0000-000042010000}"/>
    <hyperlink ref="Z83" r:id="rId324" xr:uid="{00000000-0004-0000-0000-000043010000}"/>
    <hyperlink ref="K84" r:id="rId325" xr:uid="{00000000-0004-0000-0000-000044010000}"/>
    <hyperlink ref="Y84" r:id="rId326" xr:uid="{00000000-0004-0000-0000-000045010000}"/>
    <hyperlink ref="Z84" r:id="rId327" xr:uid="{00000000-0004-0000-0000-000046010000}"/>
    <hyperlink ref="K85" r:id="rId328" xr:uid="{00000000-0004-0000-0000-000047010000}"/>
    <hyperlink ref="O85" r:id="rId329" xr:uid="{00000000-0004-0000-0000-000048010000}"/>
    <hyperlink ref="Y85" r:id="rId330" xr:uid="{00000000-0004-0000-0000-000049010000}"/>
    <hyperlink ref="Z85" r:id="rId331" xr:uid="{00000000-0004-0000-0000-00004A010000}"/>
    <hyperlink ref="K86" r:id="rId332" xr:uid="{00000000-0004-0000-0000-00004B010000}"/>
    <hyperlink ref="O86" r:id="rId333" xr:uid="{00000000-0004-0000-0000-00004C010000}"/>
    <hyperlink ref="Y86" r:id="rId334" xr:uid="{00000000-0004-0000-0000-00004D010000}"/>
    <hyperlink ref="Z86" r:id="rId335" xr:uid="{00000000-0004-0000-0000-00004E010000}"/>
    <hyperlink ref="K87" r:id="rId336" xr:uid="{00000000-0004-0000-0000-00004F010000}"/>
    <hyperlink ref="O87" r:id="rId337" xr:uid="{00000000-0004-0000-0000-000050010000}"/>
    <hyperlink ref="Y87" r:id="rId338" xr:uid="{00000000-0004-0000-0000-000051010000}"/>
    <hyperlink ref="Z87" r:id="rId339" xr:uid="{00000000-0004-0000-0000-000052010000}"/>
    <hyperlink ref="K88" r:id="rId340" xr:uid="{00000000-0004-0000-0000-000053010000}"/>
    <hyperlink ref="O88" r:id="rId341" xr:uid="{00000000-0004-0000-0000-000054010000}"/>
    <hyperlink ref="Y88" r:id="rId342" xr:uid="{00000000-0004-0000-0000-000055010000}"/>
    <hyperlink ref="Z88" r:id="rId343" xr:uid="{00000000-0004-0000-0000-000056010000}"/>
    <hyperlink ref="K89" r:id="rId344" xr:uid="{00000000-0004-0000-0000-000057010000}"/>
    <hyperlink ref="Y89" r:id="rId345" xr:uid="{00000000-0004-0000-0000-000058010000}"/>
    <hyperlink ref="Z89" r:id="rId346" xr:uid="{00000000-0004-0000-0000-000059010000}"/>
    <hyperlink ref="K90" r:id="rId347" xr:uid="{00000000-0004-0000-0000-00005A010000}"/>
    <hyperlink ref="O90" r:id="rId348" xr:uid="{00000000-0004-0000-0000-00005B010000}"/>
    <hyperlink ref="Y90" r:id="rId349" xr:uid="{00000000-0004-0000-0000-00005C010000}"/>
    <hyperlink ref="Z90" r:id="rId350" xr:uid="{00000000-0004-0000-0000-00005D010000}"/>
    <hyperlink ref="K91" r:id="rId351" xr:uid="{00000000-0004-0000-0000-00005E010000}"/>
    <hyperlink ref="O91" r:id="rId352" xr:uid="{00000000-0004-0000-0000-00005F010000}"/>
    <hyperlink ref="Y91" r:id="rId353" xr:uid="{00000000-0004-0000-0000-000060010000}"/>
    <hyperlink ref="Z91" r:id="rId354" xr:uid="{00000000-0004-0000-0000-000061010000}"/>
    <hyperlink ref="K92" r:id="rId355" xr:uid="{00000000-0004-0000-0000-000062010000}"/>
    <hyperlink ref="O92" r:id="rId356" xr:uid="{00000000-0004-0000-0000-000063010000}"/>
    <hyperlink ref="Y92" r:id="rId357" xr:uid="{00000000-0004-0000-0000-000064010000}"/>
    <hyperlink ref="Z92" r:id="rId358" xr:uid="{00000000-0004-0000-0000-000065010000}"/>
    <hyperlink ref="K93" r:id="rId359" xr:uid="{00000000-0004-0000-0000-000066010000}"/>
    <hyperlink ref="O93" r:id="rId360" xr:uid="{00000000-0004-0000-0000-000067010000}"/>
    <hyperlink ref="Y93" r:id="rId361" xr:uid="{00000000-0004-0000-0000-000068010000}"/>
    <hyperlink ref="Z93" r:id="rId362" xr:uid="{00000000-0004-0000-0000-000069010000}"/>
    <hyperlink ref="K94" r:id="rId363" xr:uid="{00000000-0004-0000-0000-00006A010000}"/>
    <hyperlink ref="O94" r:id="rId364" xr:uid="{00000000-0004-0000-0000-00006B010000}"/>
    <hyperlink ref="Y94" r:id="rId365" xr:uid="{00000000-0004-0000-0000-00006C010000}"/>
    <hyperlink ref="Z94" r:id="rId366" xr:uid="{00000000-0004-0000-0000-00006D010000}"/>
    <hyperlink ref="K95" r:id="rId367" xr:uid="{00000000-0004-0000-0000-00006E010000}"/>
    <hyperlink ref="X95" r:id="rId368" xr:uid="{00000000-0004-0000-0000-00006F010000}"/>
    <hyperlink ref="Y95" r:id="rId369" xr:uid="{00000000-0004-0000-0000-000070010000}"/>
    <hyperlink ref="Z95" r:id="rId370" xr:uid="{00000000-0004-0000-0000-000071010000}"/>
    <hyperlink ref="X96" r:id="rId371" xr:uid="{00000000-0004-0000-0000-000072010000}"/>
    <hyperlink ref="Y96" r:id="rId372" xr:uid="{00000000-0004-0000-0000-000073010000}"/>
    <hyperlink ref="Z96" r:id="rId373" xr:uid="{00000000-0004-0000-0000-000074010000}"/>
    <hyperlink ref="K97" r:id="rId374" xr:uid="{00000000-0004-0000-0000-000075010000}"/>
    <hyperlink ref="O97" r:id="rId375" xr:uid="{00000000-0004-0000-0000-000076010000}"/>
    <hyperlink ref="X97" r:id="rId376" xr:uid="{00000000-0004-0000-0000-000077010000}"/>
    <hyperlink ref="Y97" r:id="rId377" xr:uid="{00000000-0004-0000-0000-000078010000}"/>
    <hyperlink ref="Z97" r:id="rId378" xr:uid="{00000000-0004-0000-0000-000079010000}"/>
    <hyperlink ref="O98" r:id="rId379" xr:uid="{00000000-0004-0000-0000-00007A010000}"/>
    <hyperlink ref="K99" r:id="rId380" xr:uid="{00000000-0004-0000-0000-00007B010000}"/>
    <hyperlink ref="O99" r:id="rId381" xr:uid="{00000000-0004-0000-0000-00007C010000}"/>
    <hyperlink ref="K100" r:id="rId382" xr:uid="{00000000-0004-0000-0000-00007D010000}"/>
    <hyperlink ref="O100" r:id="rId383" xr:uid="{00000000-0004-0000-0000-00007E010000}"/>
    <hyperlink ref="Y100" r:id="rId384" xr:uid="{00000000-0004-0000-0000-00007F010000}"/>
    <hyperlink ref="Z100" r:id="rId385" xr:uid="{00000000-0004-0000-0000-000080010000}"/>
    <hyperlink ref="K101" r:id="rId386" xr:uid="{00000000-0004-0000-0000-000081010000}"/>
    <hyperlink ref="O101" r:id="rId387" xr:uid="{00000000-0004-0000-0000-000082010000}"/>
    <hyperlink ref="Y101" r:id="rId388" xr:uid="{00000000-0004-0000-0000-000083010000}"/>
    <hyperlink ref="Z101" r:id="rId389" xr:uid="{00000000-0004-0000-0000-000084010000}"/>
    <hyperlink ref="K102" r:id="rId390" xr:uid="{00000000-0004-0000-0000-000085010000}"/>
    <hyperlink ref="O102" r:id="rId391" xr:uid="{00000000-0004-0000-0000-000086010000}"/>
    <hyperlink ref="X102" r:id="rId392" xr:uid="{00000000-0004-0000-0000-000087010000}"/>
    <hyperlink ref="Y102" r:id="rId393" xr:uid="{00000000-0004-0000-0000-000088010000}"/>
    <hyperlink ref="Z102" r:id="rId394" xr:uid="{00000000-0004-0000-0000-000089010000}"/>
    <hyperlink ref="K103" r:id="rId395" xr:uid="{00000000-0004-0000-0000-00008A010000}"/>
    <hyperlink ref="O103" r:id="rId396" xr:uid="{00000000-0004-0000-0000-00008B010000}"/>
    <hyperlink ref="X103" r:id="rId397" xr:uid="{00000000-0004-0000-0000-00008C010000}"/>
    <hyperlink ref="Y103" r:id="rId398" xr:uid="{00000000-0004-0000-0000-00008D010000}"/>
    <hyperlink ref="Z103" r:id="rId399" xr:uid="{00000000-0004-0000-0000-00008E010000}"/>
    <hyperlink ref="K104" r:id="rId400" xr:uid="{00000000-0004-0000-0000-00008F010000}"/>
    <hyperlink ref="O104" r:id="rId401" xr:uid="{00000000-0004-0000-0000-000090010000}"/>
    <hyperlink ref="X104" r:id="rId402" xr:uid="{00000000-0004-0000-0000-000091010000}"/>
    <hyperlink ref="Y104" r:id="rId403" xr:uid="{00000000-0004-0000-0000-000092010000}"/>
    <hyperlink ref="Z104" r:id="rId404" xr:uid="{00000000-0004-0000-0000-000093010000}"/>
    <hyperlink ref="K105" r:id="rId405" xr:uid="{00000000-0004-0000-0000-000094010000}"/>
    <hyperlink ref="O105" r:id="rId406" xr:uid="{00000000-0004-0000-0000-000095010000}"/>
    <hyperlink ref="X105" r:id="rId407" xr:uid="{00000000-0004-0000-0000-000096010000}"/>
    <hyperlink ref="Y105" r:id="rId408" xr:uid="{00000000-0004-0000-0000-000097010000}"/>
    <hyperlink ref="Z105" r:id="rId409" xr:uid="{00000000-0004-0000-0000-000098010000}"/>
    <hyperlink ref="K106" r:id="rId410" xr:uid="{00000000-0004-0000-0000-000099010000}"/>
    <hyperlink ref="O106" r:id="rId411" xr:uid="{00000000-0004-0000-0000-00009A010000}"/>
    <hyperlink ref="X106" r:id="rId412" xr:uid="{00000000-0004-0000-0000-00009B010000}"/>
    <hyperlink ref="Y106" r:id="rId413" xr:uid="{00000000-0004-0000-0000-00009C010000}"/>
    <hyperlink ref="Z106" r:id="rId414" xr:uid="{00000000-0004-0000-0000-00009D010000}"/>
    <hyperlink ref="O107" r:id="rId415" xr:uid="{00000000-0004-0000-0000-00009E010000}"/>
    <hyperlink ref="X107" r:id="rId416" xr:uid="{00000000-0004-0000-0000-00009F010000}"/>
    <hyperlink ref="Y107" r:id="rId417" xr:uid="{00000000-0004-0000-0000-0000A0010000}"/>
    <hyperlink ref="Z107" r:id="rId418" xr:uid="{00000000-0004-0000-0000-0000A1010000}"/>
    <hyperlink ref="K108" r:id="rId419" xr:uid="{00000000-0004-0000-0000-0000A2010000}"/>
    <hyperlink ref="O108" r:id="rId420" xr:uid="{00000000-0004-0000-0000-0000A3010000}"/>
    <hyperlink ref="X108" r:id="rId421" xr:uid="{00000000-0004-0000-0000-0000A4010000}"/>
    <hyperlink ref="Y108" r:id="rId422" xr:uid="{00000000-0004-0000-0000-0000A5010000}"/>
    <hyperlink ref="Z108" r:id="rId423" xr:uid="{00000000-0004-0000-0000-0000A6010000}"/>
    <hyperlink ref="K109" r:id="rId424" xr:uid="{00000000-0004-0000-0000-0000A7010000}"/>
    <hyperlink ref="O109" r:id="rId425" xr:uid="{00000000-0004-0000-0000-0000A8010000}"/>
    <hyperlink ref="X109" r:id="rId426" xr:uid="{00000000-0004-0000-0000-0000A9010000}"/>
    <hyperlink ref="Y109" r:id="rId427" xr:uid="{00000000-0004-0000-0000-0000AA010000}"/>
    <hyperlink ref="Z109" r:id="rId428" xr:uid="{00000000-0004-0000-0000-0000AB010000}"/>
    <hyperlink ref="K110" r:id="rId429" xr:uid="{00000000-0004-0000-0000-0000AC010000}"/>
    <hyperlink ref="O110" r:id="rId430" xr:uid="{00000000-0004-0000-0000-0000AD010000}"/>
    <hyperlink ref="X110" r:id="rId431" xr:uid="{00000000-0004-0000-0000-0000AE010000}"/>
    <hyperlink ref="Y110" r:id="rId432" xr:uid="{00000000-0004-0000-0000-0000AF010000}"/>
    <hyperlink ref="Z110" r:id="rId433" xr:uid="{00000000-0004-0000-0000-0000B0010000}"/>
    <hyperlink ref="K111" r:id="rId434" xr:uid="{00000000-0004-0000-0000-0000B1010000}"/>
    <hyperlink ref="O111" r:id="rId435" xr:uid="{00000000-0004-0000-0000-0000B2010000}"/>
    <hyperlink ref="X111" r:id="rId436" xr:uid="{00000000-0004-0000-0000-0000B3010000}"/>
    <hyperlink ref="Y111" r:id="rId437" xr:uid="{00000000-0004-0000-0000-0000B4010000}"/>
    <hyperlink ref="Z111" r:id="rId438" xr:uid="{00000000-0004-0000-0000-0000B5010000}"/>
    <hyperlink ref="K112" r:id="rId439" xr:uid="{00000000-0004-0000-0000-0000B6010000}"/>
    <hyperlink ref="O112" r:id="rId440" xr:uid="{00000000-0004-0000-0000-0000B7010000}"/>
    <hyperlink ref="X112" r:id="rId441" xr:uid="{00000000-0004-0000-0000-0000B8010000}"/>
    <hyperlink ref="Y112" r:id="rId442" xr:uid="{00000000-0004-0000-0000-0000B9010000}"/>
    <hyperlink ref="Z112" r:id="rId443" xr:uid="{00000000-0004-0000-0000-0000BA010000}"/>
    <hyperlink ref="K113" r:id="rId444" xr:uid="{00000000-0004-0000-0000-0000BB010000}"/>
    <hyperlink ref="X113" r:id="rId445" xr:uid="{00000000-0004-0000-0000-0000BC010000}"/>
    <hyperlink ref="Y113" r:id="rId446" xr:uid="{00000000-0004-0000-0000-0000BD010000}"/>
    <hyperlink ref="Z113" r:id="rId447" xr:uid="{00000000-0004-0000-0000-0000BE010000}"/>
    <hyperlink ref="K114" r:id="rId448" xr:uid="{00000000-0004-0000-0000-0000BF010000}"/>
    <hyperlink ref="O114" r:id="rId449" xr:uid="{00000000-0004-0000-0000-0000C0010000}"/>
    <hyperlink ref="X114" r:id="rId450" xr:uid="{00000000-0004-0000-0000-0000C1010000}"/>
    <hyperlink ref="Y114" r:id="rId451" xr:uid="{00000000-0004-0000-0000-0000C2010000}"/>
    <hyperlink ref="Z114" r:id="rId452" xr:uid="{00000000-0004-0000-0000-0000C3010000}"/>
    <hyperlink ref="K115" r:id="rId453" xr:uid="{00000000-0004-0000-0000-0000C4010000}"/>
    <hyperlink ref="O115" r:id="rId454" xr:uid="{00000000-0004-0000-0000-0000C5010000}"/>
    <hyperlink ref="X115" r:id="rId455" xr:uid="{00000000-0004-0000-0000-0000C6010000}"/>
    <hyperlink ref="Y115" r:id="rId456" xr:uid="{00000000-0004-0000-0000-0000C7010000}"/>
    <hyperlink ref="Z115" r:id="rId457" xr:uid="{00000000-0004-0000-0000-0000C8010000}"/>
    <hyperlink ref="K116" r:id="rId458" xr:uid="{00000000-0004-0000-0000-0000C9010000}"/>
    <hyperlink ref="O116" r:id="rId459" xr:uid="{00000000-0004-0000-0000-0000CA010000}"/>
    <hyperlink ref="X116" r:id="rId460" xr:uid="{00000000-0004-0000-0000-0000CB010000}"/>
    <hyperlink ref="Y116" r:id="rId461" xr:uid="{00000000-0004-0000-0000-0000CC010000}"/>
    <hyperlink ref="Z116" r:id="rId462" xr:uid="{00000000-0004-0000-0000-0000CD010000}"/>
    <hyperlink ref="K117" r:id="rId463" xr:uid="{00000000-0004-0000-0000-0000CE010000}"/>
    <hyperlink ref="O117" r:id="rId464" xr:uid="{00000000-0004-0000-0000-0000CF010000}"/>
    <hyperlink ref="X117" r:id="rId465" xr:uid="{00000000-0004-0000-0000-0000D0010000}"/>
    <hyperlink ref="Y117" r:id="rId466" xr:uid="{00000000-0004-0000-0000-0000D1010000}"/>
    <hyperlink ref="Z117" r:id="rId467" xr:uid="{00000000-0004-0000-0000-0000D2010000}"/>
    <hyperlink ref="K118" r:id="rId468" xr:uid="{00000000-0004-0000-0000-0000D3010000}"/>
    <hyperlink ref="O118" r:id="rId469" xr:uid="{00000000-0004-0000-0000-0000D4010000}"/>
    <hyperlink ref="X118" r:id="rId470" xr:uid="{00000000-0004-0000-0000-0000D5010000}"/>
    <hyperlink ref="Y118" r:id="rId471" xr:uid="{00000000-0004-0000-0000-0000D6010000}"/>
    <hyperlink ref="Z118" r:id="rId472" xr:uid="{00000000-0004-0000-0000-0000D7010000}"/>
    <hyperlink ref="K119" r:id="rId473" xr:uid="{00000000-0004-0000-0000-0000D8010000}"/>
    <hyperlink ref="O119" r:id="rId474" xr:uid="{00000000-0004-0000-0000-0000D9010000}"/>
    <hyperlink ref="Y119" r:id="rId475" xr:uid="{00000000-0004-0000-0000-0000DA010000}"/>
    <hyperlink ref="Z119" r:id="rId476" xr:uid="{00000000-0004-0000-0000-0000DB010000}"/>
    <hyperlink ref="K120" r:id="rId477" xr:uid="{00000000-0004-0000-0000-0000DC010000}"/>
    <hyperlink ref="Y120" r:id="rId478" xr:uid="{00000000-0004-0000-0000-0000DD010000}"/>
    <hyperlink ref="Z120" r:id="rId479" xr:uid="{00000000-0004-0000-0000-0000DE010000}"/>
    <hyperlink ref="K121" r:id="rId480" xr:uid="{00000000-0004-0000-0000-0000DF010000}"/>
    <hyperlink ref="O121" r:id="rId481" xr:uid="{00000000-0004-0000-0000-0000E0010000}"/>
    <hyperlink ref="X121" r:id="rId482" xr:uid="{00000000-0004-0000-0000-0000E1010000}"/>
    <hyperlink ref="Y121" r:id="rId483" xr:uid="{00000000-0004-0000-0000-0000E2010000}"/>
    <hyperlink ref="Z121" r:id="rId484" xr:uid="{00000000-0004-0000-0000-0000E3010000}"/>
    <hyperlink ref="K122" r:id="rId485" xr:uid="{00000000-0004-0000-0000-0000E4010000}"/>
    <hyperlink ref="O122" r:id="rId486" xr:uid="{00000000-0004-0000-0000-0000E5010000}"/>
    <hyperlink ref="X122" r:id="rId487" xr:uid="{00000000-0004-0000-0000-0000E6010000}"/>
    <hyperlink ref="Y122" r:id="rId488" xr:uid="{00000000-0004-0000-0000-0000E7010000}"/>
    <hyperlink ref="Z122" r:id="rId489" xr:uid="{00000000-0004-0000-0000-0000E8010000}"/>
    <hyperlink ref="O124" r:id="rId490" xr:uid="{00000000-0004-0000-0000-0000E9010000}"/>
    <hyperlink ref="O125" r:id="rId491" xr:uid="{00000000-0004-0000-0000-0000EA010000}"/>
    <hyperlink ref="K126" r:id="rId492" xr:uid="{00000000-0004-0000-0000-0000EB010000}"/>
    <hyperlink ref="O126" r:id="rId493" xr:uid="{00000000-0004-0000-0000-0000EC010000}"/>
    <hyperlink ref="X126" r:id="rId494" xr:uid="{00000000-0004-0000-0000-0000ED010000}"/>
    <hyperlink ref="Y126" r:id="rId495" xr:uid="{00000000-0004-0000-0000-0000EE010000}"/>
    <hyperlink ref="Z126" r:id="rId496" xr:uid="{00000000-0004-0000-0000-0000EF010000}"/>
    <hyperlink ref="K127" r:id="rId497" xr:uid="{00000000-0004-0000-0000-0000F0010000}"/>
    <hyperlink ref="X127" r:id="rId498" xr:uid="{00000000-0004-0000-0000-0000F1010000}"/>
    <hyperlink ref="Y127" r:id="rId499" xr:uid="{00000000-0004-0000-0000-0000F2010000}"/>
    <hyperlink ref="Z127" r:id="rId500" xr:uid="{00000000-0004-0000-0000-0000F3010000}"/>
    <hyperlink ref="K128" r:id="rId501" xr:uid="{00000000-0004-0000-0000-0000F4010000}"/>
    <hyperlink ref="O128" r:id="rId502" xr:uid="{00000000-0004-0000-0000-0000F5010000}"/>
    <hyperlink ref="X128" r:id="rId503" xr:uid="{00000000-0004-0000-0000-0000F6010000}"/>
    <hyperlink ref="Y128" r:id="rId504" xr:uid="{00000000-0004-0000-0000-0000F7010000}"/>
    <hyperlink ref="Z128" r:id="rId505" xr:uid="{00000000-0004-0000-0000-0000F8010000}"/>
    <hyperlink ref="K129" r:id="rId506" xr:uid="{00000000-0004-0000-0000-0000F9010000}"/>
    <hyperlink ref="O129" r:id="rId507" xr:uid="{00000000-0004-0000-0000-0000FA010000}"/>
    <hyperlink ref="X129" r:id="rId508" xr:uid="{00000000-0004-0000-0000-0000FB010000}"/>
    <hyperlink ref="Y129" r:id="rId509" xr:uid="{00000000-0004-0000-0000-0000FC010000}"/>
    <hyperlink ref="Z129" r:id="rId510" xr:uid="{00000000-0004-0000-0000-0000FD010000}"/>
    <hyperlink ref="K130" r:id="rId511" xr:uid="{00000000-0004-0000-0000-0000FE010000}"/>
    <hyperlink ref="O130" r:id="rId512" xr:uid="{00000000-0004-0000-0000-0000FF010000}"/>
    <hyperlink ref="X130" r:id="rId513" xr:uid="{00000000-0004-0000-0000-000000020000}"/>
    <hyperlink ref="Y130" r:id="rId514" xr:uid="{00000000-0004-0000-0000-000001020000}"/>
    <hyperlink ref="Z130" r:id="rId515" xr:uid="{00000000-0004-0000-0000-000002020000}"/>
    <hyperlink ref="K131" r:id="rId516" xr:uid="{00000000-0004-0000-0000-000003020000}"/>
    <hyperlink ref="Y131" r:id="rId517" xr:uid="{00000000-0004-0000-0000-000004020000}"/>
    <hyperlink ref="Z131" r:id="rId518" xr:uid="{00000000-0004-0000-0000-000005020000}"/>
    <hyperlink ref="K132" r:id="rId519" xr:uid="{00000000-0004-0000-0000-000006020000}"/>
    <hyperlink ref="Y132" r:id="rId520" xr:uid="{00000000-0004-0000-0000-000007020000}"/>
    <hyperlink ref="Z132" r:id="rId521" xr:uid="{00000000-0004-0000-0000-000008020000}"/>
    <hyperlink ref="K133" r:id="rId522" xr:uid="{00000000-0004-0000-0000-000009020000}"/>
    <hyperlink ref="O133" r:id="rId523" xr:uid="{00000000-0004-0000-0000-00000A020000}"/>
    <hyperlink ref="Y133" r:id="rId524" xr:uid="{00000000-0004-0000-0000-00000B020000}"/>
    <hyperlink ref="Z133" r:id="rId525" xr:uid="{00000000-0004-0000-0000-00000C020000}"/>
    <hyperlink ref="K134" r:id="rId526" xr:uid="{00000000-0004-0000-0000-00000D020000}"/>
    <hyperlink ref="O134" r:id="rId527" xr:uid="{00000000-0004-0000-0000-00000E020000}"/>
    <hyperlink ref="O135" r:id="rId528" xr:uid="{00000000-0004-0000-0000-00000F020000}"/>
    <hyperlink ref="K136" r:id="rId529" xr:uid="{00000000-0004-0000-0000-000010020000}"/>
    <hyperlink ref="O136" r:id="rId530" xr:uid="{00000000-0004-0000-0000-000011020000}"/>
    <hyperlink ref="Y136" r:id="rId531" xr:uid="{00000000-0004-0000-0000-000012020000}"/>
    <hyperlink ref="Z136" r:id="rId532" xr:uid="{00000000-0004-0000-0000-000013020000}"/>
    <hyperlink ref="K137" r:id="rId533" xr:uid="{00000000-0004-0000-0000-000014020000}"/>
    <hyperlink ref="Y137" r:id="rId534" xr:uid="{00000000-0004-0000-0000-000015020000}"/>
    <hyperlink ref="Z137" r:id="rId535" xr:uid="{00000000-0004-0000-0000-000016020000}"/>
    <hyperlink ref="K138" r:id="rId536" xr:uid="{00000000-0004-0000-0000-000017020000}"/>
    <hyperlink ref="O138" r:id="rId537" xr:uid="{00000000-0004-0000-0000-000018020000}"/>
    <hyperlink ref="X138" r:id="rId538" xr:uid="{00000000-0004-0000-0000-000019020000}"/>
    <hyperlink ref="Y138" r:id="rId539" xr:uid="{00000000-0004-0000-0000-00001A020000}"/>
    <hyperlink ref="Z138" r:id="rId540" xr:uid="{00000000-0004-0000-0000-00001B020000}"/>
    <hyperlink ref="K139" r:id="rId541" xr:uid="{00000000-0004-0000-0000-00001C020000}"/>
    <hyperlink ref="X139" r:id="rId542" xr:uid="{00000000-0004-0000-0000-00001D020000}"/>
    <hyperlink ref="Y139" r:id="rId543" xr:uid="{00000000-0004-0000-0000-00001E020000}"/>
    <hyperlink ref="Z139" r:id="rId544" xr:uid="{00000000-0004-0000-0000-00001F020000}"/>
    <hyperlink ref="K140" r:id="rId545" xr:uid="{00000000-0004-0000-0000-000020020000}"/>
    <hyperlink ref="Y140" r:id="rId546" xr:uid="{00000000-0004-0000-0000-000021020000}"/>
    <hyperlink ref="Z140" r:id="rId547" xr:uid="{00000000-0004-0000-0000-000022020000}"/>
    <hyperlink ref="K141" r:id="rId548" xr:uid="{00000000-0004-0000-0000-000023020000}"/>
    <hyperlink ref="O141" r:id="rId549" xr:uid="{00000000-0004-0000-0000-000024020000}"/>
    <hyperlink ref="Y141" r:id="rId550" xr:uid="{00000000-0004-0000-0000-000025020000}"/>
    <hyperlink ref="Z141" r:id="rId551" xr:uid="{00000000-0004-0000-0000-000026020000}"/>
    <hyperlink ref="K142" r:id="rId552" xr:uid="{00000000-0004-0000-0000-000027020000}"/>
    <hyperlink ref="O142" r:id="rId553" xr:uid="{00000000-0004-0000-0000-000028020000}"/>
    <hyperlink ref="X142" r:id="rId554" xr:uid="{00000000-0004-0000-0000-000029020000}"/>
    <hyperlink ref="Y142" r:id="rId555" xr:uid="{00000000-0004-0000-0000-00002A020000}"/>
    <hyperlink ref="Z142" r:id="rId556" xr:uid="{00000000-0004-0000-0000-00002B020000}"/>
    <hyperlink ref="K143" r:id="rId557" xr:uid="{00000000-0004-0000-0000-00002C020000}"/>
    <hyperlink ref="X143" r:id="rId558" xr:uid="{00000000-0004-0000-0000-00002D020000}"/>
    <hyperlink ref="Y143" r:id="rId559" xr:uid="{00000000-0004-0000-0000-00002E020000}"/>
    <hyperlink ref="Z143" r:id="rId560" xr:uid="{00000000-0004-0000-0000-00002F020000}"/>
    <hyperlink ref="K144" r:id="rId561" xr:uid="{00000000-0004-0000-0000-000030020000}"/>
    <hyperlink ref="X144" r:id="rId562" xr:uid="{00000000-0004-0000-0000-000031020000}"/>
    <hyperlink ref="Y144" r:id="rId563" xr:uid="{00000000-0004-0000-0000-000032020000}"/>
    <hyperlink ref="Z144" r:id="rId564" xr:uid="{00000000-0004-0000-0000-000033020000}"/>
    <hyperlink ref="K145" r:id="rId565" xr:uid="{00000000-0004-0000-0000-000034020000}"/>
    <hyperlink ref="X145" r:id="rId566" xr:uid="{00000000-0004-0000-0000-000035020000}"/>
    <hyperlink ref="Y145" r:id="rId567" xr:uid="{00000000-0004-0000-0000-000036020000}"/>
    <hyperlink ref="Z145" r:id="rId568" xr:uid="{00000000-0004-0000-0000-000037020000}"/>
    <hyperlink ref="K146" r:id="rId569" xr:uid="{00000000-0004-0000-0000-000038020000}"/>
    <hyperlink ref="O146" r:id="rId570" xr:uid="{00000000-0004-0000-0000-000039020000}"/>
    <hyperlink ref="X146" r:id="rId571" xr:uid="{00000000-0004-0000-0000-00003A020000}"/>
    <hyperlink ref="Y146" r:id="rId572" xr:uid="{00000000-0004-0000-0000-00003B020000}"/>
    <hyperlink ref="Z146" r:id="rId573" xr:uid="{00000000-0004-0000-0000-00003C020000}"/>
    <hyperlink ref="K147" r:id="rId574" xr:uid="{00000000-0004-0000-0000-00003D020000}"/>
    <hyperlink ref="X147" r:id="rId575" xr:uid="{00000000-0004-0000-0000-00003E020000}"/>
    <hyperlink ref="Y147" r:id="rId576" xr:uid="{00000000-0004-0000-0000-00003F020000}"/>
    <hyperlink ref="Z147" r:id="rId577" xr:uid="{00000000-0004-0000-0000-000040020000}"/>
    <hyperlink ref="K148" r:id="rId578" xr:uid="{00000000-0004-0000-0000-000041020000}"/>
    <hyperlink ref="X148" r:id="rId579" xr:uid="{00000000-0004-0000-0000-000042020000}"/>
    <hyperlink ref="Y148" r:id="rId580" xr:uid="{00000000-0004-0000-0000-000043020000}"/>
    <hyperlink ref="Z148" r:id="rId581" xr:uid="{00000000-0004-0000-0000-000044020000}"/>
    <hyperlink ref="K149" r:id="rId582" xr:uid="{00000000-0004-0000-0000-000045020000}"/>
    <hyperlink ref="O149" r:id="rId583" xr:uid="{00000000-0004-0000-0000-000046020000}"/>
    <hyperlink ref="X149" r:id="rId584" xr:uid="{00000000-0004-0000-0000-000047020000}"/>
    <hyperlink ref="Y149" r:id="rId585" xr:uid="{00000000-0004-0000-0000-000048020000}"/>
    <hyperlink ref="Z149" r:id="rId586" xr:uid="{00000000-0004-0000-0000-000049020000}"/>
    <hyperlink ref="K150" r:id="rId587" xr:uid="{00000000-0004-0000-0000-00004A020000}"/>
    <hyperlink ref="O150" r:id="rId588" xr:uid="{00000000-0004-0000-0000-00004B020000}"/>
    <hyperlink ref="X150" r:id="rId589" xr:uid="{00000000-0004-0000-0000-00004C020000}"/>
    <hyperlink ref="Y150" r:id="rId590" xr:uid="{00000000-0004-0000-0000-00004D020000}"/>
    <hyperlink ref="Z150" r:id="rId591" xr:uid="{00000000-0004-0000-0000-00004E020000}"/>
    <hyperlink ref="K151" r:id="rId592" xr:uid="{00000000-0004-0000-0000-00004F020000}"/>
    <hyperlink ref="O151" r:id="rId593" xr:uid="{00000000-0004-0000-0000-000050020000}"/>
    <hyperlink ref="X151" r:id="rId594" xr:uid="{00000000-0004-0000-0000-000051020000}"/>
    <hyperlink ref="Y151" r:id="rId595" xr:uid="{00000000-0004-0000-0000-000052020000}"/>
    <hyperlink ref="Z151" r:id="rId596" xr:uid="{00000000-0004-0000-0000-000053020000}"/>
    <hyperlink ref="K152" r:id="rId597" xr:uid="{00000000-0004-0000-0000-000054020000}"/>
    <hyperlink ref="O152" r:id="rId598" xr:uid="{00000000-0004-0000-0000-000055020000}"/>
    <hyperlink ref="X152" r:id="rId599" xr:uid="{00000000-0004-0000-0000-000056020000}"/>
    <hyperlink ref="Y152" r:id="rId600" xr:uid="{00000000-0004-0000-0000-000057020000}"/>
    <hyperlink ref="Z152" r:id="rId601" xr:uid="{00000000-0004-0000-0000-000058020000}"/>
    <hyperlink ref="K153" r:id="rId602" xr:uid="{00000000-0004-0000-0000-000059020000}"/>
    <hyperlink ref="X153" r:id="rId603" xr:uid="{00000000-0004-0000-0000-00005A020000}"/>
    <hyperlink ref="Y153" r:id="rId604" xr:uid="{00000000-0004-0000-0000-00005B020000}"/>
    <hyperlink ref="Z153" r:id="rId605" xr:uid="{00000000-0004-0000-0000-00005C020000}"/>
    <hyperlink ref="K154" r:id="rId606" xr:uid="{00000000-0004-0000-0000-00005D020000}"/>
    <hyperlink ref="O154" r:id="rId607" xr:uid="{00000000-0004-0000-0000-00005E020000}"/>
    <hyperlink ref="Y154" r:id="rId608" xr:uid="{00000000-0004-0000-0000-00005F020000}"/>
    <hyperlink ref="Z154" r:id="rId609" xr:uid="{00000000-0004-0000-0000-000060020000}"/>
    <hyperlink ref="K155" r:id="rId610" xr:uid="{00000000-0004-0000-0000-000061020000}"/>
    <hyperlink ref="O155" r:id="rId611" xr:uid="{00000000-0004-0000-0000-000062020000}"/>
    <hyperlink ref="Y155" r:id="rId612" xr:uid="{00000000-0004-0000-0000-000063020000}"/>
    <hyperlink ref="Z155" r:id="rId613" xr:uid="{00000000-0004-0000-0000-000064020000}"/>
    <hyperlink ref="K156" r:id="rId614" xr:uid="{00000000-0004-0000-0000-000065020000}"/>
    <hyperlink ref="O156" r:id="rId615" xr:uid="{00000000-0004-0000-0000-000066020000}"/>
    <hyperlink ref="Y156" r:id="rId616" xr:uid="{00000000-0004-0000-0000-000067020000}"/>
    <hyperlink ref="Z156" r:id="rId617" xr:uid="{00000000-0004-0000-0000-000068020000}"/>
    <hyperlink ref="K157" r:id="rId618" xr:uid="{00000000-0004-0000-0000-000069020000}"/>
    <hyperlink ref="Y157" r:id="rId619" xr:uid="{00000000-0004-0000-0000-00006A020000}"/>
    <hyperlink ref="Z157" r:id="rId620" xr:uid="{00000000-0004-0000-0000-00006B020000}"/>
    <hyperlink ref="O159" r:id="rId621" xr:uid="{00000000-0004-0000-0000-00006C020000}"/>
    <hyperlink ref="O160" r:id="rId622" xr:uid="{00000000-0004-0000-0000-00006D020000}"/>
    <hyperlink ref="K161" r:id="rId623" xr:uid="{00000000-0004-0000-0000-00006E020000}"/>
    <hyperlink ref="O161" r:id="rId624" xr:uid="{00000000-0004-0000-0000-00006F020000}"/>
    <hyperlink ref="Y161" r:id="rId625" xr:uid="{00000000-0004-0000-0000-000070020000}"/>
    <hyperlink ref="Z161" r:id="rId626" xr:uid="{00000000-0004-0000-0000-000071020000}"/>
    <hyperlink ref="K162" r:id="rId627" xr:uid="{00000000-0004-0000-0000-000072020000}"/>
    <hyperlink ref="O162" r:id="rId628" xr:uid="{00000000-0004-0000-0000-000073020000}"/>
    <hyperlink ref="Y162" r:id="rId629" xr:uid="{00000000-0004-0000-0000-000074020000}"/>
    <hyperlink ref="Z162" r:id="rId630" xr:uid="{00000000-0004-0000-0000-000075020000}"/>
    <hyperlink ref="K163" r:id="rId631" xr:uid="{00000000-0004-0000-0000-000076020000}"/>
    <hyperlink ref="X163" r:id="rId632" xr:uid="{00000000-0004-0000-0000-000077020000}"/>
    <hyperlink ref="Y163" r:id="rId633" xr:uid="{00000000-0004-0000-0000-000078020000}"/>
    <hyperlink ref="Z163" r:id="rId634" xr:uid="{00000000-0004-0000-0000-000079020000}"/>
    <hyperlink ref="K164" r:id="rId635" xr:uid="{00000000-0004-0000-0000-00007A020000}"/>
    <hyperlink ref="O164" r:id="rId636" xr:uid="{00000000-0004-0000-0000-00007B020000}"/>
    <hyperlink ref="X164" r:id="rId637" xr:uid="{00000000-0004-0000-0000-00007C020000}"/>
    <hyperlink ref="Y164" r:id="rId638" xr:uid="{00000000-0004-0000-0000-00007D020000}"/>
    <hyperlink ref="Z164" r:id="rId639" xr:uid="{00000000-0004-0000-0000-00007E020000}"/>
    <hyperlink ref="K165" r:id="rId640" xr:uid="{00000000-0004-0000-0000-00007F020000}"/>
    <hyperlink ref="O165" r:id="rId641" xr:uid="{00000000-0004-0000-0000-000080020000}"/>
    <hyperlink ref="X165" r:id="rId642" xr:uid="{00000000-0004-0000-0000-000081020000}"/>
    <hyperlink ref="Y165" r:id="rId643" xr:uid="{00000000-0004-0000-0000-000082020000}"/>
    <hyperlink ref="Z165" r:id="rId644" xr:uid="{00000000-0004-0000-0000-000083020000}"/>
    <hyperlink ref="K166" r:id="rId645" xr:uid="{00000000-0004-0000-0000-000084020000}"/>
    <hyperlink ref="O166" r:id="rId646" xr:uid="{00000000-0004-0000-0000-000085020000}"/>
    <hyperlink ref="X166" r:id="rId647" xr:uid="{00000000-0004-0000-0000-000086020000}"/>
    <hyperlink ref="Y166" r:id="rId648" xr:uid="{00000000-0004-0000-0000-000087020000}"/>
    <hyperlink ref="Z166" r:id="rId649" xr:uid="{00000000-0004-0000-0000-000088020000}"/>
    <hyperlink ref="K167" r:id="rId650" xr:uid="{00000000-0004-0000-0000-000089020000}"/>
    <hyperlink ref="O167" r:id="rId651" xr:uid="{00000000-0004-0000-0000-00008A020000}"/>
    <hyperlink ref="X167" r:id="rId652" xr:uid="{00000000-0004-0000-0000-00008B020000}"/>
    <hyperlink ref="Y167" r:id="rId653" xr:uid="{00000000-0004-0000-0000-00008C020000}"/>
    <hyperlink ref="Z167" r:id="rId654" xr:uid="{00000000-0004-0000-0000-00008D020000}"/>
    <hyperlink ref="K168" r:id="rId655" xr:uid="{00000000-0004-0000-0000-00008E020000}"/>
    <hyperlink ref="O168" r:id="rId656" xr:uid="{00000000-0004-0000-0000-00008F020000}"/>
    <hyperlink ref="X168" r:id="rId657" xr:uid="{00000000-0004-0000-0000-000090020000}"/>
    <hyperlink ref="Y168" r:id="rId658" xr:uid="{00000000-0004-0000-0000-000091020000}"/>
    <hyperlink ref="Z168" r:id="rId659" xr:uid="{00000000-0004-0000-0000-000092020000}"/>
    <hyperlink ref="K169" r:id="rId660" xr:uid="{00000000-0004-0000-0000-000093020000}"/>
    <hyperlink ref="O169" r:id="rId661" xr:uid="{00000000-0004-0000-0000-000094020000}"/>
    <hyperlink ref="X169" r:id="rId662" xr:uid="{00000000-0004-0000-0000-000095020000}"/>
    <hyperlink ref="Y169" r:id="rId663" xr:uid="{00000000-0004-0000-0000-000096020000}"/>
    <hyperlink ref="Z169" r:id="rId664" xr:uid="{00000000-0004-0000-0000-000097020000}"/>
    <hyperlink ref="O170" r:id="rId665" xr:uid="{00000000-0004-0000-0000-000098020000}"/>
    <hyperlink ref="X170" r:id="rId666" xr:uid="{00000000-0004-0000-0000-000099020000}"/>
    <hyperlink ref="Y170" r:id="rId667" xr:uid="{00000000-0004-0000-0000-00009A020000}"/>
    <hyperlink ref="Z170" r:id="rId668" xr:uid="{00000000-0004-0000-0000-00009B020000}"/>
    <hyperlink ref="K171" r:id="rId669" xr:uid="{00000000-0004-0000-0000-00009C020000}"/>
    <hyperlink ref="O171" r:id="rId670" xr:uid="{00000000-0004-0000-0000-00009D020000}"/>
    <hyperlink ref="X171" r:id="rId671" xr:uid="{00000000-0004-0000-0000-00009E020000}"/>
    <hyperlink ref="Y171" r:id="rId672" xr:uid="{00000000-0004-0000-0000-00009F020000}"/>
    <hyperlink ref="Z171" r:id="rId673" xr:uid="{00000000-0004-0000-0000-0000A0020000}"/>
    <hyperlink ref="K172" r:id="rId674" xr:uid="{00000000-0004-0000-0000-0000A1020000}"/>
    <hyperlink ref="O172" r:id="rId675" xr:uid="{00000000-0004-0000-0000-0000A2020000}"/>
    <hyperlink ref="X172" r:id="rId676" xr:uid="{00000000-0004-0000-0000-0000A3020000}"/>
    <hyperlink ref="Y172" r:id="rId677" xr:uid="{00000000-0004-0000-0000-0000A4020000}"/>
    <hyperlink ref="Z172" r:id="rId678" xr:uid="{00000000-0004-0000-0000-0000A5020000}"/>
    <hyperlink ref="K173" r:id="rId679" xr:uid="{00000000-0004-0000-0000-0000A6020000}"/>
    <hyperlink ref="O173" r:id="rId680" xr:uid="{00000000-0004-0000-0000-0000A7020000}"/>
    <hyperlink ref="X173" r:id="rId681" xr:uid="{00000000-0004-0000-0000-0000A8020000}"/>
    <hyperlink ref="Y173" r:id="rId682" xr:uid="{00000000-0004-0000-0000-0000A9020000}"/>
    <hyperlink ref="Z173" r:id="rId683" xr:uid="{00000000-0004-0000-0000-0000AA020000}"/>
    <hyperlink ref="K174" r:id="rId684" xr:uid="{00000000-0004-0000-0000-0000AB020000}"/>
    <hyperlink ref="O174" r:id="rId685" xr:uid="{00000000-0004-0000-0000-0000AC020000}"/>
    <hyperlink ref="X174" r:id="rId686" xr:uid="{00000000-0004-0000-0000-0000AD020000}"/>
    <hyperlink ref="Y174" r:id="rId687" xr:uid="{00000000-0004-0000-0000-0000AE020000}"/>
    <hyperlink ref="Z174" r:id="rId688" xr:uid="{00000000-0004-0000-0000-0000AF020000}"/>
    <hyperlink ref="K175" r:id="rId689" xr:uid="{00000000-0004-0000-0000-0000B0020000}"/>
    <hyperlink ref="O175" r:id="rId690" xr:uid="{00000000-0004-0000-0000-0000B1020000}"/>
    <hyperlink ref="X175" r:id="rId691" xr:uid="{00000000-0004-0000-0000-0000B2020000}"/>
    <hyperlink ref="Y175" r:id="rId692" xr:uid="{00000000-0004-0000-0000-0000B3020000}"/>
    <hyperlink ref="Z175" r:id="rId693" xr:uid="{00000000-0004-0000-0000-0000B4020000}"/>
    <hyperlink ref="O176" r:id="rId694" xr:uid="{00000000-0004-0000-0000-0000B5020000}"/>
    <hyperlink ref="K177" r:id="rId695" xr:uid="{00000000-0004-0000-0000-0000B6020000}"/>
    <hyperlink ref="O177" r:id="rId696" xr:uid="{00000000-0004-0000-0000-0000B7020000}"/>
    <hyperlink ref="K178" r:id="rId697" xr:uid="{00000000-0004-0000-0000-0000B8020000}"/>
    <hyperlink ref="O178" r:id="rId698" xr:uid="{00000000-0004-0000-0000-0000B9020000}"/>
    <hyperlink ref="K179" r:id="rId699" xr:uid="{00000000-0004-0000-0000-0000BA020000}"/>
    <hyperlink ref="O180" r:id="rId700" xr:uid="{00000000-0004-0000-0000-0000BB020000}"/>
    <hyperlink ref="K181" r:id="rId701" xr:uid="{00000000-0004-0000-0000-0000BC020000}"/>
    <hyperlink ref="X181" r:id="rId702" xr:uid="{00000000-0004-0000-0000-0000BD020000}"/>
    <hyperlink ref="Y181" r:id="rId703" xr:uid="{00000000-0004-0000-0000-0000BE020000}"/>
    <hyperlink ref="Z181" r:id="rId704" xr:uid="{00000000-0004-0000-0000-0000BF020000}"/>
    <hyperlink ref="K182" r:id="rId705" xr:uid="{00000000-0004-0000-0000-0000C0020000}"/>
    <hyperlink ref="O182" r:id="rId706" xr:uid="{00000000-0004-0000-0000-0000C1020000}"/>
    <hyperlink ref="X182" r:id="rId707" xr:uid="{00000000-0004-0000-0000-0000C2020000}"/>
    <hyperlink ref="Y182" r:id="rId708" xr:uid="{00000000-0004-0000-0000-0000C3020000}"/>
    <hyperlink ref="Z182" r:id="rId709" xr:uid="{00000000-0004-0000-0000-0000C4020000}"/>
    <hyperlink ref="K183" r:id="rId710" xr:uid="{00000000-0004-0000-0000-0000C5020000}"/>
    <hyperlink ref="Y183" r:id="rId711" xr:uid="{00000000-0004-0000-0000-0000C6020000}"/>
    <hyperlink ref="Z183" r:id="rId712" xr:uid="{00000000-0004-0000-0000-0000C7020000}"/>
    <hyperlink ref="K184" r:id="rId713" xr:uid="{00000000-0004-0000-0000-0000C8020000}"/>
    <hyperlink ref="O184" r:id="rId714" xr:uid="{00000000-0004-0000-0000-0000C9020000}"/>
    <hyperlink ref="Y184" r:id="rId715" xr:uid="{00000000-0004-0000-0000-0000CA020000}"/>
    <hyperlink ref="Z184" r:id="rId716" xr:uid="{00000000-0004-0000-0000-0000CB020000}"/>
    <hyperlink ref="K185" r:id="rId717" xr:uid="{00000000-0004-0000-0000-0000CC020000}"/>
    <hyperlink ref="X185" r:id="rId718" xr:uid="{00000000-0004-0000-0000-0000CD020000}"/>
    <hyperlink ref="Y185" r:id="rId719" xr:uid="{00000000-0004-0000-0000-0000CE020000}"/>
    <hyperlink ref="Z185" r:id="rId720" xr:uid="{00000000-0004-0000-0000-0000CF020000}"/>
    <hyperlink ref="K186" r:id="rId721" xr:uid="{00000000-0004-0000-0000-0000D0020000}"/>
    <hyperlink ref="O186" r:id="rId722" xr:uid="{00000000-0004-0000-0000-0000D1020000}"/>
    <hyperlink ref="X186" r:id="rId723" xr:uid="{00000000-0004-0000-0000-0000D2020000}"/>
    <hyperlink ref="Y186" r:id="rId724" xr:uid="{00000000-0004-0000-0000-0000D3020000}"/>
    <hyperlink ref="Z186" r:id="rId725" xr:uid="{00000000-0004-0000-0000-0000D4020000}"/>
    <hyperlink ref="K187" r:id="rId726" xr:uid="{00000000-0004-0000-0000-0000D5020000}"/>
    <hyperlink ref="O187" r:id="rId727" xr:uid="{00000000-0004-0000-0000-0000D6020000}"/>
    <hyperlink ref="X187" r:id="rId728" xr:uid="{00000000-0004-0000-0000-0000D7020000}"/>
    <hyperlink ref="Y187" r:id="rId729" xr:uid="{00000000-0004-0000-0000-0000D8020000}"/>
    <hyperlink ref="Z187" r:id="rId730" xr:uid="{00000000-0004-0000-0000-0000D9020000}"/>
    <hyperlink ref="K188" r:id="rId731" xr:uid="{00000000-0004-0000-0000-0000DA020000}"/>
    <hyperlink ref="X188" r:id="rId732" xr:uid="{00000000-0004-0000-0000-0000DB020000}"/>
    <hyperlink ref="Y188" r:id="rId733" xr:uid="{00000000-0004-0000-0000-0000DC020000}"/>
    <hyperlink ref="Z188" r:id="rId734" xr:uid="{00000000-0004-0000-0000-0000DD020000}"/>
    <hyperlink ref="K189" r:id="rId735" xr:uid="{00000000-0004-0000-0000-0000DE020000}"/>
    <hyperlink ref="O189" r:id="rId736" xr:uid="{00000000-0004-0000-0000-0000DF020000}"/>
    <hyperlink ref="X189" r:id="rId737" xr:uid="{00000000-0004-0000-0000-0000E0020000}"/>
    <hyperlink ref="Y189" r:id="rId738" xr:uid="{00000000-0004-0000-0000-0000E1020000}"/>
    <hyperlink ref="Z189" r:id="rId739" xr:uid="{00000000-0004-0000-0000-0000E2020000}"/>
    <hyperlink ref="K190" r:id="rId740" xr:uid="{00000000-0004-0000-0000-0000E3020000}"/>
    <hyperlink ref="O190" r:id="rId741" xr:uid="{00000000-0004-0000-0000-0000E4020000}"/>
    <hyperlink ref="X190" r:id="rId742" xr:uid="{00000000-0004-0000-0000-0000E5020000}"/>
    <hyperlink ref="Y190" r:id="rId743" xr:uid="{00000000-0004-0000-0000-0000E6020000}"/>
    <hyperlink ref="Z190" r:id="rId744" xr:uid="{00000000-0004-0000-0000-0000E7020000}"/>
    <hyperlink ref="K191" r:id="rId745" xr:uid="{00000000-0004-0000-0000-0000E8020000}"/>
    <hyperlink ref="X191" r:id="rId746" xr:uid="{00000000-0004-0000-0000-0000E9020000}"/>
    <hyperlink ref="Y191" r:id="rId747" xr:uid="{00000000-0004-0000-0000-0000EA020000}"/>
    <hyperlink ref="Z191" r:id="rId748" xr:uid="{00000000-0004-0000-0000-0000EB020000}"/>
    <hyperlink ref="K192" r:id="rId749" xr:uid="{00000000-0004-0000-0000-0000EC020000}"/>
    <hyperlink ref="O192" r:id="rId750" xr:uid="{00000000-0004-0000-0000-0000ED020000}"/>
    <hyperlink ref="X192" r:id="rId751" xr:uid="{00000000-0004-0000-0000-0000EE020000}"/>
    <hyperlink ref="Y192" r:id="rId752" xr:uid="{00000000-0004-0000-0000-0000EF020000}"/>
    <hyperlink ref="Z192" r:id="rId753" xr:uid="{00000000-0004-0000-0000-0000F0020000}"/>
    <hyperlink ref="O194" r:id="rId754" xr:uid="{00000000-0004-0000-0000-0000F1020000}"/>
  </hyperlinks>
  <pageMargins left="0.7" right="0.7" top="0.75" bottom="0.75" header="0.3" footer="0.3"/>
  <pageSetup paperSize="9" orientation="portrait" horizontalDpi="0" verticalDpi="0" r:id="rId7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23"/>
  <sheetViews>
    <sheetView workbookViewId="0"/>
  </sheetViews>
  <sheetFormatPr defaultColWidth="14.42578125" defaultRowHeight="15.75" customHeight="1"/>
  <sheetData>
    <row r="1" spans="1:28">
      <c r="A1" s="1" t="s">
        <v>0</v>
      </c>
      <c r="B1" s="1" t="s">
        <v>1</v>
      </c>
      <c r="C1" s="1"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1" t="s">
        <v>19</v>
      </c>
      <c r="U1" s="1" t="s">
        <v>20</v>
      </c>
      <c r="V1" s="1" t="s">
        <v>21</v>
      </c>
      <c r="W1" s="1" t="s">
        <v>22</v>
      </c>
      <c r="X1" s="1" t="s">
        <v>23</v>
      </c>
      <c r="Y1" s="1" t="s">
        <v>24</v>
      </c>
      <c r="Z1" s="1" t="s">
        <v>25</v>
      </c>
      <c r="AA1" s="1" t="s">
        <v>681</v>
      </c>
      <c r="AB1" s="1" t="s">
        <v>27</v>
      </c>
    </row>
    <row r="2" spans="1:28">
      <c r="A2" s="3" t="s">
        <v>682</v>
      </c>
      <c r="B2" s="3" t="s">
        <v>48</v>
      </c>
      <c r="C2" s="4">
        <v>44076</v>
      </c>
      <c r="D2" s="3" t="s">
        <v>30</v>
      </c>
      <c r="E2" s="3" t="s">
        <v>31</v>
      </c>
      <c r="F2" s="3" t="s">
        <v>30</v>
      </c>
      <c r="G2" s="3" t="s">
        <v>31</v>
      </c>
      <c r="H2" s="3" t="s">
        <v>33</v>
      </c>
      <c r="I2" s="3" t="s">
        <v>498</v>
      </c>
      <c r="J2" s="3">
        <v>4</v>
      </c>
      <c r="K2" s="3" t="s">
        <v>683</v>
      </c>
      <c r="L2" s="3">
        <v>3</v>
      </c>
      <c r="M2" s="6" t="s">
        <v>33</v>
      </c>
      <c r="N2" s="6" t="s">
        <v>684</v>
      </c>
      <c r="O2" s="5" t="s">
        <v>685</v>
      </c>
      <c r="P2" s="3" t="s">
        <v>30</v>
      </c>
      <c r="Q2" s="3" t="s">
        <v>31</v>
      </c>
      <c r="R2" s="3" t="s">
        <v>686</v>
      </c>
      <c r="S2" s="3" t="s">
        <v>30</v>
      </c>
      <c r="T2" s="3" t="s">
        <v>31</v>
      </c>
      <c r="U2" s="3" t="s">
        <v>408</v>
      </c>
      <c r="V2" s="3" t="s">
        <v>687</v>
      </c>
      <c r="W2" s="3" t="s">
        <v>688</v>
      </c>
      <c r="X2" s="3" t="s">
        <v>683</v>
      </c>
      <c r="Y2" s="3" t="s">
        <v>683</v>
      </c>
      <c r="Z2" s="3" t="s">
        <v>683</v>
      </c>
      <c r="AA2" s="7" t="b">
        <v>0</v>
      </c>
      <c r="AB2" s="7" t="s">
        <v>689</v>
      </c>
    </row>
    <row r="3" spans="1:28">
      <c r="A3" s="3" t="s">
        <v>682</v>
      </c>
      <c r="B3" s="3" t="s">
        <v>48</v>
      </c>
      <c r="C3" s="4">
        <v>44076</v>
      </c>
      <c r="D3" s="3" t="s">
        <v>30</v>
      </c>
      <c r="E3" s="3" t="s">
        <v>31</v>
      </c>
      <c r="F3" s="3" t="s">
        <v>30</v>
      </c>
      <c r="G3" s="3" t="s">
        <v>31</v>
      </c>
      <c r="H3" s="3" t="s">
        <v>33</v>
      </c>
      <c r="I3" s="3" t="s">
        <v>498</v>
      </c>
      <c r="J3" s="3">
        <v>4</v>
      </c>
      <c r="K3" s="3" t="s">
        <v>690</v>
      </c>
      <c r="L3" s="3">
        <v>4</v>
      </c>
      <c r="M3" s="6" t="s">
        <v>33</v>
      </c>
      <c r="N3" s="6" t="s">
        <v>684</v>
      </c>
      <c r="O3" s="5" t="s">
        <v>691</v>
      </c>
      <c r="P3" s="3" t="s">
        <v>30</v>
      </c>
      <c r="Q3" s="3" t="s">
        <v>31</v>
      </c>
      <c r="R3" s="3" t="s">
        <v>686</v>
      </c>
      <c r="S3" s="3" t="s">
        <v>30</v>
      </c>
      <c r="T3" s="3" t="s">
        <v>31</v>
      </c>
      <c r="U3" s="3" t="s">
        <v>30</v>
      </c>
      <c r="V3" s="3" t="s">
        <v>31</v>
      </c>
      <c r="W3" s="3" t="s">
        <v>692</v>
      </c>
      <c r="X3" s="3" t="s">
        <v>690</v>
      </c>
      <c r="Y3" s="3" t="s">
        <v>690</v>
      </c>
      <c r="Z3" s="3" t="s">
        <v>690</v>
      </c>
      <c r="AA3" s="7" t="b">
        <v>0</v>
      </c>
      <c r="AB3" s="7" t="s">
        <v>689</v>
      </c>
    </row>
    <row r="4" spans="1:28">
      <c r="A4" s="3" t="s">
        <v>186</v>
      </c>
      <c r="B4" s="3" t="s">
        <v>48</v>
      </c>
      <c r="C4" s="4">
        <v>44076</v>
      </c>
      <c r="D4" s="3" t="s">
        <v>30</v>
      </c>
      <c r="E4" s="3" t="s">
        <v>31</v>
      </c>
      <c r="F4" s="3" t="s">
        <v>30</v>
      </c>
      <c r="G4" s="3" t="s">
        <v>31</v>
      </c>
      <c r="H4" s="3" t="s">
        <v>33</v>
      </c>
      <c r="I4" s="3" t="s">
        <v>189</v>
      </c>
      <c r="J4" s="3">
        <v>2</v>
      </c>
      <c r="K4" s="3" t="s">
        <v>693</v>
      </c>
      <c r="L4" s="3">
        <v>2</v>
      </c>
      <c r="M4" s="6" t="s">
        <v>33</v>
      </c>
      <c r="N4" s="6" t="s">
        <v>694</v>
      </c>
      <c r="O4" s="5" t="s">
        <v>695</v>
      </c>
      <c r="P4" s="3" t="s">
        <v>30</v>
      </c>
      <c r="Q4" s="3" t="s">
        <v>31</v>
      </c>
      <c r="R4" s="3" t="s">
        <v>696</v>
      </c>
      <c r="S4" s="3" t="s">
        <v>30</v>
      </c>
      <c r="T4" s="3" t="s">
        <v>31</v>
      </c>
      <c r="U4" s="3" t="s">
        <v>408</v>
      </c>
      <c r="V4" s="3" t="s">
        <v>697</v>
      </c>
      <c r="W4" s="3" t="s">
        <v>698</v>
      </c>
      <c r="X4" s="3" t="s">
        <v>693</v>
      </c>
      <c r="Y4" s="3" t="s">
        <v>693</v>
      </c>
      <c r="Z4" s="3" t="s">
        <v>693</v>
      </c>
      <c r="AA4" s="7" t="b">
        <v>0</v>
      </c>
      <c r="AB4" s="7" t="s">
        <v>689</v>
      </c>
    </row>
    <row r="5" spans="1:28">
      <c r="A5" s="3" t="s">
        <v>208</v>
      </c>
      <c r="B5" s="3" t="s">
        <v>48</v>
      </c>
      <c r="C5" s="4">
        <v>44036</v>
      </c>
      <c r="D5" s="3" t="s">
        <v>30</v>
      </c>
      <c r="E5" s="3" t="s">
        <v>31</v>
      </c>
      <c r="F5" s="3" t="s">
        <v>30</v>
      </c>
      <c r="G5" s="3" t="s">
        <v>31</v>
      </c>
      <c r="H5" s="3" t="s">
        <v>30</v>
      </c>
      <c r="I5" s="3" t="s">
        <v>31</v>
      </c>
      <c r="J5" s="3">
        <v>3</v>
      </c>
      <c r="K5" s="5" t="s">
        <v>699</v>
      </c>
      <c r="L5" s="3">
        <v>3</v>
      </c>
      <c r="M5" s="6" t="s">
        <v>33</v>
      </c>
      <c r="N5" s="6" t="s">
        <v>214</v>
      </c>
      <c r="O5" s="5" t="s">
        <v>700</v>
      </c>
      <c r="P5" s="3" t="s">
        <v>30</v>
      </c>
      <c r="Q5" s="3" t="s">
        <v>31</v>
      </c>
      <c r="R5" s="3" t="s">
        <v>216</v>
      </c>
      <c r="S5" s="3" t="s">
        <v>30</v>
      </c>
      <c r="T5" s="3" t="s">
        <v>31</v>
      </c>
      <c r="U5" s="3" t="s">
        <v>33</v>
      </c>
      <c r="V5" s="3" t="s">
        <v>217</v>
      </c>
      <c r="W5" s="3" t="s">
        <v>701</v>
      </c>
      <c r="X5" s="5" t="s">
        <v>699</v>
      </c>
      <c r="Y5" s="5" t="s">
        <v>699</v>
      </c>
      <c r="Z5" s="3" t="s">
        <v>702</v>
      </c>
      <c r="AA5" s="3" t="b">
        <v>0</v>
      </c>
      <c r="AB5" s="3" t="s">
        <v>689</v>
      </c>
    </row>
    <row r="6" spans="1:28">
      <c r="A6" s="3" t="s">
        <v>703</v>
      </c>
      <c r="B6" s="3" t="s">
        <v>48</v>
      </c>
      <c r="C6" s="4">
        <v>44052</v>
      </c>
      <c r="D6" s="3" t="s">
        <v>30</v>
      </c>
      <c r="E6" s="3" t="s">
        <v>31</v>
      </c>
      <c r="F6" s="3" t="s">
        <v>38</v>
      </c>
      <c r="G6" s="3" t="s">
        <v>31</v>
      </c>
      <c r="H6" s="3" t="s">
        <v>30</v>
      </c>
      <c r="I6" s="3" t="s">
        <v>31</v>
      </c>
      <c r="J6" s="3">
        <v>2</v>
      </c>
      <c r="K6" s="5" t="s">
        <v>704</v>
      </c>
      <c r="L6" s="3">
        <v>2</v>
      </c>
      <c r="M6" s="6" t="s">
        <v>33</v>
      </c>
      <c r="N6" s="6" t="s">
        <v>705</v>
      </c>
      <c r="O6" s="5" t="s">
        <v>706</v>
      </c>
      <c r="P6" s="3" t="s">
        <v>30</v>
      </c>
      <c r="Q6" s="3" t="s">
        <v>31</v>
      </c>
      <c r="R6" s="3" t="s">
        <v>66</v>
      </c>
      <c r="S6" s="3" t="s">
        <v>30</v>
      </c>
      <c r="T6" s="3" t="s">
        <v>31</v>
      </c>
      <c r="U6" s="3" t="s">
        <v>30</v>
      </c>
      <c r="V6" s="3" t="s">
        <v>31</v>
      </c>
      <c r="W6" s="3" t="s">
        <v>707</v>
      </c>
      <c r="X6" s="5" t="s">
        <v>704</v>
      </c>
      <c r="Y6" s="5" t="s">
        <v>704</v>
      </c>
      <c r="Z6" s="3" t="s">
        <v>708</v>
      </c>
      <c r="AA6" s="3" t="b">
        <v>0</v>
      </c>
      <c r="AB6" s="3" t="s">
        <v>689</v>
      </c>
    </row>
    <row r="7" spans="1:28">
      <c r="A7" s="3" t="s">
        <v>709</v>
      </c>
      <c r="B7" s="3" t="s">
        <v>120</v>
      </c>
      <c r="C7" s="4">
        <v>43938</v>
      </c>
      <c r="D7" s="3" t="s">
        <v>30</v>
      </c>
      <c r="E7" s="3" t="s">
        <v>31</v>
      </c>
      <c r="F7" s="3" t="s">
        <v>30</v>
      </c>
      <c r="G7" s="3" t="s">
        <v>31</v>
      </c>
      <c r="H7" s="3" t="s">
        <v>30</v>
      </c>
      <c r="I7" s="3" t="s">
        <v>31</v>
      </c>
      <c r="J7" s="3">
        <v>1</v>
      </c>
      <c r="K7" s="3" t="s">
        <v>710</v>
      </c>
      <c r="L7" s="3">
        <v>1</v>
      </c>
      <c r="M7" s="6" t="s">
        <v>33</v>
      </c>
      <c r="N7" s="6" t="s">
        <v>469</v>
      </c>
      <c r="O7" s="5" t="s">
        <v>711</v>
      </c>
      <c r="P7" s="3" t="s">
        <v>30</v>
      </c>
      <c r="Q7" s="3" t="s">
        <v>31</v>
      </c>
      <c r="R7" s="3" t="s">
        <v>471</v>
      </c>
      <c r="S7" s="3" t="s">
        <v>30</v>
      </c>
      <c r="T7" s="3" t="s">
        <v>31</v>
      </c>
      <c r="U7" s="3" t="s">
        <v>30</v>
      </c>
      <c r="V7" s="3" t="s">
        <v>31</v>
      </c>
      <c r="W7" s="3" t="s">
        <v>472</v>
      </c>
      <c r="X7" s="3" t="s">
        <v>31</v>
      </c>
      <c r="Y7" s="3" t="s">
        <v>710</v>
      </c>
      <c r="Z7" s="3" t="s">
        <v>712</v>
      </c>
      <c r="AA7" s="3" t="b">
        <v>0</v>
      </c>
      <c r="AB7" s="3" t="s">
        <v>713</v>
      </c>
    </row>
    <row r="8" spans="1:28">
      <c r="A8" s="3" t="s">
        <v>709</v>
      </c>
      <c r="B8" s="3" t="s">
        <v>42</v>
      </c>
      <c r="C8" s="4">
        <v>43948</v>
      </c>
      <c r="D8" s="3" t="s">
        <v>30</v>
      </c>
      <c r="E8" s="3" t="s">
        <v>31</v>
      </c>
      <c r="F8" s="3" t="s">
        <v>30</v>
      </c>
      <c r="G8" s="3" t="s">
        <v>31</v>
      </c>
      <c r="H8" s="3" t="s">
        <v>30</v>
      </c>
      <c r="I8" s="3" t="s">
        <v>31</v>
      </c>
      <c r="J8" s="3">
        <v>1</v>
      </c>
      <c r="K8" s="3" t="s">
        <v>710</v>
      </c>
      <c r="L8" s="3">
        <v>1</v>
      </c>
      <c r="M8" s="6" t="s">
        <v>33</v>
      </c>
      <c r="N8" s="6" t="s">
        <v>714</v>
      </c>
      <c r="O8" s="5" t="s">
        <v>711</v>
      </c>
      <c r="P8" s="3" t="s">
        <v>30</v>
      </c>
      <c r="Q8" s="3" t="s">
        <v>31</v>
      </c>
      <c r="R8" s="3" t="s">
        <v>110</v>
      </c>
      <c r="S8" s="3" t="s">
        <v>30</v>
      </c>
      <c r="T8" s="3" t="s">
        <v>31</v>
      </c>
      <c r="U8" s="3" t="s">
        <v>30</v>
      </c>
      <c r="V8" s="3" t="s">
        <v>31</v>
      </c>
      <c r="W8" s="3" t="s">
        <v>113</v>
      </c>
      <c r="X8" s="3" t="s">
        <v>31</v>
      </c>
      <c r="Y8" s="3" t="s">
        <v>710</v>
      </c>
      <c r="Z8" s="3" t="s">
        <v>712</v>
      </c>
      <c r="AA8" s="3" t="b">
        <v>0</v>
      </c>
      <c r="AB8" s="3" t="s">
        <v>713</v>
      </c>
    </row>
    <row r="9" spans="1:28">
      <c r="A9" s="3" t="s">
        <v>715</v>
      </c>
      <c r="B9" s="3" t="s">
        <v>48</v>
      </c>
      <c r="C9" s="4">
        <v>44021</v>
      </c>
      <c r="D9" s="3" t="s">
        <v>30</v>
      </c>
      <c r="E9" s="3" t="s">
        <v>31</v>
      </c>
      <c r="F9" s="3" t="s">
        <v>30</v>
      </c>
      <c r="G9" s="3" t="s">
        <v>31</v>
      </c>
      <c r="H9" s="3" t="s">
        <v>30</v>
      </c>
      <c r="I9" s="3" t="s">
        <v>31</v>
      </c>
      <c r="J9" s="3">
        <v>6</v>
      </c>
      <c r="K9" s="3" t="s">
        <v>716</v>
      </c>
      <c r="L9" s="3">
        <v>4</v>
      </c>
      <c r="M9" s="6" t="s">
        <v>33</v>
      </c>
      <c r="N9" s="6" t="s">
        <v>717</v>
      </c>
      <c r="O9" s="5" t="s">
        <v>718</v>
      </c>
      <c r="P9" s="3" t="s">
        <v>30</v>
      </c>
      <c r="Q9" s="3" t="s">
        <v>31</v>
      </c>
      <c r="R9" s="3" t="s">
        <v>719</v>
      </c>
      <c r="S9" s="3" t="s">
        <v>30</v>
      </c>
      <c r="T9" s="3" t="s">
        <v>31</v>
      </c>
      <c r="U9" s="3" t="s">
        <v>33</v>
      </c>
      <c r="V9" s="3" t="s">
        <v>720</v>
      </c>
      <c r="W9" s="3" t="s">
        <v>721</v>
      </c>
      <c r="X9" s="3" t="s">
        <v>31</v>
      </c>
      <c r="Y9" s="3" t="s">
        <v>716</v>
      </c>
      <c r="Z9" s="3" t="s">
        <v>716</v>
      </c>
      <c r="AA9" s="3" t="b">
        <v>0</v>
      </c>
      <c r="AB9" s="3" t="s">
        <v>689</v>
      </c>
    </row>
    <row r="10" spans="1:28">
      <c r="A10" s="3" t="s">
        <v>722</v>
      </c>
      <c r="B10" s="3" t="s">
        <v>92</v>
      </c>
      <c r="C10" s="4">
        <v>43924</v>
      </c>
      <c r="D10" s="3" t="s">
        <v>30</v>
      </c>
      <c r="E10" s="3" t="s">
        <v>31</v>
      </c>
      <c r="F10" s="3" t="s">
        <v>30</v>
      </c>
      <c r="G10" s="3" t="s">
        <v>31</v>
      </c>
      <c r="H10" s="3" t="s">
        <v>30</v>
      </c>
      <c r="I10" s="3" t="s">
        <v>31</v>
      </c>
      <c r="J10" s="3">
        <v>1</v>
      </c>
      <c r="K10" s="5" t="s">
        <v>723</v>
      </c>
      <c r="L10" s="3">
        <v>1</v>
      </c>
      <c r="M10" s="6" t="s">
        <v>38</v>
      </c>
      <c r="N10" s="6" t="s">
        <v>724</v>
      </c>
      <c r="O10" s="3" t="s">
        <v>31</v>
      </c>
      <c r="P10" s="3" t="s">
        <v>31</v>
      </c>
      <c r="Q10" s="3" t="s">
        <v>31</v>
      </c>
      <c r="R10" s="3" t="s">
        <v>31</v>
      </c>
      <c r="S10" s="3" t="s">
        <v>31</v>
      </c>
      <c r="T10" s="3" t="s">
        <v>31</v>
      </c>
      <c r="U10" s="3" t="s">
        <v>31</v>
      </c>
      <c r="V10" s="3" t="s">
        <v>31</v>
      </c>
      <c r="W10" s="3" t="s">
        <v>725</v>
      </c>
      <c r="X10" s="3" t="s">
        <v>31</v>
      </c>
      <c r="Y10" s="5" t="s">
        <v>723</v>
      </c>
      <c r="Z10" s="5" t="s">
        <v>726</v>
      </c>
      <c r="AA10" s="3" t="b">
        <v>0</v>
      </c>
      <c r="AB10" s="3" t="s">
        <v>727</v>
      </c>
    </row>
    <row r="11" spans="1:28">
      <c r="A11" s="3" t="s">
        <v>722</v>
      </c>
      <c r="B11" s="3" t="s">
        <v>86</v>
      </c>
      <c r="C11" s="4">
        <v>43929</v>
      </c>
      <c r="D11" s="3" t="s">
        <v>30</v>
      </c>
      <c r="E11" s="3" t="s">
        <v>31</v>
      </c>
      <c r="F11" s="3" t="s">
        <v>30</v>
      </c>
      <c r="G11" s="3" t="s">
        <v>31</v>
      </c>
      <c r="H11" s="3" t="s">
        <v>30</v>
      </c>
      <c r="I11" s="3" t="s">
        <v>31</v>
      </c>
      <c r="J11" s="3">
        <v>1</v>
      </c>
      <c r="K11" s="5" t="s">
        <v>723</v>
      </c>
      <c r="L11" s="3">
        <v>1</v>
      </c>
      <c r="M11" s="6" t="s">
        <v>38</v>
      </c>
      <c r="N11" s="6" t="s">
        <v>728</v>
      </c>
      <c r="O11" s="3" t="s">
        <v>31</v>
      </c>
      <c r="P11" s="3" t="s">
        <v>31</v>
      </c>
      <c r="Q11" s="3" t="s">
        <v>31</v>
      </c>
      <c r="R11" s="3" t="s">
        <v>31</v>
      </c>
      <c r="S11" s="3" t="s">
        <v>31</v>
      </c>
      <c r="T11" s="3" t="s">
        <v>31</v>
      </c>
      <c r="U11" s="3" t="s">
        <v>31</v>
      </c>
      <c r="V11" s="3" t="s">
        <v>31</v>
      </c>
      <c r="W11" s="3" t="s">
        <v>729</v>
      </c>
      <c r="X11" s="3" t="s">
        <v>31</v>
      </c>
      <c r="Y11" s="5" t="s">
        <v>723</v>
      </c>
      <c r="Z11" s="5" t="s">
        <v>726</v>
      </c>
      <c r="AA11" s="3" t="b">
        <v>0</v>
      </c>
      <c r="AB11" s="3" t="s">
        <v>727</v>
      </c>
    </row>
    <row r="12" spans="1:28">
      <c r="A12" s="3" t="s">
        <v>722</v>
      </c>
      <c r="B12" s="3" t="s">
        <v>55</v>
      </c>
      <c r="C12" s="4">
        <v>43924</v>
      </c>
      <c r="D12" s="3" t="s">
        <v>30</v>
      </c>
      <c r="E12" s="3" t="s">
        <v>31</v>
      </c>
      <c r="F12" s="3" t="s">
        <v>30</v>
      </c>
      <c r="G12" s="3" t="s">
        <v>31</v>
      </c>
      <c r="H12" s="3" t="s">
        <v>30</v>
      </c>
      <c r="I12" s="3" t="s">
        <v>31</v>
      </c>
      <c r="J12" s="3">
        <v>1</v>
      </c>
      <c r="K12" s="5" t="s">
        <v>723</v>
      </c>
      <c r="L12" s="3">
        <v>1</v>
      </c>
      <c r="M12" s="6" t="s">
        <v>38</v>
      </c>
      <c r="N12" s="6" t="s">
        <v>730</v>
      </c>
      <c r="O12" s="3" t="s">
        <v>31</v>
      </c>
      <c r="P12" s="3" t="s">
        <v>31</v>
      </c>
      <c r="Q12" s="3" t="s">
        <v>31</v>
      </c>
      <c r="R12" s="3" t="s">
        <v>31</v>
      </c>
      <c r="S12" s="3" t="s">
        <v>31</v>
      </c>
      <c r="T12" s="3" t="s">
        <v>31</v>
      </c>
      <c r="U12" s="3" t="s">
        <v>31</v>
      </c>
      <c r="V12" s="3" t="s">
        <v>31</v>
      </c>
      <c r="W12" s="3" t="s">
        <v>730</v>
      </c>
      <c r="X12" s="3" t="s">
        <v>31</v>
      </c>
      <c r="Y12" s="5" t="s">
        <v>723</v>
      </c>
      <c r="Z12" s="5" t="s">
        <v>726</v>
      </c>
      <c r="AA12" s="3" t="b">
        <v>0</v>
      </c>
      <c r="AB12" s="3" t="s">
        <v>727</v>
      </c>
    </row>
    <row r="13" spans="1:28">
      <c r="A13" s="3" t="s">
        <v>722</v>
      </c>
      <c r="B13" s="3" t="s">
        <v>160</v>
      </c>
      <c r="C13" s="4">
        <v>43923</v>
      </c>
      <c r="D13" s="3" t="s">
        <v>30</v>
      </c>
      <c r="E13" s="3" t="s">
        <v>31</v>
      </c>
      <c r="F13" s="3" t="s">
        <v>30</v>
      </c>
      <c r="G13" s="3" t="s">
        <v>31</v>
      </c>
      <c r="H13" s="3" t="s">
        <v>30</v>
      </c>
      <c r="I13" s="3" t="s">
        <v>31</v>
      </c>
      <c r="J13" s="3">
        <v>1</v>
      </c>
      <c r="K13" s="5" t="s">
        <v>723</v>
      </c>
      <c r="L13" s="3">
        <v>1</v>
      </c>
      <c r="M13" s="6" t="s">
        <v>38</v>
      </c>
      <c r="N13" s="6" t="s">
        <v>731</v>
      </c>
      <c r="O13" s="3" t="s">
        <v>31</v>
      </c>
      <c r="P13" s="3" t="s">
        <v>31</v>
      </c>
      <c r="Q13" s="3" t="s">
        <v>31</v>
      </c>
      <c r="R13" s="3" t="s">
        <v>31</v>
      </c>
      <c r="S13" s="3" t="s">
        <v>31</v>
      </c>
      <c r="T13" s="3" t="s">
        <v>31</v>
      </c>
      <c r="U13" s="3" t="s">
        <v>31</v>
      </c>
      <c r="V13" s="3" t="s">
        <v>31</v>
      </c>
      <c r="W13" s="3" t="s">
        <v>162</v>
      </c>
      <c r="X13" s="3" t="s">
        <v>31</v>
      </c>
      <c r="Y13" s="5" t="s">
        <v>723</v>
      </c>
      <c r="Z13" s="5" t="s">
        <v>726</v>
      </c>
      <c r="AA13" s="3" t="b">
        <v>0</v>
      </c>
      <c r="AB13" s="3" t="s">
        <v>727</v>
      </c>
    </row>
    <row r="14" spans="1:28">
      <c r="A14" s="3" t="s">
        <v>722</v>
      </c>
      <c r="B14" s="3" t="s">
        <v>77</v>
      </c>
      <c r="C14" s="4">
        <v>43931</v>
      </c>
      <c r="D14" s="3" t="s">
        <v>30</v>
      </c>
      <c r="E14" s="3" t="s">
        <v>31</v>
      </c>
      <c r="F14" s="3" t="s">
        <v>30</v>
      </c>
      <c r="G14" s="3" t="s">
        <v>31</v>
      </c>
      <c r="H14" s="3" t="s">
        <v>30</v>
      </c>
      <c r="I14" s="3" t="s">
        <v>31</v>
      </c>
      <c r="J14" s="3">
        <v>1</v>
      </c>
      <c r="K14" s="5" t="s">
        <v>723</v>
      </c>
      <c r="L14" s="3">
        <v>1</v>
      </c>
      <c r="M14" s="6" t="s">
        <v>38</v>
      </c>
      <c r="N14" s="6" t="s">
        <v>732</v>
      </c>
      <c r="O14" s="3" t="s">
        <v>31</v>
      </c>
      <c r="P14" s="3" t="s">
        <v>31</v>
      </c>
      <c r="Q14" s="3" t="s">
        <v>31</v>
      </c>
      <c r="R14" s="3" t="s">
        <v>31</v>
      </c>
      <c r="S14" s="3" t="s">
        <v>31</v>
      </c>
      <c r="T14" s="3" t="s">
        <v>31</v>
      </c>
      <c r="U14" s="3" t="s">
        <v>31</v>
      </c>
      <c r="V14" s="3" t="s">
        <v>31</v>
      </c>
      <c r="W14" s="3" t="s">
        <v>732</v>
      </c>
      <c r="X14" s="3" t="s">
        <v>31</v>
      </c>
      <c r="Y14" s="5" t="s">
        <v>723</v>
      </c>
      <c r="Z14" s="5" t="s">
        <v>726</v>
      </c>
      <c r="AA14" s="3" t="b">
        <v>0</v>
      </c>
      <c r="AB14" s="3" t="s">
        <v>727</v>
      </c>
    </row>
    <row r="15" spans="1:28">
      <c r="A15" s="3" t="s">
        <v>722</v>
      </c>
      <c r="B15" s="3" t="s">
        <v>29</v>
      </c>
      <c r="C15" s="4">
        <v>43923</v>
      </c>
      <c r="D15" s="3" t="s">
        <v>30</v>
      </c>
      <c r="E15" s="3" t="s">
        <v>31</v>
      </c>
      <c r="F15" s="3" t="s">
        <v>30</v>
      </c>
      <c r="G15" s="3" t="s">
        <v>31</v>
      </c>
      <c r="H15" s="3" t="s">
        <v>30</v>
      </c>
      <c r="I15" s="3" t="s">
        <v>31</v>
      </c>
      <c r="J15" s="3">
        <v>1</v>
      </c>
      <c r="K15" s="5" t="s">
        <v>723</v>
      </c>
      <c r="L15" s="3">
        <v>1</v>
      </c>
      <c r="M15" s="6" t="s">
        <v>38</v>
      </c>
      <c r="N15" s="6" t="s">
        <v>733</v>
      </c>
      <c r="O15" s="3" t="s">
        <v>31</v>
      </c>
      <c r="P15" s="3" t="s">
        <v>31</v>
      </c>
      <c r="Q15" s="3" t="s">
        <v>31</v>
      </c>
      <c r="R15" s="3" t="s">
        <v>31</v>
      </c>
      <c r="S15" s="3" t="s">
        <v>31</v>
      </c>
      <c r="T15" s="3" t="s">
        <v>31</v>
      </c>
      <c r="U15" s="3" t="s">
        <v>31</v>
      </c>
      <c r="V15" s="3" t="s">
        <v>31</v>
      </c>
      <c r="W15" s="3" t="s">
        <v>734</v>
      </c>
      <c r="X15" s="3" t="s">
        <v>31</v>
      </c>
      <c r="Y15" s="5" t="s">
        <v>723</v>
      </c>
      <c r="Z15" s="5" t="s">
        <v>726</v>
      </c>
      <c r="AA15" s="3" t="b">
        <v>0</v>
      </c>
      <c r="AB15" s="3" t="s">
        <v>727</v>
      </c>
    </row>
    <row r="16" spans="1:28">
      <c r="A16" s="3" t="s">
        <v>722</v>
      </c>
      <c r="B16" s="3" t="s">
        <v>120</v>
      </c>
      <c r="C16" s="4">
        <v>43925</v>
      </c>
      <c r="D16" s="3" t="s">
        <v>30</v>
      </c>
      <c r="E16" s="3" t="s">
        <v>31</v>
      </c>
      <c r="F16" s="3" t="s">
        <v>30</v>
      </c>
      <c r="G16" s="3" t="s">
        <v>31</v>
      </c>
      <c r="H16" s="3" t="s">
        <v>30</v>
      </c>
      <c r="I16" s="3" t="s">
        <v>31</v>
      </c>
      <c r="J16" s="3">
        <v>1</v>
      </c>
      <c r="K16" s="5" t="s">
        <v>723</v>
      </c>
      <c r="L16" s="3">
        <v>1</v>
      </c>
      <c r="M16" s="6" t="s">
        <v>38</v>
      </c>
      <c r="N16" s="6" t="s">
        <v>735</v>
      </c>
      <c r="O16" s="3" t="s">
        <v>31</v>
      </c>
      <c r="P16" s="3" t="s">
        <v>31</v>
      </c>
      <c r="Q16" s="3" t="s">
        <v>31</v>
      </c>
      <c r="R16" s="3" t="s">
        <v>31</v>
      </c>
      <c r="S16" s="3" t="s">
        <v>31</v>
      </c>
      <c r="T16" s="3" t="s">
        <v>31</v>
      </c>
      <c r="U16" s="3" t="s">
        <v>31</v>
      </c>
      <c r="V16" s="3" t="s">
        <v>31</v>
      </c>
      <c r="W16" s="3" t="s">
        <v>736</v>
      </c>
      <c r="X16" s="3" t="s">
        <v>31</v>
      </c>
      <c r="Y16" s="5" t="s">
        <v>723</v>
      </c>
      <c r="Z16" s="5" t="s">
        <v>726</v>
      </c>
      <c r="AA16" s="3" t="b">
        <v>0</v>
      </c>
      <c r="AB16" s="3" t="s">
        <v>727</v>
      </c>
    </row>
    <row r="17" spans="1:28">
      <c r="A17" s="3" t="s">
        <v>722</v>
      </c>
      <c r="B17" s="3" t="s">
        <v>62</v>
      </c>
      <c r="C17" s="4">
        <v>43923</v>
      </c>
      <c r="D17" s="3" t="s">
        <v>30</v>
      </c>
      <c r="E17" s="3" t="s">
        <v>31</v>
      </c>
      <c r="F17" s="3" t="s">
        <v>30</v>
      </c>
      <c r="G17" s="3" t="s">
        <v>31</v>
      </c>
      <c r="H17" s="3" t="s">
        <v>30</v>
      </c>
      <c r="I17" s="3" t="s">
        <v>31</v>
      </c>
      <c r="J17" s="3">
        <v>1</v>
      </c>
      <c r="K17" s="5" t="s">
        <v>726</v>
      </c>
      <c r="L17" s="3">
        <v>1</v>
      </c>
      <c r="M17" s="6" t="s">
        <v>38</v>
      </c>
      <c r="N17" s="6" t="s">
        <v>737</v>
      </c>
      <c r="O17" s="3" t="s">
        <v>31</v>
      </c>
      <c r="P17" s="3" t="s">
        <v>31</v>
      </c>
      <c r="Q17" s="3" t="s">
        <v>31</v>
      </c>
      <c r="R17" s="3" t="s">
        <v>31</v>
      </c>
      <c r="S17" s="3" t="s">
        <v>31</v>
      </c>
      <c r="T17" s="3" t="s">
        <v>31</v>
      </c>
      <c r="U17" s="3" t="s">
        <v>31</v>
      </c>
      <c r="V17" s="3" t="s">
        <v>31</v>
      </c>
      <c r="W17" s="3" t="s">
        <v>31</v>
      </c>
      <c r="X17" s="3" t="s">
        <v>31</v>
      </c>
      <c r="Y17" s="5" t="s">
        <v>726</v>
      </c>
      <c r="Z17" s="5" t="s">
        <v>726</v>
      </c>
      <c r="AA17" s="3" t="b">
        <v>0</v>
      </c>
      <c r="AB17" s="3" t="s">
        <v>727</v>
      </c>
    </row>
    <row r="18" spans="1:28">
      <c r="A18" s="3" t="s">
        <v>722</v>
      </c>
      <c r="B18" s="3" t="s">
        <v>148</v>
      </c>
      <c r="C18" s="4">
        <v>43927</v>
      </c>
      <c r="D18" s="3" t="s">
        <v>30</v>
      </c>
      <c r="E18" s="3" t="s">
        <v>31</v>
      </c>
      <c r="F18" s="3" t="s">
        <v>30</v>
      </c>
      <c r="G18" s="3" t="s">
        <v>31</v>
      </c>
      <c r="H18" s="3" t="s">
        <v>30</v>
      </c>
      <c r="I18" s="3" t="s">
        <v>31</v>
      </c>
      <c r="J18" s="3">
        <v>1</v>
      </c>
      <c r="K18" s="5" t="s">
        <v>723</v>
      </c>
      <c r="L18" s="3">
        <v>1</v>
      </c>
      <c r="M18" s="6" t="s">
        <v>38</v>
      </c>
      <c r="N18" s="6" t="s">
        <v>738</v>
      </c>
      <c r="O18" s="3" t="s">
        <v>31</v>
      </c>
      <c r="P18" s="3" t="s">
        <v>31</v>
      </c>
      <c r="Q18" s="3" t="s">
        <v>31</v>
      </c>
      <c r="R18" s="3" t="s">
        <v>31</v>
      </c>
      <c r="S18" s="3" t="s">
        <v>31</v>
      </c>
      <c r="T18" s="3" t="s">
        <v>31</v>
      </c>
      <c r="U18" s="3" t="s">
        <v>31</v>
      </c>
      <c r="V18" s="3" t="s">
        <v>31</v>
      </c>
      <c r="W18" s="3" t="s">
        <v>31</v>
      </c>
      <c r="X18" s="3" t="s">
        <v>31</v>
      </c>
      <c r="Y18" s="5" t="s">
        <v>723</v>
      </c>
      <c r="Z18" s="5" t="s">
        <v>726</v>
      </c>
      <c r="AA18" s="3" t="b">
        <v>0</v>
      </c>
      <c r="AB18" s="3" t="s">
        <v>727</v>
      </c>
    </row>
    <row r="19" spans="1:28">
      <c r="A19" s="3" t="s">
        <v>722</v>
      </c>
      <c r="B19" s="3" t="s">
        <v>42</v>
      </c>
      <c r="C19" s="4">
        <v>43923</v>
      </c>
      <c r="D19" s="3" t="s">
        <v>30</v>
      </c>
      <c r="E19" s="3" t="s">
        <v>31</v>
      </c>
      <c r="F19" s="3" t="s">
        <v>30</v>
      </c>
      <c r="G19" s="3" t="s">
        <v>31</v>
      </c>
      <c r="H19" s="3" t="s">
        <v>30</v>
      </c>
      <c r="I19" s="3" t="s">
        <v>31</v>
      </c>
      <c r="J19" s="3">
        <v>1</v>
      </c>
      <c r="K19" s="5" t="s">
        <v>723</v>
      </c>
      <c r="L19" s="3">
        <v>1</v>
      </c>
      <c r="M19" s="6" t="s">
        <v>38</v>
      </c>
      <c r="N19" s="6" t="s">
        <v>739</v>
      </c>
      <c r="O19" s="3" t="s">
        <v>31</v>
      </c>
      <c r="P19" s="3" t="s">
        <v>31</v>
      </c>
      <c r="Q19" s="3" t="s">
        <v>31</v>
      </c>
      <c r="R19" s="3" t="s">
        <v>31</v>
      </c>
      <c r="S19" s="3" t="s">
        <v>31</v>
      </c>
      <c r="T19" s="3" t="s">
        <v>31</v>
      </c>
      <c r="U19" s="3" t="s">
        <v>31</v>
      </c>
      <c r="V19" s="3" t="s">
        <v>31</v>
      </c>
      <c r="W19" s="3" t="s">
        <v>740</v>
      </c>
      <c r="X19" s="3" t="s">
        <v>31</v>
      </c>
      <c r="Y19" s="5" t="s">
        <v>723</v>
      </c>
      <c r="Z19" s="5" t="s">
        <v>726</v>
      </c>
      <c r="AA19" s="3" t="b">
        <v>0</v>
      </c>
      <c r="AB19" s="3" t="s">
        <v>727</v>
      </c>
    </row>
    <row r="20" spans="1:28">
      <c r="A20" s="3" t="s">
        <v>494</v>
      </c>
      <c r="B20" s="3" t="s">
        <v>48</v>
      </c>
      <c r="C20" s="4">
        <v>44076</v>
      </c>
      <c r="D20" s="3" t="s">
        <v>30</v>
      </c>
      <c r="E20" s="3" t="s">
        <v>31</v>
      </c>
      <c r="F20" s="3" t="s">
        <v>30</v>
      </c>
      <c r="G20" s="3" t="s">
        <v>31</v>
      </c>
      <c r="H20" s="3" t="s">
        <v>33</v>
      </c>
      <c r="I20" s="3" t="s">
        <v>498</v>
      </c>
      <c r="J20" s="3">
        <v>2</v>
      </c>
      <c r="K20" s="3" t="s">
        <v>741</v>
      </c>
      <c r="L20" s="3">
        <v>2</v>
      </c>
      <c r="M20" s="6" t="s">
        <v>33</v>
      </c>
      <c r="N20" s="6" t="s">
        <v>742</v>
      </c>
      <c r="O20" s="5" t="s">
        <v>743</v>
      </c>
      <c r="P20" s="3" t="s">
        <v>30</v>
      </c>
      <c r="Q20" s="3" t="s">
        <v>31</v>
      </c>
      <c r="R20" s="3" t="s">
        <v>744</v>
      </c>
      <c r="S20" s="3" t="s">
        <v>30</v>
      </c>
      <c r="T20" s="3" t="s">
        <v>31</v>
      </c>
      <c r="U20" s="3" t="s">
        <v>408</v>
      </c>
      <c r="V20" s="3" t="s">
        <v>745</v>
      </c>
      <c r="W20" s="3" t="s">
        <v>746</v>
      </c>
      <c r="X20" s="3" t="s">
        <v>741</v>
      </c>
      <c r="Y20" s="3" t="s">
        <v>741</v>
      </c>
      <c r="Z20" s="3" t="s">
        <v>741</v>
      </c>
      <c r="AA20" s="7" t="b">
        <v>0</v>
      </c>
      <c r="AB20" s="7" t="s">
        <v>689</v>
      </c>
    </row>
    <row r="21" spans="1:28">
      <c r="A21" s="3" t="s">
        <v>747</v>
      </c>
      <c r="B21" s="3" t="s">
        <v>48</v>
      </c>
      <c r="C21" s="4">
        <v>44022</v>
      </c>
      <c r="D21" s="3" t="s">
        <v>30</v>
      </c>
      <c r="E21" s="3" t="s">
        <v>31</v>
      </c>
      <c r="F21" s="3" t="s">
        <v>30</v>
      </c>
      <c r="G21" s="3" t="s">
        <v>31</v>
      </c>
      <c r="H21" s="3" t="s">
        <v>30</v>
      </c>
      <c r="I21" s="3" t="s">
        <v>31</v>
      </c>
      <c r="J21" s="3">
        <v>2</v>
      </c>
      <c r="K21" s="5" t="s">
        <v>748</v>
      </c>
      <c r="L21" s="3">
        <v>2</v>
      </c>
      <c r="M21" s="6" t="s">
        <v>38</v>
      </c>
      <c r="N21" s="6" t="s">
        <v>749</v>
      </c>
      <c r="O21" s="3" t="s">
        <v>31</v>
      </c>
      <c r="P21" s="3" t="s">
        <v>31</v>
      </c>
      <c r="Q21" s="3" t="s">
        <v>31</v>
      </c>
      <c r="R21" s="3" t="s">
        <v>31</v>
      </c>
      <c r="S21" s="3" t="s">
        <v>31</v>
      </c>
      <c r="T21" s="3" t="s">
        <v>31</v>
      </c>
      <c r="U21" s="3" t="s">
        <v>31</v>
      </c>
      <c r="V21" s="3" t="s">
        <v>31</v>
      </c>
      <c r="W21" s="3" t="s">
        <v>750</v>
      </c>
      <c r="X21" s="3" t="s">
        <v>31</v>
      </c>
      <c r="Y21" s="5" t="s">
        <v>748</v>
      </c>
      <c r="Z21" s="5" t="s">
        <v>751</v>
      </c>
      <c r="AA21" s="3" t="b">
        <v>0</v>
      </c>
      <c r="AB21" s="3" t="s">
        <v>752</v>
      </c>
    </row>
    <row r="22" spans="1:28">
      <c r="A22" s="3" t="s">
        <v>753</v>
      </c>
      <c r="B22" s="3" t="s">
        <v>48</v>
      </c>
      <c r="C22" s="4">
        <v>44022</v>
      </c>
      <c r="D22" s="3" t="s">
        <v>30</v>
      </c>
      <c r="E22" s="3" t="s">
        <v>31</v>
      </c>
      <c r="F22" s="3" t="s">
        <v>30</v>
      </c>
      <c r="G22" s="3" t="s">
        <v>31</v>
      </c>
      <c r="H22" s="3" t="s">
        <v>30</v>
      </c>
      <c r="I22" s="3" t="s">
        <v>31</v>
      </c>
      <c r="J22" s="3">
        <v>1</v>
      </c>
      <c r="K22" s="5" t="s">
        <v>754</v>
      </c>
      <c r="L22" s="3">
        <v>1</v>
      </c>
      <c r="M22" s="6" t="s">
        <v>38</v>
      </c>
      <c r="N22" s="6" t="s">
        <v>755</v>
      </c>
      <c r="O22" s="3" t="s">
        <v>31</v>
      </c>
      <c r="P22" s="3" t="s">
        <v>31</v>
      </c>
      <c r="Q22" s="3" t="s">
        <v>31</v>
      </c>
      <c r="R22" s="3" t="s">
        <v>31</v>
      </c>
      <c r="S22" s="3" t="s">
        <v>31</v>
      </c>
      <c r="T22" s="3" t="s">
        <v>31</v>
      </c>
      <c r="U22" s="3" t="s">
        <v>31</v>
      </c>
      <c r="V22" s="3" t="s">
        <v>31</v>
      </c>
      <c r="W22" s="3" t="s">
        <v>756</v>
      </c>
      <c r="X22" s="3" t="s">
        <v>31</v>
      </c>
      <c r="Y22" s="5" t="s">
        <v>754</v>
      </c>
      <c r="Z22" s="5" t="s">
        <v>757</v>
      </c>
      <c r="AA22" s="3" t="b">
        <v>0</v>
      </c>
      <c r="AB22" s="3" t="s">
        <v>758</v>
      </c>
    </row>
    <row r="23" spans="1:28">
      <c r="A23" s="3" t="s">
        <v>759</v>
      </c>
      <c r="B23" s="3" t="s">
        <v>48</v>
      </c>
      <c r="C23" s="4">
        <v>43972</v>
      </c>
      <c r="D23" s="3" t="s">
        <v>30</v>
      </c>
      <c r="E23" s="3" t="s">
        <v>31</v>
      </c>
      <c r="F23" s="3" t="s">
        <v>30</v>
      </c>
      <c r="G23" s="3" t="s">
        <v>31</v>
      </c>
      <c r="H23" s="3" t="s">
        <v>30</v>
      </c>
      <c r="I23" s="3" t="s">
        <v>31</v>
      </c>
      <c r="J23" s="3">
        <v>1</v>
      </c>
      <c r="K23" s="5" t="s">
        <v>760</v>
      </c>
      <c r="L23" s="3">
        <v>1</v>
      </c>
      <c r="M23" s="6" t="s">
        <v>38</v>
      </c>
      <c r="N23" s="6" t="s">
        <v>761</v>
      </c>
      <c r="O23" s="3" t="s">
        <v>31</v>
      </c>
      <c r="P23" s="3" t="s">
        <v>31</v>
      </c>
      <c r="Q23" s="3" t="s">
        <v>31</v>
      </c>
      <c r="R23" s="3" t="s">
        <v>31</v>
      </c>
      <c r="S23" s="3" t="s">
        <v>31</v>
      </c>
      <c r="T23" s="3" t="s">
        <v>31</v>
      </c>
      <c r="U23" s="3" t="s">
        <v>31</v>
      </c>
      <c r="V23" s="3" t="s">
        <v>31</v>
      </c>
      <c r="W23" s="3" t="s">
        <v>762</v>
      </c>
      <c r="X23" s="3" t="s">
        <v>31</v>
      </c>
      <c r="Y23" s="5" t="s">
        <v>760</v>
      </c>
      <c r="Z23" s="5" t="s">
        <v>763</v>
      </c>
      <c r="AA23" s="3" t="b">
        <v>0</v>
      </c>
      <c r="AB23" s="3" t="s">
        <v>764</v>
      </c>
    </row>
  </sheetData>
  <hyperlinks>
    <hyperlink ref="O2" r:id="rId1" xr:uid="{00000000-0004-0000-0100-000000000000}"/>
    <hyperlink ref="O3" r:id="rId2" xr:uid="{00000000-0004-0000-0100-000001000000}"/>
    <hyperlink ref="O4" r:id="rId3" xr:uid="{00000000-0004-0000-0100-000002000000}"/>
    <hyperlink ref="K5" r:id="rId4" xr:uid="{00000000-0004-0000-0100-000003000000}"/>
    <hyperlink ref="O5" r:id="rId5" xr:uid="{00000000-0004-0000-0100-000004000000}"/>
    <hyperlink ref="X5" r:id="rId6" xr:uid="{00000000-0004-0000-0100-000005000000}"/>
    <hyperlink ref="Y5" r:id="rId7" xr:uid="{00000000-0004-0000-0100-000006000000}"/>
    <hyperlink ref="K6" r:id="rId8" xr:uid="{00000000-0004-0000-0100-000007000000}"/>
    <hyperlink ref="O6" r:id="rId9" xr:uid="{00000000-0004-0000-0100-000008000000}"/>
    <hyperlink ref="X6" r:id="rId10" xr:uid="{00000000-0004-0000-0100-000009000000}"/>
    <hyperlink ref="Y6" r:id="rId11" xr:uid="{00000000-0004-0000-0100-00000A000000}"/>
    <hyperlink ref="O7" r:id="rId12" xr:uid="{00000000-0004-0000-0100-00000B000000}"/>
    <hyperlink ref="O8" r:id="rId13" xr:uid="{00000000-0004-0000-0100-00000C000000}"/>
    <hyperlink ref="O9" r:id="rId14" xr:uid="{00000000-0004-0000-0100-00000D000000}"/>
    <hyperlink ref="K10" r:id="rId15" xr:uid="{00000000-0004-0000-0100-00000E000000}"/>
    <hyperlink ref="Y10" r:id="rId16" xr:uid="{00000000-0004-0000-0100-00000F000000}"/>
    <hyperlink ref="Z10" r:id="rId17" xr:uid="{00000000-0004-0000-0100-000010000000}"/>
    <hyperlink ref="K11" r:id="rId18" xr:uid="{00000000-0004-0000-0100-000011000000}"/>
    <hyperlink ref="Y11" r:id="rId19" xr:uid="{00000000-0004-0000-0100-000012000000}"/>
    <hyperlink ref="Z11" r:id="rId20" xr:uid="{00000000-0004-0000-0100-000013000000}"/>
    <hyperlink ref="K12" r:id="rId21" xr:uid="{00000000-0004-0000-0100-000014000000}"/>
    <hyperlink ref="Y12" r:id="rId22" xr:uid="{00000000-0004-0000-0100-000015000000}"/>
    <hyperlink ref="Z12" r:id="rId23" xr:uid="{00000000-0004-0000-0100-000016000000}"/>
    <hyperlink ref="K13" r:id="rId24" xr:uid="{00000000-0004-0000-0100-000017000000}"/>
    <hyperlink ref="Y13" r:id="rId25" xr:uid="{00000000-0004-0000-0100-000018000000}"/>
    <hyperlink ref="Z13" r:id="rId26" xr:uid="{00000000-0004-0000-0100-000019000000}"/>
    <hyperlink ref="K14" r:id="rId27" xr:uid="{00000000-0004-0000-0100-00001A000000}"/>
    <hyperlink ref="Y14" r:id="rId28" xr:uid="{00000000-0004-0000-0100-00001B000000}"/>
    <hyperlink ref="Z14" r:id="rId29" xr:uid="{00000000-0004-0000-0100-00001C000000}"/>
    <hyperlink ref="K15" r:id="rId30" xr:uid="{00000000-0004-0000-0100-00001D000000}"/>
    <hyperlink ref="Y15" r:id="rId31" xr:uid="{00000000-0004-0000-0100-00001E000000}"/>
    <hyperlink ref="Z15" r:id="rId32" xr:uid="{00000000-0004-0000-0100-00001F000000}"/>
    <hyperlink ref="K16" r:id="rId33" xr:uid="{00000000-0004-0000-0100-000020000000}"/>
    <hyperlink ref="Y16" r:id="rId34" xr:uid="{00000000-0004-0000-0100-000021000000}"/>
    <hyperlink ref="Z16" r:id="rId35" xr:uid="{00000000-0004-0000-0100-000022000000}"/>
    <hyperlink ref="K17" r:id="rId36" xr:uid="{00000000-0004-0000-0100-000023000000}"/>
    <hyperlink ref="Y17" r:id="rId37" xr:uid="{00000000-0004-0000-0100-000024000000}"/>
    <hyperlink ref="Z17" r:id="rId38" xr:uid="{00000000-0004-0000-0100-000025000000}"/>
    <hyperlink ref="K18" r:id="rId39" xr:uid="{00000000-0004-0000-0100-000026000000}"/>
    <hyperlink ref="Y18" r:id="rId40" xr:uid="{00000000-0004-0000-0100-000027000000}"/>
    <hyperlink ref="Z18" r:id="rId41" xr:uid="{00000000-0004-0000-0100-000028000000}"/>
    <hyperlink ref="K19" r:id="rId42" xr:uid="{00000000-0004-0000-0100-000029000000}"/>
    <hyperlink ref="Y19" r:id="rId43" xr:uid="{00000000-0004-0000-0100-00002A000000}"/>
    <hyperlink ref="Z19" r:id="rId44" xr:uid="{00000000-0004-0000-0100-00002B000000}"/>
    <hyperlink ref="O20" r:id="rId45" xr:uid="{00000000-0004-0000-0100-00002C000000}"/>
    <hyperlink ref="K21" r:id="rId46" xr:uid="{00000000-0004-0000-0100-00002D000000}"/>
    <hyperlink ref="Y21" r:id="rId47" xr:uid="{00000000-0004-0000-0100-00002E000000}"/>
    <hyperlink ref="Z21" r:id="rId48" xr:uid="{00000000-0004-0000-0100-00002F000000}"/>
    <hyperlink ref="K22" r:id="rId49" xr:uid="{00000000-0004-0000-0100-000030000000}"/>
    <hyperlink ref="Y22" r:id="rId50" xr:uid="{00000000-0004-0000-0100-000031000000}"/>
    <hyperlink ref="Z22" r:id="rId51" xr:uid="{00000000-0004-0000-0100-000032000000}"/>
    <hyperlink ref="K23" r:id="rId52" xr:uid="{00000000-0004-0000-0100-000033000000}"/>
    <hyperlink ref="Y23" r:id="rId53" xr:uid="{00000000-0004-0000-0100-000034000000}"/>
    <hyperlink ref="Z23" r:id="rId54" xr:uid="{00000000-0004-0000-0100-00003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link_work_disagree</vt:lpstr>
      <vt:lpstr>link_work_noother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cp:lastModifiedBy>
  <dcterms:modified xsi:type="dcterms:W3CDTF">2020-09-09T11:06:41Z</dcterms:modified>
</cp:coreProperties>
</file>