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4" i="1"/>
  <c r="I13" i="1"/>
  <c r="K19" i="1"/>
  <c r="K38" i="1"/>
  <c r="K29" i="1"/>
  <c r="I29" i="1"/>
  <c r="I28" i="1"/>
  <c r="I26" i="1"/>
  <c r="I25" i="1"/>
  <c r="I23" i="1"/>
  <c r="I27" i="1"/>
  <c r="K27" i="1"/>
  <c r="K28" i="1" l="1"/>
  <c r="I22" i="1"/>
  <c r="O26" i="1"/>
  <c r="O25" i="1"/>
  <c r="O23" i="1"/>
  <c r="K23" i="1" l="1"/>
  <c r="K25" i="1"/>
  <c r="K26" i="1"/>
  <c r="K36" i="1"/>
  <c r="K35" i="1"/>
  <c r="K33" i="1"/>
  <c r="K37" i="1"/>
  <c r="K17" i="1"/>
  <c r="K16" i="1"/>
  <c r="K14" i="1"/>
  <c r="K18" i="1"/>
  <c r="O16" i="1" l="1"/>
  <c r="O17" i="1"/>
  <c r="O14" i="1"/>
  <c r="O35" i="1"/>
  <c r="O33" i="1"/>
  <c r="O36" i="1"/>
  <c r="K9" i="1"/>
  <c r="K8" i="1"/>
  <c r="K7" i="1"/>
  <c r="K6" i="1"/>
</calcChain>
</file>

<file path=xl/sharedStrings.xml><?xml version="1.0" encoding="utf-8"?>
<sst xmlns="http://schemas.openxmlformats.org/spreadsheetml/2006/main" count="66" uniqueCount="33">
  <si>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</si>
  <si>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</si>
  <si>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</si>
  <si>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</si>
  <si>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</si>
  <si>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</si>
  <si>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</si>
  <si>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</si>
  <si>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</si>
  <si>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</si>
  <si>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</si>
  <si>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</si>
  <si>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</si>
  <si>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</si>
  <si>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</si>
  <si>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</si>
  <si>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</si>
  <si>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</si>
  <si>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</si>
  <si>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</si>
  <si>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</si>
  <si>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</si>
  <si>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</si>
  <si>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</si>
  <si>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>GaussianFilter</t>
  </si>
  <si>
    <t>GaussianBlur</t>
  </si>
  <si>
    <t>GaussianBlurBox</t>
  </si>
  <si>
    <t>GaussianBlurBoxIndependent</t>
  </si>
  <si>
    <t>GaussianBlurCachedKernel</t>
  </si>
  <si>
    <t xml:space="preserve"> </t>
  </si>
  <si>
    <t>benchmark (400, 400)</t>
  </si>
  <si>
    <t>GaussianBlurBoxIndependentOptimized</t>
  </si>
  <si>
    <t>GaussianBlurCachedKernel: NOOP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</si>
</sst>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showGridLines="0" showZeros="0" tabSelected="1" workbookViewId="0"/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f>1.16/4</f>
        <v>0.28999999999999998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24</v>
      </c>
      <c r="D14"/>
      <c r="E14"/>
      <c r="F14">
        <v>4</v>
      </c>
      <c r="G14">
        <v>23</v>
      </c>
      <c r="H14"/>
      <c r="I14" s="24">
        <f>500/4</f>
        <v>125</v>
      </c>
      <c r="J14" s="11"/>
      <c r="K14" s="11">
        <f t="shared" ref="K14:K17" si="0">I14/$I$13</f>
        <v>431.0344827586207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25</v>
      </c>
      <c r="D16" s="8"/>
      <c r="E16" s="8"/>
      <c r="F16" s="8">
        <v>4</v>
      </c>
      <c r="G16" s="8">
        <v>23</v>
      </c>
      <c r="H16" s="8"/>
      <c r="I16" s="52">
        <f>651/4</f>
        <v>162.75</v>
      </c>
      <c r="J16" s="43"/>
      <c r="K16" s="43">
        <f t="shared" si="0"/>
        <v>561.20689655172418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28</v>
      </c>
      <c r="D17" s="8"/>
      <c r="E17" s="8"/>
      <c r="F17" s="8">
        <v>4</v>
      </c>
      <c r="G17" s="8">
        <v>23</v>
      </c>
      <c r="H17" s="8"/>
      <c r="I17" s="52">
        <f>55.791/4</f>
        <v>13.947749999999999</v>
      </c>
      <c r="J17" s="43"/>
      <c r="K17" s="43">
        <f t="shared" si="0"/>
        <v>48.095689655172414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26</v>
      </c>
      <c r="D18" s="8"/>
      <c r="E18" s="8"/>
      <c r="F18" s="8">
        <v>4</v>
      </c>
      <c r="G18" s="44" t="s">
        <v>23</v>
      </c>
      <c r="H18" s="8"/>
      <c r="I18" s="52">
        <f>15.845/4</f>
        <v>3.9612500000000002</v>
      </c>
      <c r="J18" s="43"/>
      <c r="K18" s="43">
        <f>I18/$I$13</f>
        <v>13.65948275862069</v>
      </c>
      <c r="L18" s="43"/>
      <c r="M18" s="50"/>
      <c r="N18" s="43"/>
      <c r="O18" s="43"/>
      <c r="P18" s="40"/>
    </row>
    <row r="19" spans="1:17" x14ac:dyDescent="0.25">
      <c r="C19" s="8" t="s">
        <v>27</v>
      </c>
      <c r="D19" s="8"/>
      <c r="E19" s="8"/>
      <c r="F19" s="8">
        <v>4</v>
      </c>
      <c r="G19" s="44" t="s">
        <v>23</v>
      </c>
      <c r="H19" s="8"/>
      <c r="I19" s="52">
        <f>4.617/4</f>
        <v>1.15425</v>
      </c>
      <c r="J19" s="43"/>
      <c r="K19" s="43">
        <f>I19/$I$13</f>
        <v>3.9801724137931038</v>
      </c>
      <c r="L19" s="43"/>
      <c r="M19" s="50"/>
      <c r="N19" s="43"/>
      <c r="O19" s="43"/>
      <c r="P19" s="40"/>
    </row>
    <row r="20" spans="1:17" x14ac:dyDescent="0.25">
      <c r="C20" s="8" t="s">
        <v>31</v>
      </c>
      <c r="D20" s="8"/>
      <c r="E20" s="8"/>
      <c r="F20" s="8"/>
      <c r="G20" s="8"/>
      <c r="H20" s="8"/>
      <c r="I20" s="52"/>
      <c r="J20" s="43"/>
      <c r="K20" s="43"/>
      <c r="L20" s="43"/>
      <c r="M20" s="50"/>
      <c r="N20" s="43"/>
      <c r="O20" s="43"/>
      <c r="P20" s="40"/>
    </row>
    <row r="21" spans="1:17" x14ac:dyDescent="0.25">
      <c r="I21" s="24"/>
      <c r="J21" s="11"/>
      <c r="K21" s="11"/>
      <c r="L21" s="11"/>
      <c r="M21" s="24"/>
      <c r="N21" s="11"/>
      <c r="O21" s="11"/>
    </row>
    <row r="22" spans="1:17" s="14" customFormat="1" x14ac:dyDescent="0.25">
      <c r="A22" s="14" t="s">
        <v>29</v>
      </c>
      <c r="B22" s="19" t="s">
        <v>30</v>
      </c>
      <c r="C22" s="14" t="s">
        <v>22</v>
      </c>
      <c r="F22" s="14">
        <v>4</v>
      </c>
      <c r="I22" s="46">
        <f>0.025/4</f>
        <v>6.2500000000000003E-3</v>
      </c>
      <c r="K22" s="15"/>
      <c r="M22" s="28">
        <v>0</v>
      </c>
      <c r="O22" s="15"/>
      <c r="P22" s="39"/>
      <c r="Q22" s="35"/>
    </row>
    <row r="23" spans="1:17" s="14" customFormat="1" x14ac:dyDescent="0.25">
      <c r="B23" s="19"/>
      <c r="C23" t="s">
        <v>24</v>
      </c>
      <c r="D23" s="34" t="s">
        <v>10</v>
      </c>
      <c r="E23"/>
      <c r="F23">
        <v>4</v>
      </c>
      <c r="G23">
        <v>23</v>
      </c>
      <c r="H23"/>
      <c r="I23" s="47">
        <f>18.554/4</f>
        <v>4.6384999999999996</v>
      </c>
      <c r="J23" s="11"/>
      <c r="K23" s="11">
        <f>I23/$I$22</f>
        <v>742.15999999999985</v>
      </c>
      <c r="L23" s="11"/>
      <c r="M23" s="24">
        <v>0</v>
      </c>
      <c r="N23" s="11"/>
      <c r="O23" s="11">
        <f>M23/$M$13</f>
        <v>0</v>
      </c>
      <c r="P23" s="38"/>
      <c r="Q23" s="35"/>
    </row>
    <row r="24" spans="1:17" ht="15" customHeight="1" x14ac:dyDescent="0.25">
      <c r="B24" s="10"/>
      <c r="I24" s="48"/>
      <c r="J24" s="11"/>
      <c r="K24" s="11"/>
      <c r="L24" s="11"/>
      <c r="M24" s="24"/>
      <c r="N24" s="11"/>
      <c r="O24" s="11"/>
    </row>
    <row r="25" spans="1:17" ht="15" customHeight="1" x14ac:dyDescent="0.25">
      <c r="B25" s="10"/>
      <c r="C25" s="8" t="s">
        <v>25</v>
      </c>
      <c r="D25" s="8" t="s">
        <v>10</v>
      </c>
      <c r="E25" s="8"/>
      <c r="F25" s="8">
        <v>4</v>
      </c>
      <c r="G25" s="8">
        <v>23</v>
      </c>
      <c r="H25" s="8"/>
      <c r="I25" s="49">
        <f>24.182/4</f>
        <v>6.0454999999999997</v>
      </c>
      <c r="J25" s="43"/>
      <c r="K25" s="43">
        <f>I25/$I$22</f>
        <v>967.27999999999986</v>
      </c>
      <c r="L25" s="43"/>
      <c r="M25" s="50">
        <v>0</v>
      </c>
      <c r="N25" s="43"/>
      <c r="O25" s="43">
        <f>M25/$M$13</f>
        <v>0</v>
      </c>
      <c r="P25" s="40"/>
    </row>
    <row r="26" spans="1:17" x14ac:dyDescent="0.25">
      <c r="B26" s="10"/>
      <c r="C26" s="8" t="s">
        <v>28</v>
      </c>
      <c r="D26" s="8" t="s">
        <v>10</v>
      </c>
      <c r="E26" s="8"/>
      <c r="F26" s="8">
        <v>4</v>
      </c>
      <c r="G26" s="8">
        <v>23</v>
      </c>
      <c r="H26" s="8"/>
      <c r="I26" s="49">
        <f>1.964/4</f>
        <v>0.49099999999999999</v>
      </c>
      <c r="J26" s="43"/>
      <c r="K26" s="43">
        <f>I26/$I$22</f>
        <v>78.559999999999988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B27" s="10"/>
      <c r="C27" s="8" t="s">
        <v>32</v>
      </c>
      <c r="D27" s="8"/>
      <c r="E27" s="8"/>
      <c r="F27" s="8">
        <v>4</v>
      </c>
      <c r="G27" s="8">
        <v>23</v>
      </c>
      <c r="H27" s="8"/>
      <c r="I27" s="49">
        <f>0.484/4</f>
        <v>0.121</v>
      </c>
      <c r="J27" s="43"/>
      <c r="K27" s="43">
        <f>I27/$I$22</f>
        <v>19.36</v>
      </c>
      <c r="L27" s="43"/>
      <c r="M27" s="50"/>
      <c r="N27" s="43"/>
      <c r="O27" s="43"/>
      <c r="P27" s="40"/>
    </row>
    <row r="28" spans="1:17" x14ac:dyDescent="0.25">
      <c r="C28" s="8" t="s">
        <v>26</v>
      </c>
      <c r="D28" s="8"/>
      <c r="E28" s="8"/>
      <c r="F28" s="8">
        <v>4</v>
      </c>
      <c r="G28" s="44" t="s">
        <v>23</v>
      </c>
      <c r="H28" s="8"/>
      <c r="I28" s="49">
        <f>0.676/4</f>
        <v>0.16900000000000001</v>
      </c>
      <c r="J28" s="43"/>
      <c r="K28" s="43">
        <f>I28/$I$22</f>
        <v>27.04</v>
      </c>
      <c r="L28" s="43"/>
      <c r="M28" s="50"/>
      <c r="N28" s="43"/>
      <c r="O28" s="43"/>
      <c r="P28" s="40"/>
    </row>
    <row r="29" spans="1:17" x14ac:dyDescent="0.25">
      <c r="C29" s="8" t="s">
        <v>27</v>
      </c>
      <c r="D29" s="8"/>
      <c r="E29" s="8"/>
      <c r="F29" s="8">
        <v>4</v>
      </c>
      <c r="G29" s="44" t="s">
        <v>23</v>
      </c>
      <c r="H29" s="8"/>
      <c r="I29" s="49">
        <f>0.174/4</f>
        <v>4.3499999999999997E-2</v>
      </c>
      <c r="J29" s="43"/>
      <c r="K29" s="43">
        <f>I29/$I$22</f>
        <v>6.9599999999999991</v>
      </c>
      <c r="L29" s="43"/>
      <c r="M29" s="50"/>
      <c r="N29" s="43"/>
      <c r="O29" s="43"/>
      <c r="P29" s="40"/>
    </row>
    <row r="30" spans="1:17" x14ac:dyDescent="0.25">
      <c r="C30" s="8" t="s">
        <v>31</v>
      </c>
      <c r="D30" s="8"/>
      <c r="E30" s="8"/>
      <c r="F30" s="8"/>
      <c r="G30" s="8"/>
      <c r="H30" s="8"/>
      <c r="I30" s="49"/>
      <c r="J30" s="43"/>
      <c r="K30" s="43"/>
      <c r="L30" s="43"/>
      <c r="M30" s="50"/>
      <c r="N30" s="43"/>
      <c r="O30" s="43"/>
      <c r="P30" s="40"/>
    </row>
    <row r="31" spans="1:17" x14ac:dyDescent="0.25">
      <c r="I31" s="24"/>
      <c r="J31" s="11"/>
      <c r="K31" s="11"/>
      <c r="L31" s="11"/>
      <c r="M31" s="24"/>
      <c r="N31" s="11"/>
      <c r="O31" s="11"/>
    </row>
    <row r="32" spans="1:17" s="14" customFormat="1" x14ac:dyDescent="0.25">
      <c r="B32" s="19" t="s">
        <v>15</v>
      </c>
      <c r="C32" s="14" t="s">
        <v>22</v>
      </c>
      <c r="I32" s="51">
        <v>1.0999999999999999E-2</v>
      </c>
      <c r="M32" s="32">
        <v>1.2999999999999999E-2</v>
      </c>
      <c r="P32" s="39"/>
      <c r="Q32" s="35"/>
    </row>
    <row r="33" spans="2:17" s="14" customFormat="1" x14ac:dyDescent="0.25">
      <c r="B33" s="19"/>
      <c r="C33" t="s">
        <v>24</v>
      </c>
      <c r="E33"/>
      <c r="F33" s="29">
        <v>4</v>
      </c>
      <c r="G33" s="19">
        <v>23</v>
      </c>
      <c r="H33" s="19"/>
      <c r="I33" s="47">
        <v>8.1280000000000001</v>
      </c>
      <c r="J33" s="31"/>
      <c r="K33" s="11">
        <f t="shared" ref="K33:K36" si="1">I33/$I$32</f>
        <v>738.90909090909099</v>
      </c>
      <c r="L33" s="31"/>
      <c r="M33" s="30"/>
      <c r="N33" s="31"/>
      <c r="O33" s="31">
        <f>M33/$M$32</f>
        <v>0</v>
      </c>
      <c r="P33" s="38"/>
      <c r="Q33" s="35"/>
    </row>
    <row r="34" spans="2:17" x14ac:dyDescent="0.25">
      <c r="B34" s="7"/>
      <c r="D34" s="14"/>
      <c r="F34" s="29"/>
      <c r="G34" s="19"/>
      <c r="H34" s="19"/>
      <c r="I34" s="47"/>
      <c r="J34" s="31"/>
      <c r="K34" s="11"/>
      <c r="L34" s="31"/>
      <c r="M34" s="30"/>
      <c r="N34" s="31"/>
      <c r="O34" s="31"/>
    </row>
    <row r="35" spans="2:17" x14ac:dyDescent="0.25">
      <c r="B35" s="7"/>
      <c r="C35" s="8" t="s">
        <v>25</v>
      </c>
      <c r="D35" s="8"/>
      <c r="E35" s="8"/>
      <c r="F35" s="8">
        <v>4</v>
      </c>
      <c r="G35" s="8">
        <v>23</v>
      </c>
      <c r="H35" s="8"/>
      <c r="I35" s="49">
        <v>10.641</v>
      </c>
      <c r="J35" s="43"/>
      <c r="K35" s="43">
        <f t="shared" si="1"/>
        <v>967.36363636363637</v>
      </c>
      <c r="L35" s="43"/>
      <c r="M35" s="50"/>
      <c r="N35" s="43"/>
      <c r="O35" s="43">
        <f>M35/$M$32</f>
        <v>0</v>
      </c>
      <c r="P35" s="40"/>
    </row>
    <row r="36" spans="2:17" x14ac:dyDescent="0.25">
      <c r="B36" s="7"/>
      <c r="C36" s="8" t="s">
        <v>28</v>
      </c>
      <c r="D36" s="8"/>
      <c r="E36" s="8"/>
      <c r="F36" s="8">
        <v>4</v>
      </c>
      <c r="G36" s="8">
        <v>23</v>
      </c>
      <c r="H36" s="8"/>
      <c r="I36" s="49">
        <v>0.89200000000000002</v>
      </c>
      <c r="J36" s="43"/>
      <c r="K36" s="43">
        <f t="shared" si="1"/>
        <v>81.090909090909093</v>
      </c>
      <c r="L36" s="43"/>
      <c r="M36" s="50"/>
      <c r="N36" s="43"/>
      <c r="O36" s="43">
        <f>M36/$M$32</f>
        <v>0</v>
      </c>
      <c r="P36" s="40"/>
    </row>
    <row r="37" spans="2:17" x14ac:dyDescent="0.25">
      <c r="C37" s="8" t="s">
        <v>26</v>
      </c>
      <c r="D37" s="8"/>
      <c r="E37" s="8"/>
      <c r="F37" s="8">
        <v>4</v>
      </c>
      <c r="G37" s="44" t="s">
        <v>23</v>
      </c>
      <c r="H37" s="8"/>
      <c r="I37" s="49">
        <v>0.28899999999999998</v>
      </c>
      <c r="J37" s="43"/>
      <c r="K37" s="43">
        <f>I37/$I$32</f>
        <v>26.272727272727273</v>
      </c>
      <c r="L37" s="43"/>
      <c r="M37" s="50"/>
      <c r="N37" s="43"/>
      <c r="O37" s="43"/>
      <c r="P37" s="40"/>
    </row>
    <row r="38" spans="2:17" x14ac:dyDescent="0.25">
      <c r="C38" s="8" t="s">
        <v>27</v>
      </c>
      <c r="D38" s="8"/>
      <c r="E38" s="8"/>
      <c r="F38" s="8">
        <v>4</v>
      </c>
      <c r="G38" s="44" t="s">
        <v>29</v>
      </c>
      <c r="H38" s="8"/>
      <c r="I38" s="49">
        <v>7.2999999999999995E-2</v>
      </c>
      <c r="J38" s="8"/>
      <c r="K38" s="43">
        <f>I38/$I$32</f>
        <v>6.6363636363636367</v>
      </c>
      <c r="L38" s="8"/>
      <c r="M38" s="23"/>
      <c r="N38" s="8"/>
      <c r="O38" s="9"/>
      <c r="P38" s="40"/>
    </row>
    <row r="39" spans="2:17" x14ac:dyDescent="0.25">
      <c r="C39" s="8" t="s">
        <v>31</v>
      </c>
      <c r="D39" s="8"/>
      <c r="E39" s="8"/>
      <c r="F39" s="8"/>
      <c r="G39" s="8"/>
      <c r="H39" s="8"/>
      <c r="I39" s="49"/>
      <c r="J39" s="8"/>
      <c r="K39" s="9"/>
      <c r="L39" s="8"/>
      <c r="M39" s="23"/>
      <c r="N39" s="8"/>
      <c r="O39" s="9"/>
      <c r="P39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E16" sqref="E16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2018-09-27T16:48:55Z</dcterms:modified>
</cp:coreProperties>
</file>