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29" i="1"/>
  <c r="K29" i="1" s="1"/>
  <c r="I28" i="1"/>
  <c r="I26" i="1"/>
  <c r="I25" i="1"/>
  <c r="I23" i="1"/>
  <c r="K20" i="1"/>
  <c r="I20" i="1"/>
  <c r="K39" i="1"/>
  <c r="K30" i="1"/>
  <c r="I19" i="1"/>
  <c r="I18" i="1"/>
  <c r="I17" i="1"/>
  <c r="I16" i="1"/>
  <c r="I14" i="1"/>
  <c r="I13" i="1"/>
  <c r="K19" i="1"/>
  <c r="K38" i="1"/>
  <c r="I27" i="1"/>
  <c r="K27" i="1"/>
  <c r="K28" i="1" l="1"/>
  <c r="I22" i="1"/>
  <c r="O26" i="1"/>
  <c r="O25" i="1"/>
  <c r="O23" i="1"/>
  <c r="K23" i="1" l="1"/>
  <c r="K25" i="1"/>
  <c r="K26" i="1"/>
  <c r="K36" i="1"/>
  <c r="K35" i="1"/>
  <c r="K33" i="1"/>
  <c r="K37" i="1"/>
  <c r="K17" i="1"/>
  <c r="K16" i="1"/>
  <c r="K14" i="1"/>
  <c r="K18" i="1"/>
  <c r="O16" i="1" l="1"/>
  <c r="O17" i="1"/>
  <c r="O14" i="1"/>
  <c r="O35" i="1"/>
  <c r="O33" i="1"/>
  <c r="O36" i="1"/>
  <c r="K9" i="1"/>
  <c r="K8" i="1"/>
  <c r="K7" i="1"/>
  <c r="K6" i="1"/>
</calcChain>
</file>

<file path=xl/sharedStrings.xml><?xml version="1.0" encoding="utf-8"?>
<sst xmlns="http://schemas.openxmlformats.org/spreadsheetml/2006/main" count="73" uniqueCount="33">
  <si>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</si>
  <si>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</si>
  <si>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</si>
  <si>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</si>
  <si>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</si>
  <si>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</si>
  <si>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</si>
  <si>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</si>
  <si>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</si>
  <si>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</si>
  <si>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</si>
  <si>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</si>
  <si>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</si>
  <si>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</si>
  <si>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</si>
  <si>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</si>
  <si>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</si>
  <si>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</si>
  <si>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</si>
  <si>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</si>
  <si>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</si>
  <si>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</si>
  <si>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</si>
  <si>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</si>
  <si>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</si>
  <si>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</si>
  <si>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</si>
  <si>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</si>
  <si>
    <t>GaussianBlurCachedKernel</t>
  </si>
  <si>
    <t xml:space="preserve"> </t>
  </si>
  <si>
    <t>benchmark (400, 400)</t>
  </si>
  <si>
    <t>GaussianBlurBoxIndependentOptimized</t>
  </si>
  <si>
    <t>GaussianBlurCachedKernel: 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</si>
</sst>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showZeros="0" tabSelected="1" workbookViewId="0">
      <selection activeCell="I31" sqref="I31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24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25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26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27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29</v>
      </c>
      <c r="B22" s="19" t="s">
        <v>30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24</v>
      </c>
      <c r="D23" s="34" t="s">
        <v>10</v>
      </c>
      <c r="E23"/>
      <c r="F23">
        <v>4</v>
      </c>
      <c r="G23">
        <v>23</v>
      </c>
      <c r="H23"/>
      <c r="I23" s="47">
        <f>19.617/4</f>
        <v>4.9042500000000002</v>
      </c>
      <c r="J23" s="11"/>
      <c r="K23" s="11">
        <f>I23/$I$22</f>
        <v>784.68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25</v>
      </c>
      <c r="D25" s="8" t="s">
        <v>10</v>
      </c>
      <c r="E25" s="8"/>
      <c r="F25" s="8">
        <v>4</v>
      </c>
      <c r="G25" s="8">
        <v>23</v>
      </c>
      <c r="H25" s="8"/>
      <c r="I25" s="49">
        <f>25.726/4</f>
        <v>6.4314999999999998</v>
      </c>
      <c r="J25" s="43"/>
      <c r="K25" s="43">
        <f>I25/$I$22</f>
        <v>1029.04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 t="s">
        <v>10</v>
      </c>
      <c r="E26" s="8"/>
      <c r="F26" s="8">
        <v>4</v>
      </c>
      <c r="G26" s="8">
        <v>23</v>
      </c>
      <c r="H26" s="8"/>
      <c r="I26" s="49">
        <f>2.005/4</f>
        <v>0.50124999999999997</v>
      </c>
      <c r="J26" s="43"/>
      <c r="K26" s="43">
        <f>I26/$I$22</f>
        <v>80.199999999999989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32</v>
      </c>
      <c r="D27" s="8" t="s">
        <v>10</v>
      </c>
      <c r="E27" s="8"/>
      <c r="F27" s="8">
        <v>4</v>
      </c>
      <c r="G27" s="8">
        <v>23</v>
      </c>
      <c r="H27" s="8"/>
      <c r="I27" s="49">
        <f>0.484/4</f>
        <v>0.121</v>
      </c>
      <c r="J27" s="43"/>
      <c r="K27" s="43">
        <f>I27/$I$22</f>
        <v>19.36</v>
      </c>
      <c r="L27" s="43"/>
      <c r="M27" s="50"/>
      <c r="N27" s="43"/>
      <c r="O27" s="43"/>
      <c r="P27" s="40"/>
    </row>
    <row r="28" spans="1:17" x14ac:dyDescent="0.25">
      <c r="C28" s="8" t="s">
        <v>26</v>
      </c>
      <c r="D28" s="8" t="s">
        <v>10</v>
      </c>
      <c r="E28" s="8"/>
      <c r="F28" s="8">
        <v>4</v>
      </c>
      <c r="G28" s="44" t="s">
        <v>23</v>
      </c>
      <c r="H28" s="8"/>
      <c r="I28" s="49">
        <f>0.731/4</f>
        <v>0.18275</v>
      </c>
      <c r="J28" s="43"/>
      <c r="K28" s="43">
        <f>I28/$I$22</f>
        <v>29.24</v>
      </c>
      <c r="L28" s="43"/>
      <c r="M28" s="50"/>
      <c r="N28" s="43"/>
      <c r="O28" s="43"/>
      <c r="P28" s="40"/>
    </row>
    <row r="29" spans="1:17" x14ac:dyDescent="0.25">
      <c r="C29" s="8" t="s">
        <v>27</v>
      </c>
      <c r="D29" s="8" t="s">
        <v>10</v>
      </c>
      <c r="E29" s="8"/>
      <c r="F29" s="8">
        <v>4</v>
      </c>
      <c r="G29" s="44" t="s">
        <v>23</v>
      </c>
      <c r="H29" s="8"/>
      <c r="I29" s="49">
        <f>0.164/4</f>
        <v>4.1000000000000002E-2</v>
      </c>
      <c r="J29" s="43"/>
      <c r="K29" s="43">
        <f>I29/$I$22</f>
        <v>6.56</v>
      </c>
      <c r="L29" s="43"/>
      <c r="M29" s="50"/>
      <c r="N29" s="43"/>
      <c r="O29" s="43"/>
      <c r="P29" s="40"/>
    </row>
    <row r="30" spans="1:17" x14ac:dyDescent="0.25">
      <c r="C30" s="8" t="s">
        <v>31</v>
      </c>
      <c r="D30" s="8" t="s">
        <v>10</v>
      </c>
      <c r="E30" s="8"/>
      <c r="F30" s="8">
        <v>4</v>
      </c>
      <c r="G30" s="44" t="s">
        <v>23</v>
      </c>
      <c r="H30" s="8"/>
      <c r="I30" s="49">
        <f>0.114/4</f>
        <v>2.8500000000000001E-2</v>
      </c>
      <c r="J30" s="43"/>
      <c r="K30" s="43">
        <f>I30/$I$22</f>
        <v>4.5599999999999996</v>
      </c>
      <c r="L30" s="43"/>
      <c r="M30" s="50"/>
      <c r="N30" s="43"/>
      <c r="O30" s="43"/>
      <c r="P30" s="40"/>
    </row>
    <row r="31" spans="1:17" x14ac:dyDescent="0.25">
      <c r="I31" s="24"/>
      <c r="J31" s="11"/>
      <c r="K31" s="11"/>
      <c r="L31" s="11"/>
      <c r="M31" s="24"/>
      <c r="N31" s="11"/>
      <c r="O31" s="11"/>
    </row>
    <row r="32" spans="1:17" s="14" customFormat="1" x14ac:dyDescent="0.25">
      <c r="B32" s="19" t="s">
        <v>15</v>
      </c>
      <c r="C32" s="14" t="s">
        <v>22</v>
      </c>
      <c r="I32" s="51">
        <v>1.0999999999999999E-2</v>
      </c>
      <c r="M32" s="32">
        <v>1.2999999999999999E-2</v>
      </c>
      <c r="P32" s="39"/>
      <c r="Q32" s="35"/>
    </row>
    <row r="33" spans="2:17" s="14" customFormat="1" x14ac:dyDescent="0.25">
      <c r="B33" s="19"/>
      <c r="C33" t="s">
        <v>24</v>
      </c>
      <c r="E33"/>
      <c r="F33" s="29">
        <v>4</v>
      </c>
      <c r="G33" s="19">
        <v>23</v>
      </c>
      <c r="H33" s="19"/>
      <c r="I33" s="47">
        <v>8.1280000000000001</v>
      </c>
      <c r="J33" s="31"/>
      <c r="K33" s="11">
        <f t="shared" ref="K33:K36" si="1">I33/$I$32</f>
        <v>738.90909090909099</v>
      </c>
      <c r="L33" s="31"/>
      <c r="M33" s="30"/>
      <c r="N33" s="31"/>
      <c r="O33" s="31">
        <f>M33/$M$32</f>
        <v>0</v>
      </c>
      <c r="P33" s="38"/>
      <c r="Q33" s="35"/>
    </row>
    <row r="34" spans="2:17" x14ac:dyDescent="0.25">
      <c r="B34" s="7"/>
      <c r="D34" s="14"/>
      <c r="F34" s="29"/>
      <c r="G34" s="19"/>
      <c r="H34" s="19"/>
      <c r="I34" s="47"/>
      <c r="J34" s="31"/>
      <c r="K34" s="11"/>
      <c r="L34" s="31"/>
      <c r="M34" s="30"/>
      <c r="N34" s="31"/>
      <c r="O34" s="31"/>
    </row>
    <row r="35" spans="2:17" x14ac:dyDescent="0.25">
      <c r="B35" s="7"/>
      <c r="C35" s="8" t="s">
        <v>25</v>
      </c>
      <c r="D35" s="8"/>
      <c r="E35" s="8"/>
      <c r="F35" s="8">
        <v>4</v>
      </c>
      <c r="G35" s="8">
        <v>23</v>
      </c>
      <c r="H35" s="8"/>
      <c r="I35" s="49">
        <v>10.641</v>
      </c>
      <c r="J35" s="43"/>
      <c r="K35" s="43">
        <f t="shared" si="1"/>
        <v>967.36363636363637</v>
      </c>
      <c r="L35" s="43"/>
      <c r="M35" s="50"/>
      <c r="N35" s="43"/>
      <c r="O35" s="43">
        <f>M35/$M$32</f>
        <v>0</v>
      </c>
      <c r="P35" s="40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0.89200000000000002</v>
      </c>
      <c r="J36" s="43"/>
      <c r="K36" s="43">
        <f t="shared" si="1"/>
        <v>81.090909090909093</v>
      </c>
      <c r="L36" s="43"/>
      <c r="M36" s="50"/>
      <c r="N36" s="43"/>
      <c r="O36" s="43">
        <f>M36/$M$32</f>
        <v>0</v>
      </c>
      <c r="P36" s="40"/>
    </row>
    <row r="37" spans="2:17" x14ac:dyDescent="0.25">
      <c r="C37" s="8" t="s">
        <v>26</v>
      </c>
      <c r="D37" s="8"/>
      <c r="E37" s="8"/>
      <c r="F37" s="8">
        <v>4</v>
      </c>
      <c r="G37" s="44" t="s">
        <v>23</v>
      </c>
      <c r="H37" s="8"/>
      <c r="I37" s="49">
        <v>0.28899999999999998</v>
      </c>
      <c r="J37" s="43"/>
      <c r="K37" s="43">
        <f>I37/$I$32</f>
        <v>26.272727272727273</v>
      </c>
      <c r="L37" s="43"/>
      <c r="M37" s="50"/>
      <c r="N37" s="43"/>
      <c r="O37" s="43"/>
      <c r="P37" s="40"/>
    </row>
    <row r="38" spans="2:17" x14ac:dyDescent="0.25">
      <c r="C38" s="8" t="s">
        <v>27</v>
      </c>
      <c r="D38" s="8"/>
      <c r="E38" s="8"/>
      <c r="F38" s="8">
        <v>4</v>
      </c>
      <c r="G38" s="44" t="s">
        <v>23</v>
      </c>
      <c r="H38" s="8"/>
      <c r="I38" s="49">
        <v>7.2999999999999995E-2</v>
      </c>
      <c r="J38" s="8"/>
      <c r="K38" s="43">
        <f>I38/$I$32</f>
        <v>6.6363636363636367</v>
      </c>
      <c r="L38" s="8"/>
      <c r="M38" s="23"/>
      <c r="N38" s="8"/>
      <c r="O38" s="9"/>
      <c r="P38" s="40"/>
    </row>
    <row r="39" spans="2:17" x14ac:dyDescent="0.25">
      <c r="C39" s="8" t="s">
        <v>31</v>
      </c>
      <c r="D39" s="8"/>
      <c r="E39" s="8"/>
      <c r="F39" s="8">
        <v>4</v>
      </c>
      <c r="G39" s="44" t="s">
        <v>23</v>
      </c>
      <c r="H39" s="8"/>
      <c r="I39" s="49">
        <v>6.7000000000000004E-2</v>
      </c>
      <c r="J39" s="8"/>
      <c r="K39" s="43">
        <f>I39/$I$32</f>
        <v>6.0909090909090917</v>
      </c>
      <c r="L39" s="8"/>
      <c r="M39" s="23"/>
      <c r="N39" s="8"/>
      <c r="O39" s="9"/>
      <c r="P3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E16" sqref="E16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2018-09-27T21:47:15Z</dcterms:modified>
</cp:coreProperties>
</file>