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ng\Desktop\"/>
    </mc:Choice>
  </mc:AlternateContent>
  <xr:revisionPtr revIDLastSave="0" documentId="13_ncr:1_{0E484813-F48A-4F1B-A94F-E2191D61F7E4}" xr6:coauthVersionLast="47" xr6:coauthVersionMax="47" xr10:uidLastSave="{00000000-0000-0000-0000-000000000000}"/>
  <bookViews>
    <workbookView xWindow="-120" yWindow="-120" windowWidth="29040" windowHeight="15840" xr2:uid="{BC1FE188-FE5B-4AD2-B301-AE73425E01FE}"/>
  </bookViews>
  <sheets>
    <sheet name="Main" sheetId="1" r:id="rId1"/>
    <sheet name="Model" sheetId="2" r:id="rId2"/>
    <sheet name="Platfor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8" i="1" l="1"/>
  <c r="N188" i="1" s="1"/>
  <c r="I188" i="1"/>
  <c r="M188" i="1" s="1"/>
  <c r="K188" i="1"/>
  <c r="L188" i="1"/>
  <c r="J187" i="1"/>
  <c r="I187" i="1"/>
  <c r="K187" i="1"/>
  <c r="L187" i="1"/>
  <c r="J186" i="1"/>
  <c r="N186" i="1"/>
  <c r="I186" i="1"/>
  <c r="M186" i="1"/>
  <c r="K186" i="1"/>
  <c r="L186" i="1"/>
  <c r="J185" i="1"/>
  <c r="I185" i="1"/>
  <c r="K185" i="1"/>
  <c r="L185" i="1"/>
  <c r="J184" i="1"/>
  <c r="N184" i="1" s="1"/>
  <c r="I184" i="1"/>
  <c r="M184" i="1"/>
  <c r="K184" i="1"/>
  <c r="L184" i="1"/>
  <c r="J183" i="1"/>
  <c r="N183" i="1" s="1"/>
  <c r="I183" i="1"/>
  <c r="M183" i="1" s="1"/>
  <c r="K183" i="1"/>
  <c r="L183" i="1"/>
  <c r="J182" i="1"/>
  <c r="N182" i="1" s="1"/>
  <c r="I182" i="1"/>
  <c r="M182" i="1"/>
  <c r="K182" i="1"/>
  <c r="L182" i="1"/>
  <c r="J181" i="1"/>
  <c r="N181" i="1" s="1"/>
  <c r="I181" i="1"/>
  <c r="M181" i="1" s="1"/>
  <c r="K181" i="1"/>
  <c r="L181" i="1"/>
  <c r="J180" i="1"/>
  <c r="N180" i="1" s="1"/>
  <c r="I180" i="1"/>
  <c r="M180" i="1"/>
  <c r="K180" i="1"/>
  <c r="L180" i="1"/>
  <c r="J179" i="1"/>
  <c r="I179" i="1"/>
  <c r="K179" i="1"/>
  <c r="L179" i="1"/>
  <c r="J178" i="1"/>
  <c r="N178" i="1" s="1"/>
  <c r="I178" i="1"/>
  <c r="M178" i="1"/>
  <c r="K178" i="1"/>
  <c r="L178" i="1"/>
  <c r="J177" i="1"/>
  <c r="N177" i="1" s="1"/>
  <c r="I177" i="1"/>
  <c r="M177" i="1"/>
  <c r="K177" i="1"/>
  <c r="L177" i="1"/>
  <c r="J176" i="1"/>
  <c r="I176" i="1"/>
  <c r="K176" i="1"/>
  <c r="L176" i="1"/>
  <c r="N176" i="1" s="1"/>
  <c r="J175" i="1"/>
  <c r="N175" i="1"/>
  <c r="I175" i="1"/>
  <c r="M175" i="1"/>
  <c r="K175" i="1"/>
  <c r="L175" i="1"/>
  <c r="J174" i="1"/>
  <c r="N174" i="1" s="1"/>
  <c r="I174" i="1"/>
  <c r="M174" i="1" s="1"/>
  <c r="K174" i="1"/>
  <c r="L174" i="1"/>
  <c r="J173" i="1"/>
  <c r="I173" i="1"/>
  <c r="M173" i="1"/>
  <c r="K173" i="1"/>
  <c r="L173" i="1"/>
  <c r="N173" i="1" s="1"/>
  <c r="J172" i="1"/>
  <c r="N172" i="1"/>
  <c r="I172" i="1"/>
  <c r="M172" i="1" s="1"/>
  <c r="K172" i="1"/>
  <c r="L172" i="1"/>
  <c r="J171" i="1"/>
  <c r="N171" i="1"/>
  <c r="I171" i="1"/>
  <c r="K171" i="1"/>
  <c r="M171" i="1" s="1"/>
  <c r="L171" i="1"/>
  <c r="J170" i="1"/>
  <c r="N170" i="1"/>
  <c r="I170" i="1"/>
  <c r="M170" i="1"/>
  <c r="K170" i="1"/>
  <c r="L170" i="1"/>
  <c r="J169" i="1"/>
  <c r="N169" i="1" s="1"/>
  <c r="I169" i="1"/>
  <c r="M169" i="1" s="1"/>
  <c r="K169" i="1"/>
  <c r="L169" i="1"/>
  <c r="J168" i="1"/>
  <c r="N168" i="1" s="1"/>
  <c r="I168" i="1"/>
  <c r="M168" i="1" s="1"/>
  <c r="K168" i="1"/>
  <c r="L168" i="1"/>
  <c r="J167" i="1"/>
  <c r="I167" i="1"/>
  <c r="K167" i="1"/>
  <c r="M167" i="1" s="1"/>
  <c r="L167" i="1"/>
  <c r="J166" i="1"/>
  <c r="N166" i="1"/>
  <c r="I166" i="1"/>
  <c r="M166" i="1"/>
  <c r="K166" i="1"/>
  <c r="L166" i="1"/>
  <c r="J165" i="1"/>
  <c r="I165" i="1"/>
  <c r="K165" i="1"/>
  <c r="L165" i="1"/>
  <c r="J164" i="1"/>
  <c r="N164" i="1" s="1"/>
  <c r="I164" i="1"/>
  <c r="M164" i="1" s="1"/>
  <c r="K164" i="1"/>
  <c r="L164" i="1"/>
  <c r="J163" i="1"/>
  <c r="N163" i="1" s="1"/>
  <c r="I163" i="1"/>
  <c r="M163" i="1" s="1"/>
  <c r="K163" i="1"/>
  <c r="L163" i="1"/>
  <c r="J162" i="1"/>
  <c r="N162" i="1" s="1"/>
  <c r="I162" i="1"/>
  <c r="M162" i="1" s="1"/>
  <c r="K162" i="1"/>
  <c r="L162" i="1"/>
  <c r="J161" i="1"/>
  <c r="N161" i="1"/>
  <c r="I161" i="1"/>
  <c r="M161" i="1" s="1"/>
  <c r="K161" i="1"/>
  <c r="L161" i="1"/>
  <c r="J160" i="1"/>
  <c r="N160" i="1" s="1"/>
  <c r="I160" i="1"/>
  <c r="M160" i="1" s="1"/>
  <c r="K160" i="1"/>
  <c r="L160" i="1"/>
  <c r="J159" i="1"/>
  <c r="I159" i="1"/>
  <c r="K159" i="1"/>
  <c r="M159" i="1" s="1"/>
  <c r="L159" i="1"/>
  <c r="J158" i="1"/>
  <c r="N158" i="1"/>
  <c r="I158" i="1"/>
  <c r="M158" i="1" s="1"/>
  <c r="K158" i="1"/>
  <c r="L158" i="1"/>
  <c r="J157" i="1"/>
  <c r="N157" i="1" s="1"/>
  <c r="I157" i="1"/>
  <c r="M157" i="1" s="1"/>
  <c r="K157" i="1"/>
  <c r="L157" i="1"/>
  <c r="J156" i="1"/>
  <c r="N156" i="1" s="1"/>
  <c r="I156" i="1"/>
  <c r="M156" i="1" s="1"/>
  <c r="K156" i="1"/>
  <c r="L156" i="1"/>
  <c r="J155" i="1"/>
  <c r="N155" i="1"/>
  <c r="I155" i="1"/>
  <c r="M155" i="1" s="1"/>
  <c r="K155" i="1"/>
  <c r="L155" i="1"/>
  <c r="J154" i="1"/>
  <c r="I154" i="1"/>
  <c r="K154" i="1"/>
  <c r="L154" i="1"/>
  <c r="J153" i="1"/>
  <c r="I153" i="1"/>
  <c r="K153" i="1"/>
  <c r="L153" i="1"/>
  <c r="N153" i="1" s="1"/>
  <c r="J152" i="1"/>
  <c r="N152" i="1"/>
  <c r="I152" i="1"/>
  <c r="M152" i="1"/>
  <c r="K152" i="1"/>
  <c r="L152" i="1"/>
  <c r="J151" i="1"/>
  <c r="N151" i="1" s="1"/>
  <c r="I151" i="1"/>
  <c r="M151" i="1" s="1"/>
  <c r="K151" i="1"/>
  <c r="L151" i="1"/>
  <c r="J150" i="1"/>
  <c r="N150" i="1" s="1"/>
  <c r="I150" i="1"/>
  <c r="M150" i="1" s="1"/>
  <c r="K150" i="1"/>
  <c r="L150" i="1"/>
  <c r="L133" i="1"/>
  <c r="L134" i="1"/>
  <c r="L135" i="1"/>
  <c r="L136" i="1"/>
  <c r="L137" i="1"/>
  <c r="L138" i="1"/>
  <c r="L139" i="1"/>
  <c r="L140" i="1"/>
  <c r="N140" i="1" s="1"/>
  <c r="L141" i="1"/>
  <c r="L142" i="1"/>
  <c r="L143" i="1"/>
  <c r="L144" i="1"/>
  <c r="L145" i="1"/>
  <c r="L146" i="1"/>
  <c r="L147" i="1"/>
  <c r="L148" i="1"/>
  <c r="L149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J133" i="1"/>
  <c r="J134" i="1"/>
  <c r="J135" i="1"/>
  <c r="J136" i="1"/>
  <c r="J137" i="1"/>
  <c r="J138" i="1"/>
  <c r="J139" i="1"/>
  <c r="N139" i="1" s="1"/>
  <c r="J140" i="1"/>
  <c r="J141" i="1"/>
  <c r="J142" i="1"/>
  <c r="J143" i="1"/>
  <c r="J144" i="1"/>
  <c r="J145" i="1"/>
  <c r="J146" i="1"/>
  <c r="J147" i="1"/>
  <c r="J148" i="1"/>
  <c r="J149" i="1"/>
  <c r="I133" i="1"/>
  <c r="I134" i="1"/>
  <c r="I135" i="1"/>
  <c r="I136" i="1"/>
  <c r="I137" i="1"/>
  <c r="I138" i="1"/>
  <c r="I139" i="1"/>
  <c r="I140" i="1"/>
  <c r="M140" i="1" s="1"/>
  <c r="I141" i="1"/>
  <c r="I142" i="1"/>
  <c r="I143" i="1"/>
  <c r="I144" i="1"/>
  <c r="I145" i="1"/>
  <c r="I146" i="1"/>
  <c r="I147" i="1"/>
  <c r="I148" i="1"/>
  <c r="I149" i="1"/>
  <c r="J132" i="1"/>
  <c r="I132" i="1"/>
  <c r="M132" i="1" s="1"/>
  <c r="K132" i="1"/>
  <c r="L132" i="1"/>
  <c r="J131" i="1"/>
  <c r="I131" i="1"/>
  <c r="K131" i="1"/>
  <c r="L131" i="1"/>
  <c r="J130" i="1"/>
  <c r="I130" i="1"/>
  <c r="M130" i="1" s="1"/>
  <c r="K130" i="1"/>
  <c r="L130" i="1"/>
  <c r="K129" i="1"/>
  <c r="J129" i="1"/>
  <c r="I129" i="1"/>
  <c r="L129" i="1"/>
  <c r="J128" i="1"/>
  <c r="I128" i="1"/>
  <c r="K128" i="1"/>
  <c r="L128" i="1"/>
  <c r="J127" i="1"/>
  <c r="I127" i="1"/>
  <c r="M127" i="1" s="1"/>
  <c r="K127" i="1"/>
  <c r="L127" i="1"/>
  <c r="J126" i="1"/>
  <c r="I126" i="1"/>
  <c r="K126" i="1"/>
  <c r="L126" i="1"/>
  <c r="N126" i="1" s="1"/>
  <c r="K125" i="1"/>
  <c r="L125" i="1"/>
  <c r="N125" i="1" s="1"/>
  <c r="J125" i="1"/>
  <c r="I125" i="1"/>
  <c r="J124" i="1"/>
  <c r="I124" i="1"/>
  <c r="K124" i="1"/>
  <c r="M124" i="1" s="1"/>
  <c r="L124" i="1"/>
  <c r="J123" i="1"/>
  <c r="I123" i="1"/>
  <c r="K123" i="1"/>
  <c r="L123" i="1"/>
  <c r="N123" i="1" s="1"/>
  <c r="J122" i="1"/>
  <c r="I122" i="1"/>
  <c r="M122" i="1" s="1"/>
  <c r="K122" i="1"/>
  <c r="L122" i="1"/>
  <c r="J121" i="1"/>
  <c r="I121" i="1"/>
  <c r="M121" i="1" s="1"/>
  <c r="K121" i="1"/>
  <c r="L121" i="1"/>
  <c r="J120" i="1"/>
  <c r="I120" i="1"/>
  <c r="K120" i="1"/>
  <c r="L120" i="1"/>
  <c r="J119" i="1"/>
  <c r="I119" i="1"/>
  <c r="K119" i="1"/>
  <c r="M119" i="1" s="1"/>
  <c r="L119" i="1"/>
  <c r="J118" i="1"/>
  <c r="N118" i="1" s="1"/>
  <c r="I118" i="1"/>
  <c r="K118" i="1"/>
  <c r="L118" i="1"/>
  <c r="J117" i="1"/>
  <c r="I117" i="1"/>
  <c r="M117" i="1" s="1"/>
  <c r="K117" i="1"/>
  <c r="L117" i="1"/>
  <c r="J116" i="1"/>
  <c r="I116" i="1"/>
  <c r="M116" i="1"/>
  <c r="K116" i="1"/>
  <c r="L116" i="1"/>
  <c r="N116" i="1" s="1"/>
  <c r="J115" i="1"/>
  <c r="I115" i="1"/>
  <c r="K115" i="1"/>
  <c r="L115" i="1"/>
  <c r="J114" i="1"/>
  <c r="I114" i="1"/>
  <c r="K114" i="1"/>
  <c r="M114" i="1" s="1"/>
  <c r="L114" i="1"/>
  <c r="J113" i="1"/>
  <c r="N113" i="1" s="1"/>
  <c r="I113" i="1"/>
  <c r="K113" i="1"/>
  <c r="M113" i="1" s="1"/>
  <c r="L113" i="1"/>
  <c r="J112" i="1"/>
  <c r="N112" i="1" s="1"/>
  <c r="I112" i="1"/>
  <c r="K112" i="1"/>
  <c r="M112" i="1" s="1"/>
  <c r="L112" i="1"/>
  <c r="J111" i="1"/>
  <c r="N111" i="1" s="1"/>
  <c r="I111" i="1"/>
  <c r="K111" i="1"/>
  <c r="L111" i="1"/>
  <c r="J110" i="1"/>
  <c r="I110" i="1"/>
  <c r="K110" i="1"/>
  <c r="L110" i="1"/>
  <c r="J109" i="1"/>
  <c r="I109" i="1"/>
  <c r="K109" i="1"/>
  <c r="M109" i="1" s="1"/>
  <c r="L109" i="1"/>
  <c r="J108" i="1"/>
  <c r="I108" i="1"/>
  <c r="K108" i="1"/>
  <c r="M108" i="1" s="1"/>
  <c r="L108" i="1"/>
  <c r="J107" i="1"/>
  <c r="I107" i="1"/>
  <c r="K107" i="1"/>
  <c r="M107" i="1" s="1"/>
  <c r="L107" i="1"/>
  <c r="N107" i="1" s="1"/>
  <c r="J106" i="1"/>
  <c r="N106" i="1" s="1"/>
  <c r="I106" i="1"/>
  <c r="K106" i="1"/>
  <c r="L106" i="1"/>
  <c r="J105" i="1"/>
  <c r="I105" i="1"/>
  <c r="K105" i="1"/>
  <c r="L105" i="1"/>
  <c r="J104" i="1"/>
  <c r="I104" i="1"/>
  <c r="K104" i="1"/>
  <c r="L104" i="1"/>
  <c r="N104" i="1" s="1"/>
  <c r="J103" i="1"/>
  <c r="N103" i="1"/>
  <c r="I103" i="1"/>
  <c r="K103" i="1"/>
  <c r="L103" i="1"/>
  <c r="J102" i="1"/>
  <c r="I102" i="1"/>
  <c r="K102" i="1"/>
  <c r="M102" i="1" s="1"/>
  <c r="L102" i="1"/>
  <c r="N102" i="1" s="1"/>
  <c r="J101" i="1"/>
  <c r="N101" i="1" s="1"/>
  <c r="I101" i="1"/>
  <c r="M101" i="1"/>
  <c r="K101" i="1"/>
  <c r="L101" i="1"/>
  <c r="J100" i="1"/>
  <c r="N100" i="1" s="1"/>
  <c r="I100" i="1"/>
  <c r="K100" i="1"/>
  <c r="M100" i="1" s="1"/>
  <c r="L100" i="1"/>
  <c r="J99" i="1"/>
  <c r="N99" i="1" s="1"/>
  <c r="I99" i="1"/>
  <c r="K99" i="1"/>
  <c r="L99" i="1"/>
  <c r="J98" i="1"/>
  <c r="I98" i="1"/>
  <c r="K98" i="1"/>
  <c r="L98" i="1"/>
  <c r="J97" i="1"/>
  <c r="I97" i="1"/>
  <c r="K97" i="1"/>
  <c r="L97" i="1"/>
  <c r="J96" i="1"/>
  <c r="I96" i="1"/>
  <c r="M96" i="1"/>
  <c r="K96" i="1"/>
  <c r="L96" i="1"/>
  <c r="J95" i="1"/>
  <c r="I95" i="1"/>
  <c r="K95" i="1"/>
  <c r="L95" i="1"/>
  <c r="J94" i="1"/>
  <c r="I94" i="1"/>
  <c r="K94" i="1"/>
  <c r="L94" i="1"/>
  <c r="J93" i="1"/>
  <c r="N93" i="1"/>
  <c r="I93" i="1"/>
  <c r="K93" i="1"/>
  <c r="L93" i="1"/>
  <c r="J92" i="1"/>
  <c r="N92" i="1" s="1"/>
  <c r="I92" i="1"/>
  <c r="M92" i="1" s="1"/>
  <c r="K92" i="1"/>
  <c r="L92" i="1"/>
  <c r="J91" i="1"/>
  <c r="I91" i="1"/>
  <c r="K91" i="1"/>
  <c r="L91" i="1"/>
  <c r="J90" i="1"/>
  <c r="N90" i="1" s="1"/>
  <c r="I90" i="1"/>
  <c r="K90" i="1"/>
  <c r="L90" i="1"/>
  <c r="J89" i="1"/>
  <c r="I89" i="1"/>
  <c r="K89" i="1"/>
  <c r="L89" i="1"/>
  <c r="N89" i="1" s="1"/>
  <c r="J88" i="1"/>
  <c r="I88" i="1"/>
  <c r="K88" i="1"/>
  <c r="M88" i="1" s="1"/>
  <c r="L88" i="1"/>
  <c r="J87" i="1"/>
  <c r="I87" i="1"/>
  <c r="K87" i="1"/>
  <c r="L87" i="1"/>
  <c r="J86" i="1"/>
  <c r="I86" i="1"/>
  <c r="K86" i="1"/>
  <c r="L86" i="1"/>
  <c r="J85" i="1"/>
  <c r="N85" i="1" s="1"/>
  <c r="I85" i="1"/>
  <c r="K85" i="1"/>
  <c r="L85" i="1"/>
  <c r="J84" i="1"/>
  <c r="N84" i="1" s="1"/>
  <c r="I84" i="1"/>
  <c r="K84" i="1"/>
  <c r="L84" i="1"/>
  <c r="J83" i="1"/>
  <c r="I83" i="1"/>
  <c r="M83" i="1" s="1"/>
  <c r="K83" i="1"/>
  <c r="L83" i="1"/>
  <c r="N83" i="1" s="1"/>
  <c r="J82" i="1"/>
  <c r="I82" i="1"/>
  <c r="M82" i="1" s="1"/>
  <c r="K82" i="1"/>
  <c r="L82" i="1"/>
  <c r="J81" i="1"/>
  <c r="I81" i="1"/>
  <c r="K81" i="1"/>
  <c r="M81" i="1" s="1"/>
  <c r="L81" i="1"/>
  <c r="J80" i="1"/>
  <c r="I80" i="1"/>
  <c r="M80" i="1" s="1"/>
  <c r="K80" i="1"/>
  <c r="L80" i="1"/>
  <c r="N80" i="1" s="1"/>
  <c r="J79" i="1"/>
  <c r="N79" i="1"/>
  <c r="I79" i="1"/>
  <c r="K79" i="1"/>
  <c r="M79" i="1" s="1"/>
  <c r="L79" i="1"/>
  <c r="J78" i="1"/>
  <c r="I78" i="1"/>
  <c r="K78" i="1"/>
  <c r="M78" i="1" s="1"/>
  <c r="L78" i="1"/>
  <c r="J77" i="1"/>
  <c r="I77" i="1"/>
  <c r="K77" i="1"/>
  <c r="M77" i="1" s="1"/>
  <c r="L77" i="1"/>
  <c r="J76" i="1"/>
  <c r="I76" i="1"/>
  <c r="K76" i="1"/>
  <c r="L76" i="1"/>
  <c r="J75" i="1"/>
  <c r="I75" i="1"/>
  <c r="K75" i="1"/>
  <c r="M75" i="1" s="1"/>
  <c r="L75" i="1"/>
  <c r="N75" i="1" s="1"/>
  <c r="J74" i="1"/>
  <c r="N74" i="1" s="1"/>
  <c r="I74" i="1"/>
  <c r="K74" i="1"/>
  <c r="L74" i="1"/>
  <c r="J73" i="1"/>
  <c r="I73" i="1"/>
  <c r="M73" i="1" s="1"/>
  <c r="K73" i="1"/>
  <c r="L73" i="1"/>
  <c r="N73" i="1" s="1"/>
  <c r="J72" i="1"/>
  <c r="I72" i="1"/>
  <c r="M72" i="1" s="1"/>
  <c r="K72" i="1"/>
  <c r="L72" i="1"/>
  <c r="J71" i="1"/>
  <c r="N71" i="1" s="1"/>
  <c r="I71" i="1"/>
  <c r="M71" i="1" s="1"/>
  <c r="K71" i="1"/>
  <c r="L71" i="1"/>
  <c r="J70" i="1"/>
  <c r="I70" i="1"/>
  <c r="K70" i="1"/>
  <c r="M70" i="1" s="1"/>
  <c r="L70" i="1"/>
  <c r="N70" i="1" s="1"/>
  <c r="J69" i="1"/>
  <c r="I69" i="1"/>
  <c r="M69" i="1" s="1"/>
  <c r="K69" i="1"/>
  <c r="L69" i="1"/>
  <c r="J68" i="1"/>
  <c r="I68" i="1"/>
  <c r="K68" i="1"/>
  <c r="L68" i="1"/>
  <c r="J67" i="1"/>
  <c r="I67" i="1"/>
  <c r="K67" i="1"/>
  <c r="M67" i="1" s="1"/>
  <c r="L67" i="1"/>
  <c r="J66" i="1"/>
  <c r="I66" i="1"/>
  <c r="M66" i="1" s="1"/>
  <c r="K66" i="1"/>
  <c r="L66" i="1"/>
  <c r="N66" i="1" s="1"/>
  <c r="J65" i="1"/>
  <c r="I65" i="1"/>
  <c r="K65" i="1"/>
  <c r="M65" i="1" s="1"/>
  <c r="L65" i="1"/>
  <c r="J64" i="1"/>
  <c r="I64" i="1"/>
  <c r="K64" i="1"/>
  <c r="M64" i="1" s="1"/>
  <c r="L64" i="1"/>
  <c r="N64" i="1" s="1"/>
  <c r="J63" i="1"/>
  <c r="I63" i="1"/>
  <c r="K63" i="1"/>
  <c r="M63" i="1" s="1"/>
  <c r="L63" i="1"/>
  <c r="N63" i="1" s="1"/>
  <c r="J62" i="1"/>
  <c r="I62" i="1"/>
  <c r="M62" i="1" s="1"/>
  <c r="K62" i="1"/>
  <c r="L62" i="1"/>
  <c r="N62" i="1" s="1"/>
  <c r="J61" i="1"/>
  <c r="N61" i="1" s="1"/>
  <c r="I61" i="1"/>
  <c r="K61" i="1"/>
  <c r="M61" i="1" s="1"/>
  <c r="L61" i="1"/>
  <c r="J60" i="1"/>
  <c r="N60" i="1"/>
  <c r="I60" i="1"/>
  <c r="K60" i="1"/>
  <c r="M60" i="1" s="1"/>
  <c r="L60" i="1"/>
  <c r="J59" i="1"/>
  <c r="I59" i="1"/>
  <c r="K59" i="1"/>
  <c r="L59" i="1"/>
  <c r="N59" i="1" s="1"/>
  <c r="J58" i="1"/>
  <c r="I58" i="1"/>
  <c r="M58" i="1"/>
  <c r="K58" i="1"/>
  <c r="L58" i="1"/>
  <c r="N58" i="1" s="1"/>
  <c r="J57" i="1"/>
  <c r="N57" i="1"/>
  <c r="I57" i="1"/>
  <c r="K57" i="1"/>
  <c r="M57" i="1" s="1"/>
  <c r="L57" i="1"/>
  <c r="K56" i="1"/>
  <c r="L56" i="1"/>
  <c r="J56" i="1"/>
  <c r="I56" i="1"/>
  <c r="J55" i="1"/>
  <c r="I55" i="1"/>
  <c r="K55" i="1"/>
  <c r="L55" i="1"/>
  <c r="J54" i="1"/>
  <c r="I54" i="1"/>
  <c r="K54" i="1"/>
  <c r="L54" i="1"/>
  <c r="J53" i="1"/>
  <c r="I53" i="1"/>
  <c r="K53" i="1"/>
  <c r="L53" i="1"/>
  <c r="J52" i="1"/>
  <c r="I52" i="1"/>
  <c r="K52" i="1"/>
  <c r="L52" i="1"/>
  <c r="N52" i="1" s="1"/>
  <c r="J51" i="1"/>
  <c r="I51" i="1"/>
  <c r="K51" i="1"/>
  <c r="L51" i="1"/>
  <c r="J50" i="1"/>
  <c r="I50" i="1"/>
  <c r="K50" i="1"/>
  <c r="M50" i="1" s="1"/>
  <c r="L50" i="1"/>
  <c r="J49" i="1"/>
  <c r="I49" i="1"/>
  <c r="K49" i="1"/>
  <c r="L49" i="1"/>
  <c r="J48" i="1"/>
  <c r="I48" i="1"/>
  <c r="K48" i="1"/>
  <c r="L48" i="1"/>
  <c r="J47" i="1"/>
  <c r="I47" i="1"/>
  <c r="K47" i="1"/>
  <c r="M47" i="1" s="1"/>
  <c r="L47" i="1"/>
  <c r="J46" i="1"/>
  <c r="I46" i="1"/>
  <c r="K46" i="1"/>
  <c r="L46" i="1"/>
  <c r="N46" i="1" s="1"/>
  <c r="J45" i="1"/>
  <c r="I45" i="1"/>
  <c r="K45" i="1"/>
  <c r="L45" i="1"/>
  <c r="J44" i="1"/>
  <c r="I44" i="1"/>
  <c r="K44" i="1"/>
  <c r="L44" i="1"/>
  <c r="J43" i="1"/>
  <c r="I43" i="1"/>
  <c r="K43" i="1"/>
  <c r="L43" i="1"/>
  <c r="N43" i="1" s="1"/>
  <c r="J42" i="1"/>
  <c r="I42" i="1"/>
  <c r="K42" i="1"/>
  <c r="L42" i="1"/>
  <c r="J41" i="1"/>
  <c r="I41" i="1"/>
  <c r="K41" i="1"/>
  <c r="M41" i="1" s="1"/>
  <c r="L41" i="1"/>
  <c r="J40" i="1"/>
  <c r="I40" i="1"/>
  <c r="K40" i="1"/>
  <c r="L40" i="1"/>
  <c r="N40" i="1" s="1"/>
  <c r="J39" i="1"/>
  <c r="I39" i="1"/>
  <c r="K39" i="1"/>
  <c r="L39" i="1"/>
  <c r="J38" i="1"/>
  <c r="I38" i="1"/>
  <c r="K38" i="1"/>
  <c r="L38" i="1"/>
  <c r="J37" i="1"/>
  <c r="I37" i="1"/>
  <c r="K37" i="1"/>
  <c r="L37" i="1"/>
  <c r="J36" i="1"/>
  <c r="I36" i="1"/>
  <c r="K36" i="1"/>
  <c r="M36" i="1" s="1"/>
  <c r="L36" i="1"/>
  <c r="J35" i="1"/>
  <c r="I35" i="1"/>
  <c r="K35" i="1"/>
  <c r="L35" i="1"/>
  <c r="J34" i="1"/>
  <c r="I34" i="1"/>
  <c r="K34" i="1"/>
  <c r="L34" i="1"/>
  <c r="J33" i="1"/>
  <c r="I33" i="1"/>
  <c r="K33" i="1"/>
  <c r="M33" i="1" s="1"/>
  <c r="L33" i="1"/>
  <c r="J32" i="1"/>
  <c r="I32" i="1"/>
  <c r="K32" i="1"/>
  <c r="L32" i="1"/>
  <c r="J31" i="1"/>
  <c r="I31" i="1"/>
  <c r="K31" i="1"/>
  <c r="L31" i="1"/>
  <c r="J30" i="1"/>
  <c r="I30" i="1"/>
  <c r="K30" i="1"/>
  <c r="L30" i="1"/>
  <c r="J29" i="1"/>
  <c r="I29" i="1"/>
  <c r="K29" i="1"/>
  <c r="L29" i="1"/>
  <c r="J28" i="1"/>
  <c r="I28" i="1"/>
  <c r="K28" i="1"/>
  <c r="L28" i="1"/>
  <c r="J27" i="1"/>
  <c r="I27" i="1"/>
  <c r="K27" i="1"/>
  <c r="L27" i="1"/>
  <c r="J26" i="1"/>
  <c r="I26" i="1"/>
  <c r="K26" i="1"/>
  <c r="L26" i="1"/>
  <c r="J25" i="1"/>
  <c r="I25" i="1"/>
  <c r="K25" i="1"/>
  <c r="L25" i="1"/>
  <c r="J24" i="1"/>
  <c r="I24" i="1"/>
  <c r="K24" i="1"/>
  <c r="L24" i="1"/>
  <c r="J23" i="1"/>
  <c r="I23" i="1"/>
  <c r="K23" i="1"/>
  <c r="L23" i="1"/>
  <c r="J22" i="1"/>
  <c r="I22" i="1"/>
  <c r="K22" i="1"/>
  <c r="L22" i="1"/>
  <c r="J21" i="1"/>
  <c r="I21" i="1"/>
  <c r="K21" i="1"/>
  <c r="L21" i="1"/>
  <c r="J20" i="1"/>
  <c r="I20" i="1"/>
  <c r="K20" i="1"/>
  <c r="L20" i="1"/>
  <c r="J19" i="1"/>
  <c r="I19" i="1"/>
  <c r="M19" i="1"/>
  <c r="K19" i="1"/>
  <c r="L19" i="1"/>
  <c r="J18" i="1"/>
  <c r="I18" i="1"/>
  <c r="K18" i="1"/>
  <c r="L18" i="1"/>
  <c r="J17" i="1"/>
  <c r="I17" i="1"/>
  <c r="K17" i="1"/>
  <c r="L17" i="1"/>
  <c r="J16" i="1"/>
  <c r="I16" i="1"/>
  <c r="K16" i="1"/>
  <c r="L16" i="1"/>
  <c r="J15" i="1"/>
  <c r="I15" i="1"/>
  <c r="K15" i="1"/>
  <c r="L15" i="1"/>
  <c r="J14" i="1"/>
  <c r="I14" i="1"/>
  <c r="K14" i="1"/>
  <c r="L14" i="1"/>
  <c r="J13" i="1"/>
  <c r="N13" i="1"/>
  <c r="I13" i="1"/>
  <c r="K13" i="1"/>
  <c r="L13" i="1"/>
  <c r="J12" i="1"/>
  <c r="I12" i="1"/>
  <c r="K12" i="1"/>
  <c r="L12" i="1"/>
  <c r="J11" i="1"/>
  <c r="I11" i="1"/>
  <c r="K11" i="1"/>
  <c r="L11" i="1"/>
  <c r="J10" i="1"/>
  <c r="I10" i="1"/>
  <c r="K10" i="1"/>
  <c r="L10" i="1"/>
  <c r="J9" i="1"/>
  <c r="I9" i="1"/>
  <c r="K9" i="1"/>
  <c r="L9" i="1"/>
  <c r="J8" i="1"/>
  <c r="I8" i="1"/>
  <c r="K8" i="1"/>
  <c r="L8" i="1"/>
  <c r="J7" i="1"/>
  <c r="I7" i="1"/>
  <c r="K7" i="1"/>
  <c r="L7" i="1"/>
  <c r="J6" i="1"/>
  <c r="J5" i="1"/>
  <c r="J4" i="1"/>
  <c r="J3" i="1"/>
  <c r="I3" i="1"/>
  <c r="I4" i="1"/>
  <c r="I5" i="1"/>
  <c r="I6" i="1"/>
  <c r="K6" i="1"/>
  <c r="L6" i="1"/>
  <c r="L3" i="1"/>
  <c r="L4" i="1"/>
  <c r="N4" i="1" s="1"/>
  <c r="L5" i="1"/>
  <c r="L2" i="1"/>
  <c r="K3" i="1"/>
  <c r="K4" i="1"/>
  <c r="K5" i="1"/>
  <c r="K2" i="1"/>
  <c r="J2" i="1"/>
  <c r="I2" i="1"/>
  <c r="M187" i="1" l="1"/>
  <c r="N187" i="1"/>
  <c r="N185" i="1"/>
  <c r="M185" i="1"/>
  <c r="N179" i="1"/>
  <c r="M179" i="1"/>
  <c r="M176" i="1"/>
  <c r="N167" i="1"/>
  <c r="M165" i="1"/>
  <c r="N165" i="1"/>
  <c r="N159" i="1"/>
  <c r="N154" i="1"/>
  <c r="M154" i="1"/>
  <c r="M153" i="1"/>
  <c r="N133" i="1"/>
  <c r="N134" i="1"/>
  <c r="M134" i="1"/>
  <c r="M74" i="1"/>
  <c r="M90" i="1"/>
  <c r="M93" i="1"/>
  <c r="M106" i="1"/>
  <c r="N108" i="1"/>
  <c r="M111" i="1"/>
  <c r="N121" i="1"/>
  <c r="N69" i="1"/>
  <c r="N77" i="1"/>
  <c r="N82" i="1"/>
  <c r="M85" i="1"/>
  <c r="M99" i="1"/>
  <c r="N124" i="1"/>
  <c r="N127" i="1"/>
  <c r="N130" i="1"/>
  <c r="N96" i="1"/>
  <c r="M104" i="1"/>
  <c r="M133" i="1"/>
  <c r="N72" i="1"/>
  <c r="N88" i="1"/>
  <c r="M91" i="1"/>
  <c r="N114" i="1"/>
  <c r="N119" i="1"/>
  <c r="N122" i="1"/>
  <c r="N56" i="1"/>
  <c r="N91" i="1"/>
  <c r="N109" i="1"/>
  <c r="M128" i="1"/>
  <c r="M131" i="1"/>
  <c r="N5" i="1"/>
  <c r="M56" i="1"/>
  <c r="N67" i="1"/>
  <c r="M86" i="1"/>
  <c r="N117" i="1"/>
  <c r="M125" i="1"/>
  <c r="N128" i="1"/>
  <c r="N131" i="1"/>
  <c r="N86" i="1"/>
  <c r="M89" i="1"/>
  <c r="M115" i="1"/>
  <c r="M123" i="1"/>
  <c r="N65" i="1"/>
  <c r="M110" i="1"/>
  <c r="N115" i="1"/>
  <c r="M126" i="1"/>
  <c r="M59" i="1"/>
  <c r="M68" i="1"/>
  <c r="M95" i="1"/>
  <c r="N110" i="1"/>
  <c r="M118" i="1"/>
  <c r="N6" i="1"/>
  <c r="N31" i="1"/>
  <c r="N68" i="1"/>
  <c r="N81" i="1"/>
  <c r="M84" i="1"/>
  <c r="M103" i="1"/>
  <c r="N132" i="1"/>
  <c r="N146" i="1"/>
  <c r="M146" i="1"/>
  <c r="N144" i="1"/>
  <c r="M144" i="1"/>
  <c r="N141" i="1"/>
  <c r="M141" i="1"/>
  <c r="N145" i="1"/>
  <c r="M145" i="1"/>
  <c r="N143" i="1"/>
  <c r="M143" i="1"/>
  <c r="N148" i="1"/>
  <c r="M148" i="1"/>
  <c r="N137" i="1"/>
  <c r="M137" i="1"/>
  <c r="M139" i="1"/>
  <c r="N149" i="1"/>
  <c r="M149" i="1"/>
  <c r="N135" i="1"/>
  <c r="M135" i="1"/>
  <c r="N147" i="1"/>
  <c r="M147" i="1"/>
  <c r="N142" i="1"/>
  <c r="M142" i="1"/>
  <c r="N138" i="1"/>
  <c r="M138" i="1"/>
  <c r="N136" i="1"/>
  <c r="M136" i="1"/>
  <c r="N129" i="1"/>
  <c r="M129" i="1"/>
  <c r="M120" i="1"/>
  <c r="N120" i="1"/>
  <c r="M105" i="1"/>
  <c r="N105" i="1"/>
  <c r="M98" i="1"/>
  <c r="N98" i="1"/>
  <c r="N97" i="1"/>
  <c r="M97" i="1"/>
  <c r="N95" i="1"/>
  <c r="N94" i="1"/>
  <c r="M94" i="1"/>
  <c r="M87" i="1"/>
  <c r="N87" i="1"/>
  <c r="N78" i="1"/>
  <c r="M76" i="1"/>
  <c r="N76" i="1"/>
  <c r="M29" i="1"/>
  <c r="M12" i="1"/>
  <c r="M35" i="1"/>
  <c r="N38" i="1"/>
  <c r="N47" i="1"/>
  <c r="N50" i="1"/>
  <c r="N12" i="1"/>
  <c r="N30" i="1"/>
  <c r="N33" i="1"/>
  <c r="M46" i="1"/>
  <c r="M10" i="1"/>
  <c r="M53" i="1"/>
  <c r="N25" i="1"/>
  <c r="N11" i="1"/>
  <c r="N34" i="1"/>
  <c r="M16" i="1"/>
  <c r="N22" i="1"/>
  <c r="N35" i="1"/>
  <c r="N37" i="1"/>
  <c r="M49" i="1"/>
  <c r="N2" i="1"/>
  <c r="N7" i="1"/>
  <c r="N20" i="1"/>
  <c r="N23" i="1"/>
  <c r="N26" i="1"/>
  <c r="M28" i="1"/>
  <c r="M8" i="1"/>
  <c r="N3" i="1"/>
  <c r="M7" i="1"/>
  <c r="N27" i="1"/>
  <c r="N29" i="1"/>
  <c r="N44" i="1"/>
  <c r="M3" i="1"/>
  <c r="M15" i="1"/>
  <c r="M18" i="1"/>
  <c r="M40" i="1"/>
  <c r="M45" i="1"/>
  <c r="N15" i="1"/>
  <c r="N18" i="1"/>
  <c r="M21" i="1"/>
  <c r="M24" i="1"/>
  <c r="M27" i="1"/>
  <c r="N45" i="1"/>
  <c r="N10" i="1"/>
  <c r="N21" i="1"/>
  <c r="N24" i="1"/>
  <c r="M43" i="1"/>
  <c r="M48" i="1"/>
  <c r="M13" i="1"/>
  <c r="M30" i="1"/>
  <c r="M38" i="1"/>
  <c r="N48" i="1"/>
  <c r="M51" i="1"/>
  <c r="N51" i="1"/>
  <c r="M54" i="1"/>
  <c r="N8" i="1"/>
  <c r="M11" i="1"/>
  <c r="N16" i="1"/>
  <c r="M22" i="1"/>
  <c r="M25" i="1"/>
  <c r="N54" i="1"/>
  <c r="N19" i="1"/>
  <c r="N28" i="1"/>
  <c r="M31" i="1"/>
  <c r="N41" i="1"/>
  <c r="M44" i="1"/>
  <c r="N49" i="1"/>
  <c r="M52" i="1"/>
  <c r="M37" i="1"/>
  <c r="M9" i="1"/>
  <c r="M14" i="1"/>
  <c r="M17" i="1"/>
  <c r="N36" i="1"/>
  <c r="M39" i="1"/>
  <c r="N9" i="1"/>
  <c r="N14" i="1"/>
  <c r="N17" i="1"/>
  <c r="M20" i="1"/>
  <c r="M23" i="1"/>
  <c r="M26" i="1"/>
  <c r="M34" i="1"/>
  <c r="N39" i="1"/>
  <c r="N42" i="1"/>
  <c r="M42" i="1"/>
  <c r="N53" i="1"/>
  <c r="N55" i="1"/>
  <c r="M55" i="1"/>
  <c r="M32" i="1"/>
  <c r="N32" i="1"/>
  <c r="M5" i="1"/>
  <c r="M4" i="1"/>
  <c r="M6" i="1"/>
  <c r="M2" i="1"/>
</calcChain>
</file>

<file path=xl/sharedStrings.xml><?xml version="1.0" encoding="utf-8"?>
<sst xmlns="http://schemas.openxmlformats.org/spreadsheetml/2006/main" count="463" uniqueCount="201">
  <si>
    <t>Date</t>
  </si>
  <si>
    <t>Team</t>
  </si>
  <si>
    <t>Pitcher</t>
  </si>
  <si>
    <t>OU</t>
  </si>
  <si>
    <t>ATL</t>
  </si>
  <si>
    <t>Max Fried</t>
  </si>
  <si>
    <t>BE_Over</t>
  </si>
  <si>
    <t>BE_Under</t>
  </si>
  <si>
    <t>Over_Odds</t>
  </si>
  <si>
    <t>Under_Odds</t>
  </si>
  <si>
    <t>Poisson_Over</t>
  </si>
  <si>
    <t>Poison_Under</t>
  </si>
  <si>
    <t>Edge_Over</t>
  </si>
  <si>
    <t>Edge_Under</t>
  </si>
  <si>
    <t>PIT</t>
  </si>
  <si>
    <t>JT Brubaker</t>
  </si>
  <si>
    <t>STL</t>
  </si>
  <si>
    <t>Matthew Liberatore</t>
  </si>
  <si>
    <t>Bet_Amt</t>
  </si>
  <si>
    <t>BOS</t>
  </si>
  <si>
    <t>Nick Pivetta</t>
  </si>
  <si>
    <t>CLE</t>
  </si>
  <si>
    <t>Shane Bieber</t>
  </si>
  <si>
    <t>NYY</t>
  </si>
  <si>
    <t>Gerrit Cole</t>
  </si>
  <si>
    <t>Free_Bet</t>
  </si>
  <si>
    <t>Model_Id</t>
  </si>
  <si>
    <t>Model_Name</t>
  </si>
  <si>
    <t>SaberSim</t>
  </si>
  <si>
    <t>MIN</t>
  </si>
  <si>
    <t>Joe Ryan</t>
  </si>
  <si>
    <t>KC</t>
  </si>
  <si>
    <t>Kris Bubic</t>
  </si>
  <si>
    <t>CWS</t>
  </si>
  <si>
    <t>Dylan Cease</t>
  </si>
  <si>
    <t>SF</t>
  </si>
  <si>
    <t>Logan Webb</t>
  </si>
  <si>
    <t>SD</t>
  </si>
  <si>
    <t>Sean Manaea</t>
  </si>
  <si>
    <t>Miles Mikolas</t>
  </si>
  <si>
    <t>PHI</t>
  </si>
  <si>
    <t>Zach Eflin</t>
  </si>
  <si>
    <t>NYM</t>
  </si>
  <si>
    <t>Chris Bassitt</t>
  </si>
  <si>
    <t>MIL</t>
  </si>
  <si>
    <t>Adrian Houser</t>
  </si>
  <si>
    <t>LAD</t>
  </si>
  <si>
    <t>Tony Gonsolin</t>
  </si>
  <si>
    <t>HOU</t>
  </si>
  <si>
    <t>Jose Urquidy</t>
  </si>
  <si>
    <t>MIA</t>
  </si>
  <si>
    <t>Trevor Rodgers</t>
  </si>
  <si>
    <t>BAL</t>
  </si>
  <si>
    <t>Jordan Lyles</t>
  </si>
  <si>
    <t>COL</t>
  </si>
  <si>
    <t>Antonio Senzatela</t>
  </si>
  <si>
    <t>CIN</t>
  </si>
  <si>
    <t>Tyler Mahle</t>
  </si>
  <si>
    <t>CHC</t>
  </si>
  <si>
    <t>Kyle Hendricks</t>
  </si>
  <si>
    <t>ARI</t>
  </si>
  <si>
    <t>Zach Davies</t>
  </si>
  <si>
    <t>TOR</t>
  </si>
  <si>
    <t>Yusei Kikuchi</t>
  </si>
  <si>
    <t>TEX</t>
  </si>
  <si>
    <t>Dane Dunning</t>
  </si>
  <si>
    <t>TB</t>
  </si>
  <si>
    <t>Corey Kluber</t>
  </si>
  <si>
    <t>SEA</t>
  </si>
  <si>
    <t>Logan Gilbert</t>
  </si>
  <si>
    <t>OAK</t>
  </si>
  <si>
    <t>Jared Koenig</t>
  </si>
  <si>
    <t>LAA</t>
  </si>
  <si>
    <t>Noah Syndergaard</t>
  </si>
  <si>
    <t>L</t>
  </si>
  <si>
    <t>W</t>
  </si>
  <si>
    <t>Win_Loss</t>
  </si>
  <si>
    <t>Net</t>
  </si>
  <si>
    <t>Kyle Gibson</t>
  </si>
  <si>
    <t>DET</t>
  </si>
  <si>
    <t>Alex Faedo</t>
  </si>
  <si>
    <t>Luis Garcia</t>
  </si>
  <si>
    <t>Luis Castillo</t>
  </si>
  <si>
    <t>Zac Gallen</t>
  </si>
  <si>
    <t>Jonathan Heasley</t>
  </si>
  <si>
    <t>Sonny Gray</t>
  </si>
  <si>
    <t>Marco Gonzales</t>
  </si>
  <si>
    <t>Spencer Strider</t>
  </si>
  <si>
    <t>WSH</t>
  </si>
  <si>
    <t>Erick Fedde</t>
  </si>
  <si>
    <t>Nestor Cortes</t>
  </si>
  <si>
    <t>Shane McClanahan</t>
  </si>
  <si>
    <t>Bruce Zimmermann</t>
  </si>
  <si>
    <t>Jose Berrios</t>
  </si>
  <si>
    <t>Corbin Burnes</t>
  </si>
  <si>
    <t>David Peterson</t>
  </si>
  <si>
    <t>James Kaprielian</t>
  </si>
  <si>
    <t>Josh Winckowski</t>
  </si>
  <si>
    <t>Roansy Contreras</t>
  </si>
  <si>
    <t>Platform</t>
  </si>
  <si>
    <t>Platform_Id</t>
  </si>
  <si>
    <t>DraftKings</t>
  </si>
  <si>
    <t>FanDuel</t>
  </si>
  <si>
    <t>Calb Kilian</t>
  </si>
  <si>
    <t>Ryan Weathers</t>
  </si>
  <si>
    <t>Austin Gomber</t>
  </si>
  <si>
    <t>Konnor Pilkington</t>
  </si>
  <si>
    <t>Reid Detmers</t>
  </si>
  <si>
    <t>Tyler Anderson</t>
  </si>
  <si>
    <t>SO_Projection</t>
  </si>
  <si>
    <t>Tyler Wells</t>
  </si>
  <si>
    <t>Rich Hill</t>
  </si>
  <si>
    <t>Paul Blackburn</t>
  </si>
  <si>
    <t>Joe Musgrove</t>
  </si>
  <si>
    <t>Matt Swarmer</t>
  </si>
  <si>
    <t>Kevin Gausman</t>
  </si>
  <si>
    <t>Triston McKenzie</t>
  </si>
  <si>
    <t>Chad Kuhl</t>
  </si>
  <si>
    <t>Luis Severino</t>
  </si>
  <si>
    <t>Zack Wheeler</t>
  </si>
  <si>
    <t>Patrick Corbin</t>
  </si>
  <si>
    <t>Aaron Ashby</t>
  </si>
  <si>
    <t>Tyler Megill</t>
  </si>
  <si>
    <t>Martin Perez</t>
  </si>
  <si>
    <t>Beau Brieske</t>
  </si>
  <si>
    <t>Shohei Ohtani</t>
  </si>
  <si>
    <t>George Kirby</t>
  </si>
  <si>
    <t>Ranger Suarez</t>
  </si>
  <si>
    <t>Joan Adon</t>
  </si>
  <si>
    <t>Charlie Morton</t>
  </si>
  <si>
    <t>Keegan Thompson</t>
  </si>
  <si>
    <t>Eric Lauer</t>
  </si>
  <si>
    <t>Hunter Greene</t>
  </si>
  <si>
    <t>Carlos Rodon</t>
  </si>
  <si>
    <t>Zach Thompson</t>
  </si>
  <si>
    <t>Jordan Montgomery</t>
  </si>
  <si>
    <t>Ross Stripling</t>
  </si>
  <si>
    <t>Adam Wainwright</t>
  </si>
  <si>
    <t>Michael Wacha</t>
  </si>
  <si>
    <t>Jon Gray</t>
  </si>
  <si>
    <t>Tarik Skubal</t>
  </si>
  <si>
    <t>Lucas Giolito</t>
  </si>
  <si>
    <t>Framber Valdez</t>
  </si>
  <si>
    <t>MacKenzie Gore</t>
  </si>
  <si>
    <t>Kyle Freeland</t>
  </si>
  <si>
    <t>Devin Smeltzer</t>
  </si>
  <si>
    <t>Madison Bumgarner</t>
  </si>
  <si>
    <t>Zach Plesac</t>
  </si>
  <si>
    <t>Clayton Kershaw</t>
  </si>
  <si>
    <t>Michael Lorenzen</t>
  </si>
  <si>
    <t>Robbie Ray</t>
  </si>
  <si>
    <t>Justin Steele</t>
  </si>
  <si>
    <t>Kyle Wright</t>
  </si>
  <si>
    <t>Jameson Taillon</t>
  </si>
  <si>
    <t>Alex Manoah</t>
  </si>
  <si>
    <t>Kyle Bradish</t>
  </si>
  <si>
    <t>Jeffrey Springs</t>
  </si>
  <si>
    <t>Alex Wood</t>
  </si>
  <si>
    <t xml:space="preserve"> Jose Quintana</t>
  </si>
  <si>
    <t>Brad Keller</t>
  </si>
  <si>
    <t>Cole Irvin</t>
  </si>
  <si>
    <t>Braxton Garrett</t>
  </si>
  <si>
    <t>Taijuan Walker</t>
  </si>
  <si>
    <t>Johnny Cueto</t>
  </si>
  <si>
    <t>Justin Verlander</t>
  </si>
  <si>
    <t>Taylor Hearn</t>
  </si>
  <si>
    <t>Rony Garcia</t>
  </si>
  <si>
    <t>Jason Alexander</t>
  </si>
  <si>
    <t xml:space="preserve"> Graham Ashcraft</t>
  </si>
  <si>
    <t>Aaron Nola</t>
  </si>
  <si>
    <t>Josiah Gray</t>
  </si>
  <si>
    <t>Cal Quantrill</t>
  </si>
  <si>
    <t>Julio Urias</t>
  </si>
  <si>
    <t>Dakota Hudson</t>
  </si>
  <si>
    <t>Kutter Crawford</t>
  </si>
  <si>
    <t>German Marquez</t>
  </si>
  <si>
    <t>Nick Martinez</t>
  </si>
  <si>
    <t>Dylan Bundy</t>
  </si>
  <si>
    <t>Patrick Sandoval</t>
  </si>
  <si>
    <t>Sandy Alcantara</t>
  </si>
  <si>
    <t xml:space="preserve">Shane Bieber   </t>
  </si>
  <si>
    <t xml:space="preserve">Logan Gilbert  </t>
  </si>
  <si>
    <t xml:space="preserve">Nick Pivetta   </t>
  </si>
  <si>
    <t xml:space="preserve">Merrill Kelly  </t>
  </si>
  <si>
    <t xml:space="preserve">Michael Kopech </t>
  </si>
  <si>
    <t xml:space="preserve">Zach Eflin     </t>
  </si>
  <si>
    <t>Cristian Javier</t>
  </si>
  <si>
    <t xml:space="preserve">Luis Severino  </t>
  </si>
  <si>
    <t xml:space="preserve">Corey Kluber   </t>
  </si>
  <si>
    <t>Alex Cobb</t>
  </si>
  <si>
    <t>Blake Snell</t>
  </si>
  <si>
    <t>Mitch Keller</t>
  </si>
  <si>
    <t>Ian Anderson</t>
  </si>
  <si>
    <t>Brady Singer</t>
  </si>
  <si>
    <t>Chris Archer</t>
  </si>
  <si>
    <t>Drew Hutchison</t>
  </si>
  <si>
    <t>Andre Pallante</t>
  </si>
  <si>
    <t>Yu Darvish</t>
  </si>
  <si>
    <t>Steamer+SaberSim</t>
  </si>
  <si>
    <t>Ryan Feltner</t>
  </si>
  <si>
    <t>Aaron Civale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</si>
</sst>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1" applyNumberFormat="1" applyFont="1" applyBorder="1"/>
    <xf numFmtId="0" fontId="0" fillId="3" borderId="1" xfId="0" applyFill="1" applyBorder="1"/>
    <xf numFmtId="165" fontId="0" fillId="0" borderId="1" xfId="0" applyNumberFormat="1" applyBorder="1"/>
    <xf numFmtId="14" fontId="0" fillId="0" borderId="3" xfId="0" applyNumberFormat="1" applyBorder="1"/>
    <xf numFmtId="0" fontId="0" fillId="0" borderId="3" xfId="0" applyBorder="1"/>
    <xf numFmtId="2" fontId="0" fillId="0" borderId="3" xfId="0" applyNumberFormat="1" applyBorder="1"/>
    <xf numFmtId="1" fontId="0" fillId="0" borderId="3" xfId="0" applyNumberFormat="1" applyBorder="1"/>
    <xf numFmtId="166" fontId="0" fillId="0" borderId="3" xfId="0" applyNumberFormat="1" applyBorder="1"/>
    <xf numFmtId="164" fontId="0" fillId="0" borderId="3" xfId="0" applyNumberFormat="1" applyBorder="1"/>
    <xf numFmtId="165" fontId="0" fillId="0" borderId="3" xfId="1" applyNumberFormat="1" applyFont="1" applyBorder="1"/>
    <xf numFmtId="0" fontId="0" fillId="3" borderId="3" xfId="0" applyFill="1" applyBorder="1"/>
    <xf numFmtId="0" fontId="2" fillId="2" borderId="2" xfId="0" applyFont="1" applyFill="1" applyBorder="1"/>
    <xf numFmtId="2" fontId="2" fillId="2" borderId="2" xfId="0" applyNumberFormat="1" applyFont="1" applyFill="1" applyBorder="1"/>
    <xf numFmtId="1" fontId="2" fillId="2" borderId="2" xfId="0" applyNumberFormat="1" applyFont="1" applyFill="1" applyBorder="1"/>
    <xf numFmtId="166" fontId="2" fillId="2" borderId="2" xfId="0" applyNumberFormat="1" applyFont="1" applyFill="1" applyBorder="1"/>
    <xf numFmtId="164" fontId="2" fillId="2" borderId="2" xfId="0" applyNumberFormat="1" applyFont="1" applyFill="1" applyBorder="1"/>
    <xf numFmtId="165" fontId="2" fillId="2" borderId="2" xfId="0" applyNumberFormat="1" applyFont="1" applyFill="1" applyBorder="1"/>
    <xf numFmtId="165" fontId="0" fillId="4" borderId="1" xfId="0" applyNumberFormat="1" applyFill="1" applyBorder="1"/>
  </cellXfs>
  <cellStyles count="2">
    <cellStyle name="Normal" xfId="0" builtinId="0"/>
    <cellStyle name="Percent" xfId="1" builtinId="5"/>
  </cellStyles>
  <dxfs count="3"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D1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10A7-C9EE-4265-A4E0-BEB5400B97D3}">
  <dimension ref="A1:S188"/>
  <sheetViews>
    <sheetView tabSelected="1" workbookViewId="0">
      <pane ySplit="1" topLeftCell="A155" activePane="bottomLeft" state="frozen"/>
      <selection pane="bottomLeft" activeCell="R165" sqref="R165"/>
    </sheetView>
  </sheetViews>
  <sheetFormatPr defaultRowHeight="15" x14ac:dyDescent="0.25"/>
  <cols>
    <col min="1" max="1" width="9.7109375" style="3" bestFit="1" customWidth="1"/>
    <col min="2" max="2" width="9.140625" style="3"/>
    <col min="3" max="3" width="18.5703125" style="3" customWidth="1"/>
    <col min="4" max="4" width="13.7109375" style="4" bestFit="1" customWidth="1"/>
    <col min="5" max="5" width="15" style="5" bestFit="1" customWidth="1"/>
    <col min="6" max="6" width="9.140625" style="6"/>
    <col min="7" max="7" width="10.85546875" style="3" bestFit="1" customWidth="1"/>
    <col min="8" max="8" width="12.140625" style="3" bestFit="1" customWidth="1"/>
    <col min="9" max="9" width="12.5703125" style="7" bestFit="1" customWidth="1"/>
    <col min="10" max="10" width="12" style="7" bestFit="1" customWidth="1"/>
    <col min="11" max="11" width="13.28515625" style="7" bestFit="1" customWidth="1"/>
    <col min="12" max="12" width="13.5703125" style="7" bestFit="1" customWidth="1"/>
    <col min="13" max="13" width="10.5703125" style="10" bestFit="1" customWidth="1"/>
    <col min="14" max="14" width="11.7109375" style="10" customWidth="1"/>
    <col min="15" max="15" width="9.140625" style="9"/>
    <col min="16" max="16" width="9.140625" style="4"/>
    <col min="17" max="17" width="9.140625" style="3"/>
    <col min="18" max="18" width="9.42578125" style="3" bestFit="1" customWidth="1"/>
    <col min="19" max="19" width="9.140625" style="4"/>
    <col min="20" max="16384" width="9.140625" style="3"/>
  </cols>
  <sheetData>
    <row r="1" spans="1:19" s="19" customFormat="1" ht="15.75" thickBot="1" x14ac:dyDescent="0.3">
      <c r="A1" s="19" t="s">
        <v>0</v>
      </c>
      <c r="B1" s="19" t="s">
        <v>1</v>
      </c>
      <c r="C1" s="19" t="s">
        <v>2</v>
      </c>
      <c r="D1" s="20" t="s">
        <v>109</v>
      </c>
      <c r="E1" s="21" t="s">
        <v>26</v>
      </c>
      <c r="F1" s="22" t="s">
        <v>3</v>
      </c>
      <c r="G1" s="19" t="s">
        <v>8</v>
      </c>
      <c r="H1" s="19" t="s">
        <v>9</v>
      </c>
      <c r="I1" s="23" t="s">
        <v>6</v>
      </c>
      <c r="J1" s="23" t="s">
        <v>7</v>
      </c>
      <c r="K1" s="23" t="s">
        <v>10</v>
      </c>
      <c r="L1" s="23" t="s">
        <v>11</v>
      </c>
      <c r="M1" s="24" t="s">
        <v>12</v>
      </c>
      <c r="N1" s="24" t="s">
        <v>13</v>
      </c>
      <c r="O1" s="19" t="s">
        <v>99</v>
      </c>
      <c r="P1" s="20" t="s">
        <v>18</v>
      </c>
      <c r="Q1" s="19" t="s">
        <v>25</v>
      </c>
      <c r="R1" s="19" t="s">
        <v>76</v>
      </c>
      <c r="S1" s="20" t="s">
        <v>77</v>
      </c>
    </row>
    <row r="2" spans="1:19" s="12" customFormat="1" ht="14.25" customHeight="1" x14ac:dyDescent="0.25">
      <c r="A2" s="11">
        <v>44726</v>
      </c>
      <c r="B2" s="12" t="s">
        <v>4</v>
      </c>
      <c r="C2" s="12" t="s">
        <v>5</v>
      </c>
      <c r="D2" s="13">
        <v>4.78</v>
      </c>
      <c r="E2" s="14">
        <v>1</v>
      </c>
      <c r="F2" s="15">
        <v>5.5</v>
      </c>
      <c r="G2" s="12">
        <v>110</v>
      </c>
      <c r="H2" s="12">
        <v>-145</v>
      </c>
      <c r="I2" s="16">
        <f>IF(G2&gt;0,100/(100+G2),G2/(-100+G2))</f>
        <v>0.47619047619047616</v>
      </c>
      <c r="J2" s="16">
        <f>IF(H2&gt;0,100/(100+H2),H2/(-100+H2))</f>
        <v>0.59183673469387754</v>
      </c>
      <c r="K2" s="16">
        <f>1-_xlfn.POISSON.DIST(_xlfn.CEILING.MATH(F2)-1,D2,TRUE)</f>
        <v>0.34550011552075133</v>
      </c>
      <c r="L2" s="16">
        <f>_xlfn.POISSON.DIST(_xlfn.FLOOR.MATH(F2),D2,TRUE)</f>
        <v>0.65449988447924867</v>
      </c>
      <c r="M2" s="17">
        <f t="shared" ref="M2:N129" si="0">K2-I2</f>
        <v>-0.13069036066972484</v>
      </c>
      <c r="N2" s="17">
        <f t="shared" si="0"/>
        <v>6.2663149785371131E-2</v>
      </c>
      <c r="O2" s="18">
        <v>1</v>
      </c>
      <c r="P2" s="13">
        <v>7</v>
      </c>
      <c r="Q2" s="12">
        <v>0</v>
      </c>
      <c r="R2" s="12" t="s">
        <v>74</v>
      </c>
      <c r="S2" s="13">
        <v>-7</v>
      </c>
    </row>
    <row r="3" spans="1:19" x14ac:dyDescent="0.25">
      <c r="A3" s="2">
        <v>44726</v>
      </c>
      <c r="B3" s="3" t="s">
        <v>14</v>
      </c>
      <c r="C3" s="3" t="s">
        <v>15</v>
      </c>
      <c r="D3" s="4">
        <v>4.03</v>
      </c>
      <c r="E3" s="5">
        <v>1</v>
      </c>
      <c r="F3" s="6">
        <v>4.5</v>
      </c>
      <c r="G3" s="3">
        <v>100</v>
      </c>
      <c r="H3" s="3">
        <v>-130</v>
      </c>
      <c r="I3" s="7">
        <f t="shared" ref="I3:I133" si="1">IF(G3&gt;0,100/(100+G3),G3/(-100+G3))</f>
        <v>0.5</v>
      </c>
      <c r="J3" s="7">
        <f t="shared" ref="J3:J133" si="2">IF(H3&gt;0,100/(100+H3),H3/(-100+H3))</f>
        <v>0.56521739130434778</v>
      </c>
      <c r="K3" s="7">
        <f t="shared" ref="K3:K128" si="3">1-_xlfn.POISSON.DIST(_xlfn.CEILING.MATH(F3)-1,D3,TRUE)</f>
        <v>0.37702385030472441</v>
      </c>
      <c r="L3" s="7">
        <f t="shared" ref="L3:L133" si="4">_xlfn.POISSON.DIST(_xlfn.FLOOR.MATH(F3),D3,TRUE)</f>
        <v>0.62297614969527559</v>
      </c>
      <c r="M3" s="8">
        <f t="shared" si="0"/>
        <v>-0.12297614969527559</v>
      </c>
      <c r="N3" s="8">
        <f t="shared" si="0"/>
        <v>5.7758758390927811E-2</v>
      </c>
      <c r="O3" s="9">
        <v>1</v>
      </c>
      <c r="P3" s="4">
        <v>5</v>
      </c>
      <c r="Q3" s="3">
        <v>0</v>
      </c>
      <c r="R3" s="3" t="s">
        <v>74</v>
      </c>
      <c r="S3" s="4">
        <v>-5</v>
      </c>
    </row>
    <row r="4" spans="1:19" x14ac:dyDescent="0.25">
      <c r="A4" s="2">
        <v>44726</v>
      </c>
      <c r="B4" s="3" t="s">
        <v>16</v>
      </c>
      <c r="C4" s="3" t="s">
        <v>17</v>
      </c>
      <c r="D4" s="4">
        <v>4.9800000000000004</v>
      </c>
      <c r="E4" s="5">
        <v>1</v>
      </c>
      <c r="F4" s="6">
        <v>3.5</v>
      </c>
      <c r="G4" s="3">
        <v>-140</v>
      </c>
      <c r="H4" s="3">
        <v>105</v>
      </c>
      <c r="I4" s="7">
        <f t="shared" si="1"/>
        <v>0.58333333333333337</v>
      </c>
      <c r="J4" s="7">
        <f t="shared" si="2"/>
        <v>0.48780487804878048</v>
      </c>
      <c r="K4" s="7">
        <f t="shared" si="3"/>
        <v>0.73215536950843552</v>
      </c>
      <c r="L4" s="7">
        <f t="shared" si="4"/>
        <v>0.26784463049156443</v>
      </c>
      <c r="M4" s="8">
        <f t="shared" si="0"/>
        <v>0.14882203617510215</v>
      </c>
      <c r="N4" s="8">
        <f t="shared" si="0"/>
        <v>-0.21996024755721605</v>
      </c>
      <c r="O4" s="9">
        <v>1</v>
      </c>
      <c r="P4" s="4">
        <v>10</v>
      </c>
      <c r="Q4" s="3">
        <v>0</v>
      </c>
      <c r="R4" s="3" t="s">
        <v>75</v>
      </c>
      <c r="S4" s="4">
        <v>7.14</v>
      </c>
    </row>
    <row r="5" spans="1:19" x14ac:dyDescent="0.25">
      <c r="A5" s="2">
        <v>44726</v>
      </c>
      <c r="B5" s="3" t="s">
        <v>19</v>
      </c>
      <c r="C5" s="3" t="s">
        <v>20</v>
      </c>
      <c r="D5" s="4">
        <v>5.44</v>
      </c>
      <c r="E5" s="5">
        <v>1</v>
      </c>
      <c r="F5" s="6">
        <v>6.5</v>
      </c>
      <c r="G5" s="3">
        <v>-105</v>
      </c>
      <c r="H5" s="3">
        <v>-125</v>
      </c>
      <c r="I5" s="7">
        <f t="shared" si="1"/>
        <v>0.51219512195121952</v>
      </c>
      <c r="J5" s="7">
        <f t="shared" si="2"/>
        <v>0.55555555555555558</v>
      </c>
      <c r="K5" s="7">
        <f t="shared" si="3"/>
        <v>0.3045637688406504</v>
      </c>
      <c r="L5" s="7">
        <f t="shared" si="4"/>
        <v>0.6954362311593496</v>
      </c>
      <c r="M5" s="8">
        <f t="shared" si="0"/>
        <v>-0.20763135311056913</v>
      </c>
      <c r="N5" s="8">
        <f t="shared" si="0"/>
        <v>0.13988067560379402</v>
      </c>
      <c r="O5" s="9">
        <v>1</v>
      </c>
      <c r="P5" s="4">
        <v>25</v>
      </c>
      <c r="Q5" s="3">
        <v>1</v>
      </c>
      <c r="R5" s="3" t="s">
        <v>75</v>
      </c>
      <c r="S5" s="4">
        <v>20</v>
      </c>
    </row>
    <row r="6" spans="1:19" x14ac:dyDescent="0.25">
      <c r="A6" s="2">
        <v>44726</v>
      </c>
      <c r="B6" s="3" t="s">
        <v>21</v>
      </c>
      <c r="C6" s="3" t="s">
        <v>22</v>
      </c>
      <c r="D6" s="4">
        <v>5.29</v>
      </c>
      <c r="E6" s="5">
        <v>1</v>
      </c>
      <c r="F6" s="6">
        <v>5.5</v>
      </c>
      <c r="G6" s="3">
        <v>-150</v>
      </c>
      <c r="H6" s="3">
        <v>115</v>
      </c>
      <c r="I6" s="7">
        <f t="shared" si="1"/>
        <v>0.6</v>
      </c>
      <c r="J6" s="7">
        <f t="shared" si="2"/>
        <v>0.46511627906976744</v>
      </c>
      <c r="K6" s="7">
        <f t="shared" si="3"/>
        <v>0.43478656873180221</v>
      </c>
      <c r="L6" s="7">
        <f t="shared" si="4"/>
        <v>0.56521343126819779</v>
      </c>
      <c r="M6" s="8">
        <f t="shared" si="0"/>
        <v>-0.16521343126819776</v>
      </c>
      <c r="N6" s="10">
        <f t="shared" si="0"/>
        <v>0.10009715219843035</v>
      </c>
      <c r="O6" s="9">
        <v>1</v>
      </c>
      <c r="P6" s="4">
        <v>25</v>
      </c>
      <c r="Q6" s="3">
        <v>1</v>
      </c>
      <c r="R6" s="3" t="s">
        <v>74</v>
      </c>
      <c r="S6" s="4">
        <v>-25</v>
      </c>
    </row>
    <row r="7" spans="1:19" x14ac:dyDescent="0.25">
      <c r="A7" s="2">
        <v>44726</v>
      </c>
      <c r="B7" s="3" t="s">
        <v>23</v>
      </c>
      <c r="C7" s="3" t="s">
        <v>24</v>
      </c>
      <c r="D7" s="4">
        <v>6.72</v>
      </c>
      <c r="E7" s="5">
        <v>1</v>
      </c>
      <c r="F7" s="6">
        <v>8.5</v>
      </c>
      <c r="G7" s="3">
        <v>125</v>
      </c>
      <c r="H7" s="3">
        <v>-165</v>
      </c>
      <c r="I7" s="7">
        <f t="shared" si="1"/>
        <v>0.44444444444444442</v>
      </c>
      <c r="J7" s="7">
        <f t="shared" si="2"/>
        <v>0.62264150943396224</v>
      </c>
      <c r="K7" s="7">
        <f t="shared" si="3"/>
        <v>0.23520050062393083</v>
      </c>
      <c r="L7" s="7">
        <f t="shared" si="4"/>
        <v>0.76479949937606917</v>
      </c>
      <c r="M7" s="10">
        <f t="shared" si="0"/>
        <v>-0.20924394382051359</v>
      </c>
      <c r="N7" s="10">
        <f t="shared" si="0"/>
        <v>0.14215798994210693</v>
      </c>
      <c r="O7" s="9">
        <v>1</v>
      </c>
      <c r="P7" s="4">
        <v>25</v>
      </c>
      <c r="Q7" s="3">
        <v>1</v>
      </c>
      <c r="R7" s="3" t="s">
        <v>75</v>
      </c>
      <c r="S7" s="4">
        <v>15.15</v>
      </c>
    </row>
    <row r="8" spans="1:19" x14ac:dyDescent="0.25">
      <c r="A8" s="2">
        <v>44726</v>
      </c>
      <c r="B8" s="3" t="s">
        <v>29</v>
      </c>
      <c r="C8" s="3" t="s">
        <v>30</v>
      </c>
      <c r="D8" s="4">
        <v>4.32</v>
      </c>
      <c r="E8" s="5">
        <v>1</v>
      </c>
      <c r="F8" s="6">
        <v>4.5</v>
      </c>
      <c r="G8" s="3">
        <v>100</v>
      </c>
      <c r="H8" s="3">
        <v>-135</v>
      </c>
      <c r="I8" s="7">
        <f t="shared" si="1"/>
        <v>0.5</v>
      </c>
      <c r="J8" s="7">
        <f t="shared" si="2"/>
        <v>0.57446808510638303</v>
      </c>
      <c r="K8" s="7">
        <f t="shared" si="3"/>
        <v>0.43342482490108813</v>
      </c>
      <c r="L8" s="7">
        <f t="shared" si="4"/>
        <v>0.56657517509891187</v>
      </c>
      <c r="M8" s="10">
        <f t="shared" si="0"/>
        <v>-6.6575175098911865E-2</v>
      </c>
      <c r="N8" s="10">
        <f t="shared" si="0"/>
        <v>-7.8929100074711656E-3</v>
      </c>
      <c r="O8" s="9">
        <v>1</v>
      </c>
      <c r="P8" s="4">
        <v>0</v>
      </c>
      <c r="Q8" s="3">
        <v>0</v>
      </c>
    </row>
    <row r="9" spans="1:19" x14ac:dyDescent="0.25">
      <c r="A9" s="2">
        <v>44726</v>
      </c>
      <c r="B9" s="3" t="s">
        <v>31</v>
      </c>
      <c r="C9" s="3" t="s">
        <v>32</v>
      </c>
      <c r="D9" s="4">
        <v>4.24</v>
      </c>
      <c r="E9" s="5">
        <v>1</v>
      </c>
      <c r="F9" s="6">
        <v>3.5</v>
      </c>
      <c r="G9" s="3">
        <v>-125</v>
      </c>
      <c r="H9" s="3">
        <v>-105</v>
      </c>
      <c r="I9" s="7">
        <f t="shared" si="1"/>
        <v>0.55555555555555558</v>
      </c>
      <c r="J9" s="7">
        <f t="shared" si="2"/>
        <v>0.51219512195121952</v>
      </c>
      <c r="K9" s="7">
        <f t="shared" si="3"/>
        <v>0.61196075151214924</v>
      </c>
      <c r="L9" s="7">
        <f t="shared" si="4"/>
        <v>0.38803924848785082</v>
      </c>
      <c r="M9" s="10">
        <f t="shared" si="0"/>
        <v>5.6405195956593657E-2</v>
      </c>
      <c r="N9" s="10">
        <f t="shared" si="0"/>
        <v>-0.1241558734633687</v>
      </c>
      <c r="O9" s="9">
        <v>1</v>
      </c>
      <c r="P9" s="4">
        <v>6</v>
      </c>
      <c r="Q9" s="3">
        <v>0</v>
      </c>
      <c r="R9" s="3" t="s">
        <v>75</v>
      </c>
      <c r="S9" s="4">
        <v>4.8</v>
      </c>
    </row>
    <row r="10" spans="1:19" x14ac:dyDescent="0.25">
      <c r="A10" s="2">
        <v>44726</v>
      </c>
      <c r="B10" s="3" t="s">
        <v>33</v>
      </c>
      <c r="C10" s="3" t="s">
        <v>34</v>
      </c>
      <c r="D10" s="4">
        <v>7.22</v>
      </c>
      <c r="E10" s="5">
        <v>1</v>
      </c>
      <c r="F10" s="6">
        <v>7.5</v>
      </c>
      <c r="G10" s="3">
        <v>-115</v>
      </c>
      <c r="H10" s="3">
        <v>-115</v>
      </c>
      <c r="I10" s="7">
        <f t="shared" si="1"/>
        <v>0.53488372093023251</v>
      </c>
      <c r="J10" s="7">
        <f t="shared" si="2"/>
        <v>0.53488372093023251</v>
      </c>
      <c r="K10" s="7">
        <f t="shared" si="3"/>
        <v>0.43402962072640916</v>
      </c>
      <c r="L10" s="7">
        <f t="shared" si="4"/>
        <v>0.56597037927359084</v>
      </c>
      <c r="M10" s="10">
        <f t="shared" si="0"/>
        <v>-0.10085410020382335</v>
      </c>
      <c r="N10" s="10">
        <f t="shared" si="0"/>
        <v>3.1086658343358331E-2</v>
      </c>
      <c r="O10" s="9">
        <v>1</v>
      </c>
      <c r="P10" s="4">
        <v>0</v>
      </c>
      <c r="Q10" s="3">
        <v>0</v>
      </c>
    </row>
    <row r="11" spans="1:19" x14ac:dyDescent="0.25">
      <c r="A11" s="2">
        <v>44726</v>
      </c>
      <c r="B11" s="3" t="s">
        <v>35</v>
      </c>
      <c r="C11" s="3" t="s">
        <v>36</v>
      </c>
      <c r="D11" s="4">
        <v>5.24</v>
      </c>
      <c r="E11" s="5">
        <v>1</v>
      </c>
      <c r="F11" s="6">
        <v>4.5</v>
      </c>
      <c r="G11" s="3">
        <v>-160</v>
      </c>
      <c r="H11" s="3">
        <v>120</v>
      </c>
      <c r="I11" s="7">
        <f t="shared" si="1"/>
        <v>0.61538461538461542</v>
      </c>
      <c r="J11" s="7">
        <f t="shared" si="2"/>
        <v>0.45454545454545453</v>
      </c>
      <c r="K11" s="7">
        <f t="shared" si="3"/>
        <v>0.60056330452419993</v>
      </c>
      <c r="L11" s="7">
        <f t="shared" si="4"/>
        <v>0.39943669547580007</v>
      </c>
      <c r="M11" s="10">
        <f t="shared" si="0"/>
        <v>-1.4821310860415493E-2</v>
      </c>
      <c r="N11" s="10">
        <f t="shared" si="0"/>
        <v>-5.5108759069654456E-2</v>
      </c>
      <c r="O11" s="9">
        <v>1</v>
      </c>
      <c r="P11" s="4">
        <v>0</v>
      </c>
      <c r="Q11" s="3">
        <v>0</v>
      </c>
    </row>
    <row r="12" spans="1:19" x14ac:dyDescent="0.25">
      <c r="A12" s="2">
        <v>44726</v>
      </c>
      <c r="B12" s="3" t="s">
        <v>37</v>
      </c>
      <c r="C12" s="3" t="s">
        <v>38</v>
      </c>
      <c r="D12" s="4">
        <v>5</v>
      </c>
      <c r="E12" s="5">
        <v>1</v>
      </c>
      <c r="F12" s="6">
        <v>5.5</v>
      </c>
      <c r="G12" s="3">
        <v>-135</v>
      </c>
      <c r="H12" s="3">
        <v>100</v>
      </c>
      <c r="I12" s="7">
        <f t="shared" si="1"/>
        <v>0.57446808510638303</v>
      </c>
      <c r="J12" s="7">
        <f t="shared" si="2"/>
        <v>0.5</v>
      </c>
      <c r="K12" s="7">
        <f t="shared" si="3"/>
        <v>0.38403934516693694</v>
      </c>
      <c r="L12" s="7">
        <f t="shared" si="4"/>
        <v>0.61596065483306306</v>
      </c>
      <c r="M12" s="10">
        <f t="shared" si="0"/>
        <v>-0.19042873993944609</v>
      </c>
      <c r="N12" s="10">
        <f t="shared" si="0"/>
        <v>0.11596065483306306</v>
      </c>
      <c r="O12" s="9">
        <v>1</v>
      </c>
      <c r="P12" s="4">
        <v>25</v>
      </c>
      <c r="Q12" s="3">
        <v>1</v>
      </c>
      <c r="R12" s="3" t="s">
        <v>75</v>
      </c>
      <c r="S12" s="4">
        <v>25</v>
      </c>
    </row>
    <row r="13" spans="1:19" x14ac:dyDescent="0.25">
      <c r="A13" s="2">
        <v>44726</v>
      </c>
      <c r="B13" s="3" t="s">
        <v>16</v>
      </c>
      <c r="C13" s="3" t="s">
        <v>39</v>
      </c>
      <c r="D13" s="4">
        <v>4.57</v>
      </c>
      <c r="E13" s="5">
        <v>1</v>
      </c>
      <c r="F13" s="6">
        <v>4.5</v>
      </c>
      <c r="G13" s="3">
        <v>-140</v>
      </c>
      <c r="H13" s="3">
        <v>105</v>
      </c>
      <c r="I13" s="7">
        <f t="shared" si="1"/>
        <v>0.58333333333333337</v>
      </c>
      <c r="J13" s="7">
        <f t="shared" si="2"/>
        <v>0.48780487804878048</v>
      </c>
      <c r="K13" s="7">
        <f t="shared" si="3"/>
        <v>0.48112930674955123</v>
      </c>
      <c r="L13" s="7">
        <f t="shared" si="4"/>
        <v>0.51887069325044877</v>
      </c>
      <c r="M13" s="10">
        <f t="shared" si="0"/>
        <v>-0.10220402658378214</v>
      </c>
      <c r="N13" s="10">
        <f t="shared" si="0"/>
        <v>3.106581520166829E-2</v>
      </c>
      <c r="O13" s="9">
        <v>1</v>
      </c>
      <c r="P13" s="4">
        <v>0</v>
      </c>
      <c r="Q13" s="3">
        <v>0</v>
      </c>
    </row>
    <row r="14" spans="1:19" x14ac:dyDescent="0.25">
      <c r="A14" s="2">
        <v>44726</v>
      </c>
      <c r="B14" s="3" t="s">
        <v>40</v>
      </c>
      <c r="C14" s="3" t="s">
        <v>41</v>
      </c>
      <c r="D14" s="4">
        <v>4.8899999999999997</v>
      </c>
      <c r="E14" s="5">
        <v>1</v>
      </c>
      <c r="F14" s="6">
        <v>5.5</v>
      </c>
      <c r="G14" s="3">
        <v>125</v>
      </c>
      <c r="H14" s="3">
        <v>-165</v>
      </c>
      <c r="I14" s="7">
        <f t="shared" si="1"/>
        <v>0.44444444444444442</v>
      </c>
      <c r="J14" s="7">
        <f t="shared" si="2"/>
        <v>0.62264150943396224</v>
      </c>
      <c r="K14" s="7">
        <f t="shared" si="3"/>
        <v>0.36474580328032491</v>
      </c>
      <c r="L14" s="7">
        <f t="shared" si="4"/>
        <v>0.63525419671967509</v>
      </c>
      <c r="M14" s="10">
        <f t="shared" si="0"/>
        <v>-7.969864116411951E-2</v>
      </c>
      <c r="N14" s="10">
        <f t="shared" si="0"/>
        <v>1.2612687285712854E-2</v>
      </c>
      <c r="O14" s="9">
        <v>1</v>
      </c>
      <c r="P14" s="4">
        <v>0</v>
      </c>
      <c r="Q14" s="3">
        <v>0</v>
      </c>
    </row>
    <row r="15" spans="1:19" x14ac:dyDescent="0.25">
      <c r="A15" s="2">
        <v>44726</v>
      </c>
      <c r="B15" s="3" t="s">
        <v>42</v>
      </c>
      <c r="C15" s="3" t="s">
        <v>43</v>
      </c>
      <c r="D15" s="4">
        <v>5.97</v>
      </c>
      <c r="E15" s="5">
        <v>1</v>
      </c>
      <c r="F15" s="6">
        <v>5.5</v>
      </c>
      <c r="G15" s="3">
        <v>-145</v>
      </c>
      <c r="H15" s="3">
        <v>110</v>
      </c>
      <c r="I15" s="7">
        <f t="shared" si="1"/>
        <v>0.59183673469387754</v>
      </c>
      <c r="J15" s="7">
        <f t="shared" si="2"/>
        <v>0.47619047619047616</v>
      </c>
      <c r="K15" s="7">
        <f t="shared" si="3"/>
        <v>0.54948969858287089</v>
      </c>
      <c r="L15" s="7">
        <f t="shared" si="4"/>
        <v>0.45051030141712911</v>
      </c>
      <c r="M15" s="10">
        <f t="shared" si="0"/>
        <v>-4.2347036111006653E-2</v>
      </c>
      <c r="N15" s="10">
        <f t="shared" si="0"/>
        <v>-2.5680174773347053E-2</v>
      </c>
      <c r="O15" s="9">
        <v>1</v>
      </c>
      <c r="P15" s="4">
        <v>0</v>
      </c>
      <c r="Q15" s="3">
        <v>0</v>
      </c>
    </row>
    <row r="16" spans="1:19" x14ac:dyDescent="0.25">
      <c r="A16" s="2">
        <v>44726</v>
      </c>
      <c r="B16" s="3" t="s">
        <v>44</v>
      </c>
      <c r="C16" s="3" t="s">
        <v>45</v>
      </c>
      <c r="D16" s="4">
        <v>3.75</v>
      </c>
      <c r="E16" s="5">
        <v>1</v>
      </c>
      <c r="F16" s="6">
        <v>3.5</v>
      </c>
      <c r="G16" s="3">
        <v>-110</v>
      </c>
      <c r="H16" s="3">
        <v>-120</v>
      </c>
      <c r="I16" s="7">
        <f t="shared" si="1"/>
        <v>0.52380952380952384</v>
      </c>
      <c r="J16" s="7">
        <f t="shared" si="2"/>
        <v>0.54545454545454541</v>
      </c>
      <c r="K16" s="7">
        <f t="shared" si="3"/>
        <v>0.51623261844631263</v>
      </c>
      <c r="L16" s="7">
        <f t="shared" si="4"/>
        <v>0.48376738155368737</v>
      </c>
      <c r="M16" s="10">
        <f t="shared" si="0"/>
        <v>-7.576905363211206E-3</v>
      </c>
      <c r="N16" s="10">
        <f t="shared" si="0"/>
        <v>-6.1687163900858044E-2</v>
      </c>
      <c r="O16" s="9">
        <v>1</v>
      </c>
      <c r="P16" s="4">
        <v>0</v>
      </c>
      <c r="Q16" s="3">
        <v>0</v>
      </c>
    </row>
    <row r="17" spans="1:19" x14ac:dyDescent="0.25">
      <c r="A17" s="2">
        <v>44726</v>
      </c>
      <c r="B17" s="3" t="s">
        <v>46</v>
      </c>
      <c r="C17" s="3" t="s">
        <v>47</v>
      </c>
      <c r="D17" s="4">
        <v>5.65</v>
      </c>
      <c r="E17" s="5">
        <v>1</v>
      </c>
      <c r="F17" s="6">
        <v>6.5</v>
      </c>
      <c r="G17" s="3">
        <v>120</v>
      </c>
      <c r="H17" s="3">
        <v>-160</v>
      </c>
      <c r="I17" s="7">
        <f t="shared" si="1"/>
        <v>0.45454545454545453</v>
      </c>
      <c r="J17" s="7">
        <f t="shared" si="2"/>
        <v>0.61538461538461542</v>
      </c>
      <c r="K17" s="7">
        <f t="shared" si="3"/>
        <v>0.33767557423180838</v>
      </c>
      <c r="L17" s="7">
        <f t="shared" si="4"/>
        <v>0.66232442576819162</v>
      </c>
      <c r="M17" s="10">
        <f t="shared" si="0"/>
        <v>-0.11686988031364615</v>
      </c>
      <c r="N17" s="10">
        <f t="shared" si="0"/>
        <v>4.6939810383576197E-2</v>
      </c>
      <c r="O17" s="9">
        <v>1</v>
      </c>
      <c r="P17" s="4">
        <v>0</v>
      </c>
      <c r="Q17" s="3">
        <v>0</v>
      </c>
    </row>
    <row r="18" spans="1:19" x14ac:dyDescent="0.25">
      <c r="A18" s="2">
        <v>44726</v>
      </c>
      <c r="B18" s="3" t="s">
        <v>48</v>
      </c>
      <c r="C18" s="3" t="s">
        <v>49</v>
      </c>
      <c r="D18" s="4">
        <v>4.5999999999999996</v>
      </c>
      <c r="E18" s="5">
        <v>1</v>
      </c>
      <c r="F18" s="6">
        <v>4.5</v>
      </c>
      <c r="G18" s="3">
        <v>-120</v>
      </c>
      <c r="H18" s="3">
        <v>-110</v>
      </c>
      <c r="I18" s="7">
        <f t="shared" si="1"/>
        <v>0.54545454545454541</v>
      </c>
      <c r="J18" s="7">
        <f t="shared" si="2"/>
        <v>0.52380952380952384</v>
      </c>
      <c r="K18" s="7">
        <f t="shared" si="3"/>
        <v>0.48676599920428565</v>
      </c>
      <c r="L18" s="7">
        <f t="shared" si="4"/>
        <v>0.51323400079571435</v>
      </c>
      <c r="M18" s="10">
        <f t="shared" si="0"/>
        <v>-5.8688546250259765E-2</v>
      </c>
      <c r="N18" s="10">
        <f t="shared" si="0"/>
        <v>-1.0575523013809485E-2</v>
      </c>
      <c r="O18" s="9">
        <v>1</v>
      </c>
      <c r="P18" s="4">
        <v>0</v>
      </c>
      <c r="Q18" s="3">
        <v>0</v>
      </c>
    </row>
    <row r="19" spans="1:19" x14ac:dyDescent="0.25">
      <c r="A19" s="2">
        <v>44726</v>
      </c>
      <c r="B19" s="3" t="s">
        <v>50</v>
      </c>
      <c r="C19" s="3" t="s">
        <v>51</v>
      </c>
      <c r="D19" s="4">
        <v>4.6100000000000003</v>
      </c>
      <c r="E19" s="5">
        <v>1</v>
      </c>
      <c r="F19" s="6">
        <v>5.5</v>
      </c>
      <c r="G19" s="3">
        <v>105</v>
      </c>
      <c r="H19" s="3">
        <v>-160</v>
      </c>
      <c r="I19" s="7">
        <f t="shared" si="1"/>
        <v>0.48780487804878048</v>
      </c>
      <c r="J19" s="7">
        <f t="shared" si="2"/>
        <v>0.61538461538461542</v>
      </c>
      <c r="K19" s="7">
        <f t="shared" si="3"/>
        <v>0.31596649739231486</v>
      </c>
      <c r="L19" s="7">
        <f t="shared" si="4"/>
        <v>0.68403350260768514</v>
      </c>
      <c r="M19" s="10">
        <f t="shared" si="0"/>
        <v>-0.17183838065646562</v>
      </c>
      <c r="N19" s="10">
        <f t="shared" si="0"/>
        <v>6.8648887223069721E-2</v>
      </c>
      <c r="O19" s="9">
        <v>1</v>
      </c>
      <c r="P19" s="4">
        <v>25</v>
      </c>
      <c r="Q19" s="3">
        <v>1</v>
      </c>
      <c r="R19" s="3" t="s">
        <v>75</v>
      </c>
      <c r="S19" s="4">
        <v>15.62</v>
      </c>
    </row>
    <row r="20" spans="1:19" x14ac:dyDescent="0.25">
      <c r="A20" s="2">
        <v>44726</v>
      </c>
      <c r="B20" s="3" t="s">
        <v>52</v>
      </c>
      <c r="C20" s="3" t="s">
        <v>53</v>
      </c>
      <c r="D20" s="4">
        <v>3.71</v>
      </c>
      <c r="E20" s="5">
        <v>1</v>
      </c>
      <c r="F20" s="6">
        <v>3.5</v>
      </c>
      <c r="G20" s="3">
        <v>-170</v>
      </c>
      <c r="H20" s="3">
        <v>125</v>
      </c>
      <c r="I20" s="7">
        <f t="shared" si="1"/>
        <v>0.62962962962962965</v>
      </c>
      <c r="J20" s="7">
        <f t="shared" si="2"/>
        <v>0.44444444444444442</v>
      </c>
      <c r="K20" s="7">
        <f t="shared" si="3"/>
        <v>0.50793197642299781</v>
      </c>
      <c r="L20" s="7">
        <f t="shared" si="4"/>
        <v>0.49206802357700219</v>
      </c>
      <c r="M20" s="10">
        <f t="shared" si="0"/>
        <v>-0.12169765320663184</v>
      </c>
      <c r="N20" s="10">
        <f t="shared" si="0"/>
        <v>4.762357913255777E-2</v>
      </c>
      <c r="O20" s="9">
        <v>1</v>
      </c>
      <c r="P20" s="4">
        <v>0</v>
      </c>
      <c r="Q20" s="3">
        <v>0</v>
      </c>
    </row>
    <row r="21" spans="1:19" x14ac:dyDescent="0.25">
      <c r="A21" s="2">
        <v>44726</v>
      </c>
      <c r="B21" s="3" t="s">
        <v>54</v>
      </c>
      <c r="C21" s="3" t="s">
        <v>55</v>
      </c>
      <c r="D21" s="4">
        <v>2.37</v>
      </c>
      <c r="E21" s="5">
        <v>1</v>
      </c>
      <c r="F21" s="6">
        <v>2.5</v>
      </c>
      <c r="G21" s="3">
        <v>110</v>
      </c>
      <c r="H21" s="3">
        <v>-150</v>
      </c>
      <c r="I21" s="7">
        <f t="shared" si="1"/>
        <v>0.47619047619047616</v>
      </c>
      <c r="J21" s="7">
        <f t="shared" si="2"/>
        <v>0.6</v>
      </c>
      <c r="K21" s="7">
        <f t="shared" si="3"/>
        <v>0.42243400672732967</v>
      </c>
      <c r="L21" s="7">
        <f t="shared" si="4"/>
        <v>0.57756599327267033</v>
      </c>
      <c r="M21" s="10">
        <f t="shared" si="0"/>
        <v>-5.3756469463146495E-2</v>
      </c>
      <c r="N21" s="10">
        <f t="shared" si="0"/>
        <v>-2.2434006727329647E-2</v>
      </c>
      <c r="O21" s="9">
        <v>1</v>
      </c>
      <c r="P21" s="4">
        <v>0</v>
      </c>
      <c r="Q21" s="3">
        <v>0</v>
      </c>
    </row>
    <row r="22" spans="1:19" x14ac:dyDescent="0.25">
      <c r="A22" s="2">
        <v>44726</v>
      </c>
      <c r="B22" s="3" t="s">
        <v>56</v>
      </c>
      <c r="C22" s="3" t="s">
        <v>57</v>
      </c>
      <c r="D22" s="4">
        <v>5.24</v>
      </c>
      <c r="E22" s="5">
        <v>1</v>
      </c>
      <c r="F22" s="6">
        <v>5.5</v>
      </c>
      <c r="G22" s="3">
        <v>-130</v>
      </c>
      <c r="H22" s="3">
        <v>100</v>
      </c>
      <c r="I22" s="7">
        <f t="shared" si="1"/>
        <v>0.56521739130434778</v>
      </c>
      <c r="J22" s="7">
        <f t="shared" si="2"/>
        <v>0.5</v>
      </c>
      <c r="K22" s="7">
        <f t="shared" si="3"/>
        <v>0.4260726773266712</v>
      </c>
      <c r="L22" s="7">
        <f t="shared" si="4"/>
        <v>0.5739273226733288</v>
      </c>
      <c r="M22" s="10">
        <f t="shared" si="0"/>
        <v>-0.13914471397767658</v>
      </c>
      <c r="N22" s="10">
        <f t="shared" si="0"/>
        <v>7.3927322673328799E-2</v>
      </c>
      <c r="O22" s="9">
        <v>1</v>
      </c>
      <c r="P22" s="4">
        <v>5</v>
      </c>
      <c r="Q22" s="3">
        <v>0</v>
      </c>
      <c r="R22" s="3" t="s">
        <v>74</v>
      </c>
      <c r="S22" s="4">
        <v>-5</v>
      </c>
    </row>
    <row r="23" spans="1:19" x14ac:dyDescent="0.25">
      <c r="A23" s="2">
        <v>44726</v>
      </c>
      <c r="B23" s="3" t="s">
        <v>58</v>
      </c>
      <c r="C23" s="3" t="s">
        <v>59</v>
      </c>
      <c r="D23" s="4">
        <v>2.72</v>
      </c>
      <c r="E23" s="5">
        <v>1</v>
      </c>
      <c r="F23" s="6">
        <v>2.5</v>
      </c>
      <c r="G23" s="3">
        <v>-140</v>
      </c>
      <c r="H23" s="3">
        <v>105</v>
      </c>
      <c r="I23" s="7">
        <f t="shared" si="1"/>
        <v>0.58333333333333337</v>
      </c>
      <c r="J23" s="7">
        <f t="shared" si="2"/>
        <v>0.48780487804878048</v>
      </c>
      <c r="K23" s="7">
        <f t="shared" si="3"/>
        <v>0.51126202195963133</v>
      </c>
      <c r="L23" s="7">
        <f t="shared" si="4"/>
        <v>0.48873797804036867</v>
      </c>
      <c r="M23" s="10">
        <f t="shared" si="0"/>
        <v>-7.2071311373702041E-2</v>
      </c>
      <c r="N23" s="10">
        <f t="shared" si="0"/>
        <v>9.3309999158819323E-4</v>
      </c>
      <c r="O23" s="9">
        <v>1</v>
      </c>
      <c r="P23" s="4">
        <v>0</v>
      </c>
      <c r="Q23" s="3">
        <v>0</v>
      </c>
    </row>
    <row r="24" spans="1:19" x14ac:dyDescent="0.25">
      <c r="A24" s="2">
        <v>44726</v>
      </c>
      <c r="B24" s="3" t="s">
        <v>60</v>
      </c>
      <c r="C24" s="3" t="s">
        <v>61</v>
      </c>
      <c r="D24" s="4">
        <v>3.81</v>
      </c>
      <c r="E24" s="5">
        <v>1</v>
      </c>
      <c r="F24" s="6">
        <v>4.5</v>
      </c>
      <c r="G24" s="3">
        <v>125</v>
      </c>
      <c r="H24" s="3">
        <v>-165</v>
      </c>
      <c r="I24" s="7">
        <f t="shared" si="1"/>
        <v>0.44444444444444442</v>
      </c>
      <c r="J24" s="7">
        <f t="shared" si="2"/>
        <v>0.62264150943396224</v>
      </c>
      <c r="K24" s="7">
        <f t="shared" si="3"/>
        <v>0.33410048963713734</v>
      </c>
      <c r="L24" s="7">
        <f t="shared" si="4"/>
        <v>0.66589951036286266</v>
      </c>
      <c r="M24" s="10">
        <f t="shared" si="0"/>
        <v>-0.11034395480730708</v>
      </c>
      <c r="N24" s="10">
        <f t="shared" si="0"/>
        <v>4.325800092890042E-2</v>
      </c>
      <c r="O24" s="9">
        <v>1</v>
      </c>
      <c r="P24" s="4">
        <v>0</v>
      </c>
      <c r="Q24" s="3">
        <v>0</v>
      </c>
    </row>
    <row r="25" spans="1:19" x14ac:dyDescent="0.25">
      <c r="A25" s="2">
        <v>44726</v>
      </c>
      <c r="B25" s="3" t="s">
        <v>62</v>
      </c>
      <c r="C25" s="3" t="s">
        <v>63</v>
      </c>
      <c r="D25" s="4">
        <v>5.27</v>
      </c>
      <c r="E25" s="5">
        <v>1</v>
      </c>
      <c r="F25" s="6">
        <v>5.5</v>
      </c>
      <c r="G25" s="3">
        <v>120</v>
      </c>
      <c r="H25" s="3">
        <v>-155</v>
      </c>
      <c r="I25" s="7">
        <f t="shared" si="1"/>
        <v>0.45454545454545453</v>
      </c>
      <c r="J25" s="7">
        <f t="shared" si="2"/>
        <v>0.60784313725490191</v>
      </c>
      <c r="K25" s="7">
        <f t="shared" si="3"/>
        <v>0.4313036589902226</v>
      </c>
      <c r="L25" s="7">
        <f t="shared" si="4"/>
        <v>0.5686963410097774</v>
      </c>
      <c r="M25" s="10">
        <f t="shared" si="0"/>
        <v>-2.3241795555231926E-2</v>
      </c>
      <c r="N25" s="10">
        <f t="shared" si="0"/>
        <v>-3.9146796245124516E-2</v>
      </c>
      <c r="O25" s="9">
        <v>1</v>
      </c>
      <c r="P25" s="4">
        <v>0</v>
      </c>
      <c r="Q25" s="3">
        <v>0</v>
      </c>
    </row>
    <row r="26" spans="1:19" x14ac:dyDescent="0.25">
      <c r="A26" s="2">
        <v>44726</v>
      </c>
      <c r="B26" s="3" t="s">
        <v>64</v>
      </c>
      <c r="C26" s="3" t="s">
        <v>65</v>
      </c>
      <c r="D26" s="4">
        <v>4.26</v>
      </c>
      <c r="E26" s="5">
        <v>1</v>
      </c>
      <c r="F26" s="6">
        <v>3.5</v>
      </c>
      <c r="G26" s="3">
        <v>-160</v>
      </c>
      <c r="H26" s="3">
        <v>120</v>
      </c>
      <c r="I26" s="7">
        <f t="shared" si="1"/>
        <v>0.61538461538461542</v>
      </c>
      <c r="J26" s="7">
        <f t="shared" si="2"/>
        <v>0.45454545454545453</v>
      </c>
      <c r="K26" s="7">
        <f t="shared" si="3"/>
        <v>0.61561075610792093</v>
      </c>
      <c r="L26" s="7">
        <f t="shared" si="4"/>
        <v>0.38438924389207907</v>
      </c>
      <c r="M26" s="10">
        <f t="shared" si="0"/>
        <v>2.2614072330551238E-4</v>
      </c>
      <c r="N26" s="10">
        <f t="shared" si="0"/>
        <v>-7.0156210653375461E-2</v>
      </c>
      <c r="O26" s="9">
        <v>1</v>
      </c>
      <c r="P26" s="4">
        <v>0</v>
      </c>
      <c r="Q26" s="3">
        <v>0</v>
      </c>
    </row>
    <row r="27" spans="1:19" x14ac:dyDescent="0.25">
      <c r="A27" s="2">
        <v>44726</v>
      </c>
      <c r="B27" s="3" t="s">
        <v>66</v>
      </c>
      <c r="C27" s="3" t="s">
        <v>67</v>
      </c>
      <c r="D27" s="4">
        <v>4.37</v>
      </c>
      <c r="E27" s="5">
        <v>1</v>
      </c>
      <c r="F27" s="6">
        <v>4.5</v>
      </c>
      <c r="G27" s="3">
        <v>-115</v>
      </c>
      <c r="H27" s="3">
        <v>-115</v>
      </c>
      <c r="I27" s="7">
        <f t="shared" si="1"/>
        <v>0.53488372093023251</v>
      </c>
      <c r="J27" s="7">
        <f t="shared" si="2"/>
        <v>0.53488372093023251</v>
      </c>
      <c r="K27" s="7">
        <f t="shared" si="3"/>
        <v>0.44305643873910494</v>
      </c>
      <c r="L27" s="7">
        <f t="shared" si="4"/>
        <v>0.55694356126089506</v>
      </c>
      <c r="M27" s="10">
        <f t="shared" si="0"/>
        <v>-9.1827282191127568E-2</v>
      </c>
      <c r="N27" s="10">
        <f t="shared" si="0"/>
        <v>2.205984033066255E-2</v>
      </c>
      <c r="O27" s="9">
        <v>1</v>
      </c>
      <c r="P27" s="4">
        <v>0</v>
      </c>
      <c r="Q27" s="3">
        <v>0</v>
      </c>
    </row>
    <row r="28" spans="1:19" x14ac:dyDescent="0.25">
      <c r="A28" s="2">
        <v>44726</v>
      </c>
      <c r="B28" s="3" t="s">
        <v>68</v>
      </c>
      <c r="C28" s="3" t="s">
        <v>69</v>
      </c>
      <c r="D28" s="4">
        <v>5.86</v>
      </c>
      <c r="E28" s="5">
        <v>1</v>
      </c>
      <c r="F28" s="6">
        <v>6.5</v>
      </c>
      <c r="G28" s="3">
        <v>110</v>
      </c>
      <c r="H28" s="3">
        <v>-145</v>
      </c>
      <c r="I28" s="7">
        <f t="shared" si="1"/>
        <v>0.47619047619047616</v>
      </c>
      <c r="J28" s="7">
        <f t="shared" si="2"/>
        <v>0.59183673469387754</v>
      </c>
      <c r="K28" s="7">
        <f t="shared" si="3"/>
        <v>0.37122235960475169</v>
      </c>
      <c r="L28" s="7">
        <f t="shared" si="4"/>
        <v>0.62877764039524831</v>
      </c>
      <c r="M28" s="10">
        <f t="shared" si="0"/>
        <v>-0.10496811658572447</v>
      </c>
      <c r="N28" s="10">
        <f t="shared" si="0"/>
        <v>3.6940905701370763E-2</v>
      </c>
      <c r="O28" s="9">
        <v>1</v>
      </c>
      <c r="P28" s="4">
        <v>0</v>
      </c>
      <c r="Q28" s="3">
        <v>0</v>
      </c>
    </row>
    <row r="29" spans="1:19" x14ac:dyDescent="0.25">
      <c r="A29" s="2">
        <v>44726</v>
      </c>
      <c r="B29" s="3" t="s">
        <v>70</v>
      </c>
      <c r="C29" s="3" t="s">
        <v>71</v>
      </c>
      <c r="D29" s="4">
        <v>3.7</v>
      </c>
      <c r="E29" s="5">
        <v>1</v>
      </c>
      <c r="F29" s="6">
        <v>3.5</v>
      </c>
      <c r="G29" s="3">
        <v>130</v>
      </c>
      <c r="H29" s="3">
        <v>-180</v>
      </c>
      <c r="I29" s="7">
        <f t="shared" si="1"/>
        <v>0.43478260869565216</v>
      </c>
      <c r="J29" s="7">
        <f t="shared" si="2"/>
        <v>0.6428571428571429</v>
      </c>
      <c r="K29" s="7">
        <f t="shared" si="3"/>
        <v>0.50584675584958161</v>
      </c>
      <c r="L29" s="7">
        <f t="shared" si="4"/>
        <v>0.49415324415041839</v>
      </c>
      <c r="M29" s="10">
        <f t="shared" si="0"/>
        <v>7.1064147153929447E-2</v>
      </c>
      <c r="N29" s="10">
        <f t="shared" si="0"/>
        <v>-0.14870389870672451</v>
      </c>
      <c r="O29" s="9">
        <v>1</v>
      </c>
      <c r="P29" s="4">
        <v>5</v>
      </c>
      <c r="Q29" s="3">
        <v>0</v>
      </c>
      <c r="R29" s="3" t="s">
        <v>74</v>
      </c>
      <c r="S29" s="4">
        <v>-5</v>
      </c>
    </row>
    <row r="30" spans="1:19" x14ac:dyDescent="0.25">
      <c r="A30" s="2">
        <v>44726</v>
      </c>
      <c r="B30" s="3" t="s">
        <v>72</v>
      </c>
      <c r="C30" s="3" t="s">
        <v>73</v>
      </c>
      <c r="D30" s="4">
        <v>3.75</v>
      </c>
      <c r="E30" s="5">
        <v>1</v>
      </c>
      <c r="F30" s="6">
        <v>3.5</v>
      </c>
      <c r="G30" s="3">
        <v>-160</v>
      </c>
      <c r="H30" s="3">
        <v>120</v>
      </c>
      <c r="I30" s="7">
        <f t="shared" si="1"/>
        <v>0.61538461538461542</v>
      </c>
      <c r="J30" s="7">
        <f t="shared" si="2"/>
        <v>0.45454545454545453</v>
      </c>
      <c r="K30" s="7">
        <f t="shared" si="3"/>
        <v>0.51623261844631263</v>
      </c>
      <c r="L30" s="7">
        <f t="shared" si="4"/>
        <v>0.48376738155368737</v>
      </c>
      <c r="M30" s="10">
        <f t="shared" si="0"/>
        <v>-9.9151996938302789E-2</v>
      </c>
      <c r="N30" s="10">
        <f t="shared" si="0"/>
        <v>2.922192700823284E-2</v>
      </c>
      <c r="O30" s="9">
        <v>1</v>
      </c>
      <c r="P30" s="4">
        <v>0</v>
      </c>
      <c r="Q30" s="3">
        <v>0</v>
      </c>
    </row>
    <row r="31" spans="1:19" x14ac:dyDescent="0.25">
      <c r="A31" s="2">
        <v>44727</v>
      </c>
      <c r="B31" s="3" t="s">
        <v>40</v>
      </c>
      <c r="C31" s="3" t="s">
        <v>78</v>
      </c>
      <c r="D31" s="4">
        <v>5.57</v>
      </c>
      <c r="E31" s="5">
        <v>1</v>
      </c>
      <c r="F31" s="6">
        <v>5.5</v>
      </c>
      <c r="G31" s="3">
        <v>120</v>
      </c>
      <c r="H31" s="3">
        <v>-165</v>
      </c>
      <c r="I31" s="7">
        <f t="shared" si="1"/>
        <v>0.45454545454545453</v>
      </c>
      <c r="J31" s="7">
        <f t="shared" si="2"/>
        <v>0.62264150943396224</v>
      </c>
      <c r="K31" s="7">
        <f t="shared" si="3"/>
        <v>0.48303966511227081</v>
      </c>
      <c r="L31" s="7">
        <f t="shared" si="4"/>
        <v>0.51696033488772919</v>
      </c>
      <c r="M31" s="10">
        <f t="shared" si="0"/>
        <v>2.849421056681628E-2</v>
      </c>
      <c r="N31" s="10">
        <f t="shared" si="0"/>
        <v>-0.10568117454623305</v>
      </c>
      <c r="O31" s="9">
        <v>1</v>
      </c>
      <c r="P31" s="4">
        <v>0</v>
      </c>
      <c r="Q31" s="3">
        <v>0</v>
      </c>
    </row>
    <row r="32" spans="1:19" x14ac:dyDescent="0.25">
      <c r="A32" s="2">
        <v>44727</v>
      </c>
      <c r="B32" s="3" t="s">
        <v>79</v>
      </c>
      <c r="C32" s="3" t="s">
        <v>80</v>
      </c>
      <c r="D32" s="4">
        <v>4.43</v>
      </c>
      <c r="E32" s="5">
        <v>1</v>
      </c>
      <c r="F32" s="6">
        <v>3.5</v>
      </c>
      <c r="G32" s="3">
        <v>-200</v>
      </c>
      <c r="H32" s="3">
        <v>135</v>
      </c>
      <c r="I32" s="7">
        <f t="shared" si="1"/>
        <v>0.66666666666666663</v>
      </c>
      <c r="J32" s="7">
        <f t="shared" si="2"/>
        <v>0.42553191489361702</v>
      </c>
      <c r="K32" s="7">
        <f t="shared" si="3"/>
        <v>0.6457563934001016</v>
      </c>
      <c r="L32" s="7">
        <f t="shared" si="4"/>
        <v>0.35424360659989845</v>
      </c>
      <c r="M32" s="10">
        <f t="shared" si="0"/>
        <v>-2.0910273266565027E-2</v>
      </c>
      <c r="N32" s="10">
        <f t="shared" si="0"/>
        <v>-7.1288308293718572E-2</v>
      </c>
      <c r="O32" s="9">
        <v>1</v>
      </c>
      <c r="P32" s="4">
        <v>0</v>
      </c>
      <c r="Q32" s="3">
        <v>0</v>
      </c>
    </row>
    <row r="33" spans="1:19" x14ac:dyDescent="0.25">
      <c r="A33" s="2">
        <v>44727</v>
      </c>
      <c r="B33" s="3" t="s">
        <v>48</v>
      </c>
      <c r="C33" s="3" t="s">
        <v>81</v>
      </c>
      <c r="D33" s="4">
        <v>5.15</v>
      </c>
      <c r="E33" s="5">
        <v>1</v>
      </c>
      <c r="F33" s="6">
        <v>5.5</v>
      </c>
      <c r="G33" s="3">
        <v>-120</v>
      </c>
      <c r="H33" s="3">
        <v>-115</v>
      </c>
      <c r="I33" s="7">
        <f t="shared" si="1"/>
        <v>0.54545454545454541</v>
      </c>
      <c r="J33" s="7">
        <f t="shared" si="2"/>
        <v>0.53488372093023251</v>
      </c>
      <c r="K33" s="7">
        <f t="shared" si="3"/>
        <v>0.41034001431442202</v>
      </c>
      <c r="L33" s="7">
        <f t="shared" si="4"/>
        <v>0.58965998568557798</v>
      </c>
      <c r="M33" s="10">
        <f t="shared" si="0"/>
        <v>-0.1351145311401234</v>
      </c>
      <c r="N33" s="10">
        <f t="shared" si="0"/>
        <v>5.4776264755345472E-2</v>
      </c>
      <c r="O33" s="9">
        <v>1</v>
      </c>
      <c r="P33" s="4">
        <v>6</v>
      </c>
      <c r="Q33" s="3">
        <v>0</v>
      </c>
      <c r="R33" s="3" t="s">
        <v>74</v>
      </c>
      <c r="S33" s="4">
        <v>-6</v>
      </c>
    </row>
    <row r="34" spans="1:19" x14ac:dyDescent="0.25">
      <c r="A34" s="2">
        <v>44727</v>
      </c>
      <c r="B34" s="3" t="s">
        <v>56</v>
      </c>
      <c r="C34" s="3" t="s">
        <v>82</v>
      </c>
      <c r="D34" s="4">
        <v>5.0199999999999996</v>
      </c>
      <c r="E34" s="5">
        <v>1</v>
      </c>
      <c r="F34" s="6">
        <v>5.5</v>
      </c>
      <c r="G34" s="3">
        <v>-115</v>
      </c>
      <c r="H34" s="3">
        <v>-115</v>
      </c>
      <c r="I34" s="7">
        <f t="shared" si="1"/>
        <v>0.53488372093023251</v>
      </c>
      <c r="J34" s="7">
        <f t="shared" si="2"/>
        <v>0.53488372093023251</v>
      </c>
      <c r="K34" s="7">
        <f t="shared" si="3"/>
        <v>0.38754864586491278</v>
      </c>
      <c r="L34" s="7">
        <f t="shared" si="4"/>
        <v>0.61245135413508722</v>
      </c>
      <c r="M34" s="10">
        <f t="shared" si="0"/>
        <v>-0.14733507506531973</v>
      </c>
      <c r="N34" s="10">
        <f t="shared" si="0"/>
        <v>7.7567633204854713E-2</v>
      </c>
      <c r="O34" s="9">
        <v>1</v>
      </c>
      <c r="P34" s="4">
        <v>6</v>
      </c>
      <c r="Q34" s="3">
        <v>0</v>
      </c>
      <c r="R34" s="3" t="s">
        <v>74</v>
      </c>
      <c r="S34" s="4">
        <v>-6</v>
      </c>
    </row>
    <row r="35" spans="1:19" x14ac:dyDescent="0.25">
      <c r="A35" s="2">
        <v>44727</v>
      </c>
      <c r="B35" s="3" t="s">
        <v>60</v>
      </c>
      <c r="C35" s="3" t="s">
        <v>83</v>
      </c>
      <c r="D35" s="4">
        <v>5.13</v>
      </c>
      <c r="E35" s="5">
        <v>1</v>
      </c>
      <c r="F35" s="6">
        <v>5.5</v>
      </c>
      <c r="G35" s="3">
        <v>-130</v>
      </c>
      <c r="H35" s="3">
        <v>-105</v>
      </c>
      <c r="I35" s="7">
        <f t="shared" si="1"/>
        <v>0.56521739130434778</v>
      </c>
      <c r="J35" s="7">
        <f t="shared" si="2"/>
        <v>0.51219512195121952</v>
      </c>
      <c r="K35" s="7">
        <f t="shared" si="3"/>
        <v>0.40683742399422473</v>
      </c>
      <c r="L35" s="7">
        <f t="shared" si="4"/>
        <v>0.59316257600577527</v>
      </c>
      <c r="M35" s="10">
        <f t="shared" si="0"/>
        <v>-0.15837996731012305</v>
      </c>
      <c r="N35" s="10">
        <f t="shared" si="0"/>
        <v>8.0967454054555743E-2</v>
      </c>
      <c r="O35" s="9">
        <v>1</v>
      </c>
      <c r="P35" s="4">
        <v>6</v>
      </c>
      <c r="Q35" s="3">
        <v>0</v>
      </c>
      <c r="R35" s="3" t="s">
        <v>75</v>
      </c>
      <c r="S35" s="4">
        <v>4.8</v>
      </c>
    </row>
    <row r="36" spans="1:19" x14ac:dyDescent="0.25">
      <c r="A36" s="2">
        <v>44727</v>
      </c>
      <c r="B36" s="3" t="s">
        <v>31</v>
      </c>
      <c r="C36" s="3" t="s">
        <v>84</v>
      </c>
      <c r="D36" s="4">
        <v>3.85</v>
      </c>
      <c r="E36" s="5">
        <v>1</v>
      </c>
      <c r="F36" s="6">
        <v>3.5</v>
      </c>
      <c r="G36" s="3">
        <v>-105</v>
      </c>
      <c r="H36" s="3">
        <v>-120</v>
      </c>
      <c r="I36" s="7">
        <f t="shared" si="1"/>
        <v>0.51219512195121952</v>
      </c>
      <c r="J36" s="7">
        <f t="shared" si="2"/>
        <v>0.54545454545454541</v>
      </c>
      <c r="K36" s="7">
        <f t="shared" si="3"/>
        <v>0.53669004169033063</v>
      </c>
      <c r="L36" s="7">
        <f t="shared" si="4"/>
        <v>0.46330995830966937</v>
      </c>
      <c r="M36" s="10">
        <f t="shared" si="0"/>
        <v>2.449491973911111E-2</v>
      </c>
      <c r="N36" s="10">
        <f t="shared" si="0"/>
        <v>-8.2144587144876047E-2</v>
      </c>
      <c r="O36" s="9">
        <v>1</v>
      </c>
      <c r="P36" s="4">
        <v>0</v>
      </c>
      <c r="Q36" s="3">
        <v>0</v>
      </c>
    </row>
    <row r="37" spans="1:19" x14ac:dyDescent="0.25">
      <c r="A37" s="2">
        <v>44727</v>
      </c>
      <c r="B37" s="3" t="s">
        <v>29</v>
      </c>
      <c r="C37" s="3" t="s">
        <v>85</v>
      </c>
      <c r="D37" s="4">
        <v>4.58</v>
      </c>
      <c r="E37" s="5">
        <v>1</v>
      </c>
      <c r="F37" s="6">
        <v>4.5</v>
      </c>
      <c r="G37" s="3">
        <v>-140</v>
      </c>
      <c r="H37" s="3">
        <v>105</v>
      </c>
      <c r="I37" s="7">
        <f t="shared" si="1"/>
        <v>0.58333333333333337</v>
      </c>
      <c r="J37" s="7">
        <f t="shared" si="2"/>
        <v>0.48780487804878048</v>
      </c>
      <c r="K37" s="7">
        <f t="shared" si="3"/>
        <v>0.48301059602590302</v>
      </c>
      <c r="L37" s="7">
        <f t="shared" si="4"/>
        <v>0.51698940397409698</v>
      </c>
      <c r="M37" s="10">
        <f t="shared" si="0"/>
        <v>-0.10032273730743035</v>
      </c>
      <c r="N37" s="10">
        <f t="shared" si="0"/>
        <v>2.9184525925316507E-2</v>
      </c>
      <c r="O37" s="9">
        <v>1</v>
      </c>
      <c r="P37" s="4">
        <v>0</v>
      </c>
      <c r="Q37" s="3">
        <v>0</v>
      </c>
    </row>
    <row r="38" spans="1:19" x14ac:dyDescent="0.25">
      <c r="A38" s="2">
        <v>44727</v>
      </c>
      <c r="B38" s="3" t="s">
        <v>68</v>
      </c>
      <c r="C38" s="3" t="s">
        <v>86</v>
      </c>
      <c r="D38" s="4">
        <v>4.05</v>
      </c>
      <c r="E38" s="5">
        <v>1</v>
      </c>
      <c r="F38" s="6">
        <v>4.5</v>
      </c>
      <c r="G38" s="3">
        <v>-140</v>
      </c>
      <c r="H38" s="3">
        <v>105</v>
      </c>
      <c r="I38" s="7">
        <f t="shared" si="1"/>
        <v>0.58333333333333337</v>
      </c>
      <c r="J38" s="7">
        <f t="shared" si="2"/>
        <v>0.48780487804878048</v>
      </c>
      <c r="K38" s="7">
        <f t="shared" si="3"/>
        <v>0.38093039443166199</v>
      </c>
      <c r="L38" s="7">
        <f t="shared" si="4"/>
        <v>0.61906960556833801</v>
      </c>
      <c r="M38" s="10">
        <f t="shared" si="0"/>
        <v>-0.20240293890167138</v>
      </c>
      <c r="N38" s="10">
        <f t="shared" si="0"/>
        <v>0.13126472751955753</v>
      </c>
      <c r="O38" s="9">
        <v>1</v>
      </c>
      <c r="P38" s="4">
        <v>25</v>
      </c>
      <c r="Q38" s="3">
        <v>1</v>
      </c>
      <c r="R38" s="3" t="s">
        <v>75</v>
      </c>
      <c r="S38" s="4">
        <v>26.25</v>
      </c>
    </row>
    <row r="39" spans="1:19" x14ac:dyDescent="0.25">
      <c r="A39" s="2">
        <v>44727</v>
      </c>
      <c r="B39" s="3" t="s">
        <v>4</v>
      </c>
      <c r="C39" s="3" t="s">
        <v>87</v>
      </c>
      <c r="D39" s="4">
        <v>5.48</v>
      </c>
      <c r="E39" s="5">
        <v>1</v>
      </c>
      <c r="F39" s="6">
        <v>5.5</v>
      </c>
      <c r="G39" s="3">
        <v>-110</v>
      </c>
      <c r="H39" s="3">
        <v>-130</v>
      </c>
      <c r="I39" s="7">
        <f t="shared" si="1"/>
        <v>0.52380952380952384</v>
      </c>
      <c r="J39" s="7">
        <f t="shared" si="2"/>
        <v>0.56521739130434778</v>
      </c>
      <c r="K39" s="7">
        <f t="shared" si="3"/>
        <v>0.46765021942089069</v>
      </c>
      <c r="L39" s="7">
        <f t="shared" si="4"/>
        <v>0.53234978057910931</v>
      </c>
      <c r="M39" s="10">
        <f t="shared" si="0"/>
        <v>-5.6159304388633147E-2</v>
      </c>
      <c r="N39" s="10">
        <f t="shared" si="0"/>
        <v>-3.2867610725238472E-2</v>
      </c>
      <c r="O39" s="9">
        <v>1</v>
      </c>
      <c r="P39" s="4">
        <v>0</v>
      </c>
      <c r="Q39" s="3">
        <v>0</v>
      </c>
    </row>
    <row r="40" spans="1:19" x14ac:dyDescent="0.25">
      <c r="A40" s="2">
        <v>44727</v>
      </c>
      <c r="B40" s="3" t="s">
        <v>88</v>
      </c>
      <c r="C40" s="3" t="s">
        <v>89</v>
      </c>
      <c r="D40" s="4">
        <v>4.3499999999999996</v>
      </c>
      <c r="E40" s="5">
        <v>1</v>
      </c>
      <c r="F40" s="6">
        <v>4.5</v>
      </c>
      <c r="G40" s="3">
        <v>-115</v>
      </c>
      <c r="H40" s="3">
        <v>-115</v>
      </c>
      <c r="I40" s="7">
        <f t="shared" si="1"/>
        <v>0.53488372093023251</v>
      </c>
      <c r="J40" s="7">
        <f t="shared" si="2"/>
        <v>0.53488372093023251</v>
      </c>
      <c r="K40" s="7">
        <f t="shared" si="3"/>
        <v>0.439208401234507</v>
      </c>
      <c r="L40" s="7">
        <f t="shared" si="4"/>
        <v>0.560791598765493</v>
      </c>
      <c r="M40" s="10">
        <f t="shared" si="0"/>
        <v>-9.5675319695725514E-2</v>
      </c>
      <c r="N40" s="10">
        <f t="shared" si="0"/>
        <v>2.5907877835260495E-2</v>
      </c>
      <c r="O40" s="9">
        <v>1</v>
      </c>
      <c r="P40" s="4">
        <v>0</v>
      </c>
      <c r="Q40" s="3">
        <v>0</v>
      </c>
    </row>
    <row r="41" spans="1:19" x14ac:dyDescent="0.25">
      <c r="A41" s="2">
        <v>44727</v>
      </c>
      <c r="B41" s="3" t="s">
        <v>23</v>
      </c>
      <c r="C41" s="3" t="s">
        <v>90</v>
      </c>
      <c r="D41" s="4">
        <v>5.6</v>
      </c>
      <c r="E41" s="5">
        <v>1</v>
      </c>
      <c r="F41" s="6">
        <v>5.5</v>
      </c>
      <c r="G41" s="3">
        <v>-155</v>
      </c>
      <c r="H41" s="3">
        <v>115</v>
      </c>
      <c r="I41" s="7">
        <f t="shared" si="1"/>
        <v>0.60784313725490191</v>
      </c>
      <c r="J41" s="7">
        <f t="shared" si="2"/>
        <v>0.46511627906976744</v>
      </c>
      <c r="K41" s="7">
        <f t="shared" si="3"/>
        <v>0.48813906162449672</v>
      </c>
      <c r="L41" s="7">
        <f t="shared" si="4"/>
        <v>0.51186093837550328</v>
      </c>
      <c r="M41" s="10">
        <f t="shared" si="0"/>
        <v>-0.11970407563040519</v>
      </c>
      <c r="N41" s="10">
        <f t="shared" si="0"/>
        <v>4.6744659305735847E-2</v>
      </c>
      <c r="O41" s="9">
        <v>1</v>
      </c>
      <c r="P41" s="4">
        <v>0</v>
      </c>
      <c r="Q41" s="3">
        <v>0</v>
      </c>
    </row>
    <row r="42" spans="1:19" x14ac:dyDescent="0.25">
      <c r="A42" s="2">
        <v>44727</v>
      </c>
      <c r="B42" s="3" t="s">
        <v>66</v>
      </c>
      <c r="C42" s="3" t="s">
        <v>91</v>
      </c>
      <c r="D42" s="4">
        <v>5.6</v>
      </c>
      <c r="E42" s="5">
        <v>1</v>
      </c>
      <c r="F42" s="6">
        <v>7.5</v>
      </c>
      <c r="G42" s="3">
        <v>118</v>
      </c>
      <c r="H42" s="3">
        <v>-138</v>
      </c>
      <c r="I42" s="7">
        <f t="shared" si="1"/>
        <v>0.45871559633027525</v>
      </c>
      <c r="J42" s="7">
        <f t="shared" si="2"/>
        <v>0.57983193277310929</v>
      </c>
      <c r="K42" s="7">
        <f t="shared" si="3"/>
        <v>0.20302471434665204</v>
      </c>
      <c r="L42" s="7">
        <f t="shared" si="4"/>
        <v>0.79697528565334796</v>
      </c>
      <c r="M42" s="10">
        <f t="shared" si="0"/>
        <v>-0.25569088198362322</v>
      </c>
      <c r="N42" s="10">
        <f t="shared" si="0"/>
        <v>0.21714335288023867</v>
      </c>
      <c r="O42" s="9">
        <v>2</v>
      </c>
      <c r="P42" s="4">
        <v>13.8</v>
      </c>
      <c r="Q42" s="3">
        <v>1</v>
      </c>
      <c r="R42" s="3" t="s">
        <v>75</v>
      </c>
      <c r="S42" s="4">
        <v>10</v>
      </c>
    </row>
    <row r="43" spans="1:19" x14ac:dyDescent="0.25">
      <c r="A43" s="2">
        <v>44727</v>
      </c>
      <c r="B43" s="3" t="s">
        <v>52</v>
      </c>
      <c r="C43" s="3" t="s">
        <v>92</v>
      </c>
      <c r="D43" s="4">
        <v>3.01</v>
      </c>
      <c r="E43" s="5">
        <v>1</v>
      </c>
      <c r="F43" s="6">
        <v>3.5</v>
      </c>
      <c r="G43" s="3">
        <v>135</v>
      </c>
      <c r="H43" s="3">
        <v>-180</v>
      </c>
      <c r="I43" s="7">
        <f t="shared" si="1"/>
        <v>0.42553191489361702</v>
      </c>
      <c r="J43" s="7">
        <f t="shared" si="2"/>
        <v>0.6428571428571429</v>
      </c>
      <c r="K43" s="7">
        <f t="shared" si="3"/>
        <v>0.35500851686832069</v>
      </c>
      <c r="L43" s="7">
        <f t="shared" si="4"/>
        <v>0.64499148313167931</v>
      </c>
      <c r="M43" s="10">
        <f t="shared" si="0"/>
        <v>-7.0523398025296336E-2</v>
      </c>
      <c r="N43" s="10">
        <f t="shared" si="0"/>
        <v>2.134340274536406E-3</v>
      </c>
      <c r="O43" s="9">
        <v>1</v>
      </c>
      <c r="P43" s="4">
        <v>0</v>
      </c>
      <c r="Q43" s="3">
        <v>0</v>
      </c>
    </row>
    <row r="44" spans="1:19" x14ac:dyDescent="0.25">
      <c r="A44" s="2">
        <v>44727</v>
      </c>
      <c r="B44" s="3" t="s">
        <v>62</v>
      </c>
      <c r="C44" s="3" t="s">
        <v>93</v>
      </c>
      <c r="D44" s="4">
        <v>5.45</v>
      </c>
      <c r="E44" s="5">
        <v>1</v>
      </c>
      <c r="F44" s="6">
        <v>5.5</v>
      </c>
      <c r="G44" s="3">
        <v>-135</v>
      </c>
      <c r="H44" s="3">
        <v>100</v>
      </c>
      <c r="I44" s="7">
        <f t="shared" si="1"/>
        <v>0.57446808510638303</v>
      </c>
      <c r="J44" s="7">
        <f t="shared" si="2"/>
        <v>0.5</v>
      </c>
      <c r="K44" s="7">
        <f t="shared" si="3"/>
        <v>0.46249236728288801</v>
      </c>
      <c r="L44" s="7">
        <f t="shared" si="4"/>
        <v>0.53750763271711199</v>
      </c>
      <c r="M44" s="10">
        <f t="shared" si="0"/>
        <v>-0.11197571782349502</v>
      </c>
      <c r="N44" s="10">
        <f t="shared" si="0"/>
        <v>3.7507632717111994E-2</v>
      </c>
      <c r="O44" s="9">
        <v>1</v>
      </c>
      <c r="P44" s="4">
        <v>0</v>
      </c>
      <c r="Q44" s="3">
        <v>0</v>
      </c>
    </row>
    <row r="45" spans="1:19" x14ac:dyDescent="0.25">
      <c r="A45" s="2">
        <v>44727</v>
      </c>
      <c r="B45" s="3" t="s">
        <v>44</v>
      </c>
      <c r="C45" s="3" t="s">
        <v>94</v>
      </c>
      <c r="D45" s="4">
        <v>6.77</v>
      </c>
      <c r="E45" s="5">
        <v>1</v>
      </c>
      <c r="F45" s="6">
        <v>6.5</v>
      </c>
      <c r="G45" s="3">
        <v>-135</v>
      </c>
      <c r="H45" s="3">
        <v>140</v>
      </c>
      <c r="I45" s="7">
        <f t="shared" si="1"/>
        <v>0.57446808510638303</v>
      </c>
      <c r="J45" s="7">
        <f t="shared" si="2"/>
        <v>0.41666666666666669</v>
      </c>
      <c r="K45" s="7">
        <f t="shared" si="3"/>
        <v>0.51548759025892754</v>
      </c>
      <c r="L45" s="7">
        <f t="shared" si="4"/>
        <v>0.48451240974107246</v>
      </c>
      <c r="M45" s="10">
        <f t="shared" si="0"/>
        <v>-5.8980494847455489E-2</v>
      </c>
      <c r="N45" s="10">
        <f t="shared" si="0"/>
        <v>6.7845743074405773E-2</v>
      </c>
      <c r="O45" s="9">
        <v>1</v>
      </c>
      <c r="P45" s="4">
        <v>5</v>
      </c>
      <c r="Q45" s="3">
        <v>0</v>
      </c>
      <c r="R45" s="3" t="s">
        <v>74</v>
      </c>
      <c r="S45" s="4">
        <v>-5</v>
      </c>
    </row>
    <row r="46" spans="1:19" x14ac:dyDescent="0.25">
      <c r="A46" s="2">
        <v>44727</v>
      </c>
      <c r="B46" s="3" t="s">
        <v>42</v>
      </c>
      <c r="C46" s="3" t="s">
        <v>95</v>
      </c>
      <c r="D46" s="4">
        <v>5.0999999999999996</v>
      </c>
      <c r="E46" s="5">
        <v>1</v>
      </c>
      <c r="F46" s="6">
        <v>4.5</v>
      </c>
      <c r="G46" s="3">
        <v>127</v>
      </c>
      <c r="H46" s="3">
        <v>-120</v>
      </c>
      <c r="I46" s="7">
        <f t="shared" si="1"/>
        <v>0.44052863436123346</v>
      </c>
      <c r="J46" s="7">
        <f t="shared" si="2"/>
        <v>0.54545454545454541</v>
      </c>
      <c r="K46" s="7">
        <f t="shared" si="3"/>
        <v>0.5768745855814007</v>
      </c>
      <c r="L46" s="7">
        <f t="shared" si="4"/>
        <v>0.4231254144185993</v>
      </c>
      <c r="M46" s="10">
        <f t="shared" si="0"/>
        <v>0.13634595122016724</v>
      </c>
      <c r="N46" s="10">
        <f t="shared" si="0"/>
        <v>-0.12232913103594611</v>
      </c>
      <c r="O46" s="9">
        <v>1</v>
      </c>
      <c r="P46" s="4">
        <v>10</v>
      </c>
      <c r="Q46" s="3">
        <v>0</v>
      </c>
      <c r="R46" s="3" t="s">
        <v>74</v>
      </c>
      <c r="S46" s="4">
        <v>-10</v>
      </c>
    </row>
    <row r="47" spans="1:19" x14ac:dyDescent="0.25">
      <c r="A47" s="2">
        <v>44727</v>
      </c>
      <c r="B47" s="3" t="s">
        <v>70</v>
      </c>
      <c r="C47" s="3" t="s">
        <v>96</v>
      </c>
      <c r="D47" s="4">
        <v>4.0199999999999996</v>
      </c>
      <c r="E47" s="5">
        <v>1</v>
      </c>
      <c r="F47" s="6">
        <v>4.5</v>
      </c>
      <c r="G47" s="3">
        <v>140</v>
      </c>
      <c r="H47" s="3">
        <v>-190</v>
      </c>
      <c r="I47" s="7">
        <f t="shared" si="1"/>
        <v>0.41666666666666669</v>
      </c>
      <c r="J47" s="7">
        <f t="shared" si="2"/>
        <v>0.65517241379310343</v>
      </c>
      <c r="K47" s="7">
        <f t="shared" si="3"/>
        <v>0.37507033615740826</v>
      </c>
      <c r="L47" s="7">
        <f t="shared" si="4"/>
        <v>0.62492966384259174</v>
      </c>
      <c r="M47" s="10">
        <f t="shared" si="0"/>
        <v>-4.1596330509258428E-2</v>
      </c>
      <c r="N47" s="10">
        <f t="shared" si="0"/>
        <v>-3.0242749950511683E-2</v>
      </c>
      <c r="O47" s="9">
        <v>1</v>
      </c>
      <c r="P47" s="4">
        <v>0</v>
      </c>
      <c r="Q47" s="3">
        <v>0</v>
      </c>
    </row>
    <row r="48" spans="1:19" x14ac:dyDescent="0.25">
      <c r="A48" s="2">
        <v>44727</v>
      </c>
      <c r="B48" s="3" t="s">
        <v>19</v>
      </c>
      <c r="C48" s="3" t="s">
        <v>97</v>
      </c>
      <c r="D48" s="4">
        <v>4.37</v>
      </c>
      <c r="E48" s="5">
        <v>1</v>
      </c>
      <c r="F48" s="6">
        <v>4.5</v>
      </c>
      <c r="G48" s="3">
        <v>140</v>
      </c>
      <c r="H48" s="3">
        <v>-185</v>
      </c>
      <c r="I48" s="7">
        <f t="shared" si="1"/>
        <v>0.41666666666666669</v>
      </c>
      <c r="J48" s="7">
        <f t="shared" si="2"/>
        <v>0.64912280701754388</v>
      </c>
      <c r="K48" s="7">
        <f t="shared" si="3"/>
        <v>0.44305643873910494</v>
      </c>
      <c r="L48" s="7">
        <f t="shared" si="4"/>
        <v>0.55694356126089506</v>
      </c>
      <c r="M48" s="10">
        <f t="shared" si="0"/>
        <v>2.6389772072438256E-2</v>
      </c>
      <c r="N48" s="10">
        <f t="shared" si="0"/>
        <v>-9.217924575664882E-2</v>
      </c>
      <c r="O48" s="9">
        <v>1</v>
      </c>
      <c r="P48" s="4">
        <v>0</v>
      </c>
      <c r="Q48" s="3">
        <v>0</v>
      </c>
    </row>
    <row r="49" spans="1:19" x14ac:dyDescent="0.25">
      <c r="A49" s="2">
        <v>44727</v>
      </c>
      <c r="B49" s="3" t="s">
        <v>14</v>
      </c>
      <c r="C49" s="3" t="s">
        <v>98</v>
      </c>
      <c r="D49" s="4">
        <v>5.03</v>
      </c>
      <c r="E49" s="5">
        <v>1</v>
      </c>
      <c r="F49" s="6">
        <v>4.5</v>
      </c>
      <c r="G49" s="3">
        <v>108</v>
      </c>
      <c r="H49" s="3">
        <v>-138</v>
      </c>
      <c r="I49" s="7">
        <f t="shared" si="1"/>
        <v>0.48076923076923078</v>
      </c>
      <c r="J49" s="7">
        <f t="shared" si="2"/>
        <v>0.57983193277310929</v>
      </c>
      <c r="K49" s="7">
        <f t="shared" si="3"/>
        <v>0.56475485011053694</v>
      </c>
      <c r="L49" s="7">
        <f t="shared" si="4"/>
        <v>0.43524514988946306</v>
      </c>
      <c r="M49" s="10">
        <f t="shared" si="0"/>
        <v>8.3985619341306161E-2</v>
      </c>
      <c r="N49" s="10">
        <f t="shared" si="0"/>
        <v>-0.14458678288364624</v>
      </c>
      <c r="O49" s="9">
        <v>2</v>
      </c>
      <c r="P49" s="4">
        <v>10</v>
      </c>
      <c r="Q49" s="3">
        <v>1</v>
      </c>
      <c r="R49" s="3" t="s">
        <v>74</v>
      </c>
      <c r="S49" s="4">
        <v>-10</v>
      </c>
    </row>
    <row r="50" spans="1:19" x14ac:dyDescent="0.25">
      <c r="A50" s="2">
        <v>44727</v>
      </c>
      <c r="B50" s="3" t="s">
        <v>58</v>
      </c>
      <c r="C50" s="3" t="s">
        <v>103</v>
      </c>
      <c r="D50" s="4">
        <v>3.69</v>
      </c>
      <c r="E50" s="5">
        <v>1</v>
      </c>
      <c r="F50" s="6">
        <v>3.5</v>
      </c>
      <c r="G50" s="3">
        <v>-130</v>
      </c>
      <c r="H50" s="3">
        <v>-105</v>
      </c>
      <c r="I50" s="7">
        <f t="shared" si="1"/>
        <v>0.56521739130434778</v>
      </c>
      <c r="J50" s="7">
        <f t="shared" si="2"/>
        <v>0.51219512195121952</v>
      </c>
      <c r="K50" s="7">
        <f t="shared" si="3"/>
        <v>0.50375758655798741</v>
      </c>
      <c r="L50" s="7">
        <f t="shared" si="4"/>
        <v>0.49624241344201259</v>
      </c>
      <c r="M50" s="10">
        <f t="shared" si="0"/>
        <v>-6.1459804746360369E-2</v>
      </c>
      <c r="N50" s="10">
        <f t="shared" si="0"/>
        <v>-1.5952708509206937E-2</v>
      </c>
      <c r="O50" s="9">
        <v>1</v>
      </c>
      <c r="P50" s="4">
        <v>0</v>
      </c>
      <c r="Q50" s="3">
        <v>0</v>
      </c>
    </row>
    <row r="51" spans="1:19" x14ac:dyDescent="0.25">
      <c r="A51" s="2">
        <v>44727</v>
      </c>
      <c r="B51" s="3" t="s">
        <v>37</v>
      </c>
      <c r="C51" s="3" t="s">
        <v>104</v>
      </c>
      <c r="D51" s="4">
        <v>3.17</v>
      </c>
      <c r="E51" s="5">
        <v>1</v>
      </c>
      <c r="F51" s="6">
        <v>3.5</v>
      </c>
      <c r="G51" s="3">
        <v>130</v>
      </c>
      <c r="H51" s="3">
        <v>-170</v>
      </c>
      <c r="I51" s="7">
        <f t="shared" si="1"/>
        <v>0.43478260869565216</v>
      </c>
      <c r="J51" s="7">
        <f t="shared" si="2"/>
        <v>0.62962962962962965</v>
      </c>
      <c r="K51" s="7">
        <f t="shared" si="3"/>
        <v>0.39079582637982668</v>
      </c>
      <c r="L51" s="7">
        <f t="shared" si="4"/>
        <v>0.60920417362017332</v>
      </c>
      <c r="M51" s="10">
        <f t="shared" si="0"/>
        <v>-4.3986782315825479E-2</v>
      </c>
      <c r="N51" s="10">
        <f t="shared" si="0"/>
        <v>-2.0425456009456333E-2</v>
      </c>
      <c r="O51" s="9">
        <v>1</v>
      </c>
      <c r="P51" s="4">
        <v>0</v>
      </c>
      <c r="Q51" s="3">
        <v>0</v>
      </c>
    </row>
    <row r="52" spans="1:19" x14ac:dyDescent="0.25">
      <c r="A52" s="2">
        <v>44727</v>
      </c>
      <c r="B52" s="3" t="s">
        <v>54</v>
      </c>
      <c r="C52" s="3" t="s">
        <v>105</v>
      </c>
      <c r="D52" s="4">
        <v>3.39</v>
      </c>
      <c r="E52" s="5">
        <v>1</v>
      </c>
      <c r="F52" s="6">
        <v>3.5</v>
      </c>
      <c r="G52" s="3">
        <v>-110</v>
      </c>
      <c r="H52" s="3">
        <v>-120</v>
      </c>
      <c r="I52" s="7">
        <f t="shared" si="1"/>
        <v>0.52380952380952384</v>
      </c>
      <c r="J52" s="7">
        <f t="shared" si="2"/>
        <v>0.54545454545454541</v>
      </c>
      <c r="K52" s="7">
        <f t="shared" si="3"/>
        <v>0.43945549603645917</v>
      </c>
      <c r="L52" s="7">
        <f t="shared" si="4"/>
        <v>0.56054450396354083</v>
      </c>
      <c r="M52" s="10">
        <f t="shared" si="0"/>
        <v>-8.4354027773064666E-2</v>
      </c>
      <c r="N52" s="10">
        <f t="shared" si="0"/>
        <v>1.5089958508995416E-2</v>
      </c>
      <c r="O52" s="9">
        <v>1</v>
      </c>
      <c r="P52" s="4">
        <v>0</v>
      </c>
      <c r="Q52" s="3">
        <v>0</v>
      </c>
    </row>
    <row r="53" spans="1:19" x14ac:dyDescent="0.25">
      <c r="A53" s="2">
        <v>44727</v>
      </c>
      <c r="B53" s="3" t="s">
        <v>21</v>
      </c>
      <c r="C53" s="3" t="s">
        <v>106</v>
      </c>
      <c r="D53" s="4">
        <v>3.53</v>
      </c>
      <c r="E53" s="5">
        <v>1</v>
      </c>
      <c r="F53" s="6">
        <v>3.5</v>
      </c>
      <c r="G53" s="3">
        <v>-145</v>
      </c>
      <c r="H53" s="3">
        <v>110</v>
      </c>
      <c r="I53" s="7">
        <f t="shared" si="1"/>
        <v>0.59183673469387754</v>
      </c>
      <c r="J53" s="7">
        <f t="shared" si="2"/>
        <v>0.47619047619047616</v>
      </c>
      <c r="K53" s="7">
        <f t="shared" si="3"/>
        <v>0.4698268080200918</v>
      </c>
      <c r="L53" s="7">
        <f t="shared" si="4"/>
        <v>0.5301731919799082</v>
      </c>
      <c r="M53" s="10">
        <f t="shared" si="0"/>
        <v>-0.12200992667378574</v>
      </c>
      <c r="N53" s="10">
        <f t="shared" si="0"/>
        <v>5.3982715789432034E-2</v>
      </c>
      <c r="O53" s="9">
        <v>1</v>
      </c>
      <c r="P53" s="4">
        <v>0</v>
      </c>
      <c r="Q53" s="3">
        <v>0</v>
      </c>
    </row>
    <row r="54" spans="1:19" x14ac:dyDescent="0.25">
      <c r="A54" s="2">
        <v>44727</v>
      </c>
      <c r="B54" s="3" t="s">
        <v>72</v>
      </c>
      <c r="C54" s="3" t="s">
        <v>107</v>
      </c>
      <c r="D54" s="4">
        <v>3.53</v>
      </c>
      <c r="E54" s="5">
        <v>1</v>
      </c>
      <c r="F54" s="6">
        <v>3.5</v>
      </c>
      <c r="G54" s="3">
        <v>-120</v>
      </c>
      <c r="H54" s="3">
        <v>-110</v>
      </c>
      <c r="I54" s="7">
        <f t="shared" si="1"/>
        <v>0.54545454545454541</v>
      </c>
      <c r="J54" s="7">
        <f t="shared" si="2"/>
        <v>0.52380952380952384</v>
      </c>
      <c r="K54" s="7">
        <f t="shared" si="3"/>
        <v>0.4698268080200918</v>
      </c>
      <c r="L54" s="7">
        <f t="shared" si="4"/>
        <v>0.5301731919799082</v>
      </c>
      <c r="M54" s="10">
        <f t="shared" si="0"/>
        <v>-7.5627737434453612E-2</v>
      </c>
      <c r="N54" s="10">
        <f t="shared" si="0"/>
        <v>6.3636681703843623E-3</v>
      </c>
      <c r="O54" s="9">
        <v>1</v>
      </c>
      <c r="P54" s="4">
        <v>0</v>
      </c>
      <c r="Q54" s="3">
        <v>0</v>
      </c>
    </row>
    <row r="55" spans="1:19" x14ac:dyDescent="0.25">
      <c r="A55" s="2">
        <v>44727</v>
      </c>
      <c r="B55" s="3" t="s">
        <v>46</v>
      </c>
      <c r="C55" s="3" t="s">
        <v>108</v>
      </c>
      <c r="D55" s="4">
        <v>4.75</v>
      </c>
      <c r="E55" s="5">
        <v>1</v>
      </c>
      <c r="F55" s="6">
        <v>5.5</v>
      </c>
      <c r="G55" s="3">
        <v>120</v>
      </c>
      <c r="H55" s="3">
        <v>-160</v>
      </c>
      <c r="I55" s="7">
        <f t="shared" si="1"/>
        <v>0.45454545454545453</v>
      </c>
      <c r="J55" s="7">
        <f t="shared" si="2"/>
        <v>0.61538461538461542</v>
      </c>
      <c r="K55" s="7">
        <f t="shared" si="3"/>
        <v>0.34026606656424341</v>
      </c>
      <c r="L55" s="7">
        <f t="shared" si="4"/>
        <v>0.65973393343575659</v>
      </c>
      <c r="M55" s="10">
        <f t="shared" si="0"/>
        <v>-0.11427938798121112</v>
      </c>
      <c r="N55" s="10">
        <f t="shared" si="0"/>
        <v>4.4349318051141173E-2</v>
      </c>
      <c r="O55" s="9">
        <v>1</v>
      </c>
      <c r="P55" s="4">
        <v>0</v>
      </c>
      <c r="Q55" s="3">
        <v>0</v>
      </c>
    </row>
    <row r="56" spans="1:19" x14ac:dyDescent="0.25">
      <c r="A56" s="2">
        <v>44728</v>
      </c>
      <c r="B56" s="3" t="s">
        <v>52</v>
      </c>
      <c r="C56" s="3" t="s">
        <v>110</v>
      </c>
      <c r="D56" s="4">
        <v>3.27</v>
      </c>
      <c r="E56" s="5">
        <v>1</v>
      </c>
      <c r="F56" s="6">
        <v>4.5</v>
      </c>
      <c r="G56" s="3">
        <v>128</v>
      </c>
      <c r="H56" s="3">
        <v>-164</v>
      </c>
      <c r="I56" s="7">
        <f t="shared" si="1"/>
        <v>0.43859649122807015</v>
      </c>
      <c r="J56" s="7">
        <f t="shared" si="2"/>
        <v>0.62121212121212122</v>
      </c>
      <c r="K56" s="7">
        <f t="shared" si="3"/>
        <v>0.23195972009984112</v>
      </c>
      <c r="L56" s="7">
        <f t="shared" si="4"/>
        <v>0.76804027990015888</v>
      </c>
      <c r="M56" s="10">
        <f t="shared" si="0"/>
        <v>-0.20663677112822904</v>
      </c>
      <c r="N56" s="10">
        <f t="shared" si="0"/>
        <v>0.14682815868803767</v>
      </c>
      <c r="O56" s="9">
        <v>2</v>
      </c>
      <c r="P56" s="4">
        <v>16.399999999999999</v>
      </c>
      <c r="Q56" s="3">
        <v>1</v>
      </c>
      <c r="R56" s="3" t="s">
        <v>75</v>
      </c>
      <c r="S56" s="4">
        <v>10</v>
      </c>
    </row>
    <row r="57" spans="1:19" x14ac:dyDescent="0.25">
      <c r="A57" s="2">
        <v>44728</v>
      </c>
      <c r="B57" s="3" t="s">
        <v>70</v>
      </c>
      <c r="C57" s="3" t="s">
        <v>112</v>
      </c>
      <c r="D57" s="4">
        <v>3.55</v>
      </c>
      <c r="E57" s="5">
        <v>1</v>
      </c>
      <c r="F57" s="6">
        <v>3.5</v>
      </c>
      <c r="G57" s="3">
        <v>-124</v>
      </c>
      <c r="H57" s="3">
        <v>-102</v>
      </c>
      <c r="I57" s="7">
        <f t="shared" si="1"/>
        <v>0.5535714285714286</v>
      </c>
      <c r="J57" s="7">
        <f t="shared" si="2"/>
        <v>0.50495049504950495</v>
      </c>
      <c r="K57" s="7">
        <f t="shared" si="3"/>
        <v>0.47411707680009108</v>
      </c>
      <c r="L57" s="7">
        <f t="shared" si="4"/>
        <v>0.52588292319990892</v>
      </c>
      <c r="M57" s="10">
        <f t="shared" si="0"/>
        <v>-7.9454351771337528E-2</v>
      </c>
      <c r="N57" s="10">
        <f t="shared" si="0"/>
        <v>2.093242815040397E-2</v>
      </c>
      <c r="O57" s="9">
        <v>2</v>
      </c>
      <c r="P57" s="4">
        <v>0</v>
      </c>
      <c r="Q57" s="3">
        <v>0</v>
      </c>
    </row>
    <row r="58" spans="1:19" x14ac:dyDescent="0.25">
      <c r="A58" s="2">
        <v>44728</v>
      </c>
      <c r="B58" s="3" t="s">
        <v>19</v>
      </c>
      <c r="C58" s="3" t="s">
        <v>111</v>
      </c>
      <c r="D58" s="4">
        <v>4.4000000000000004</v>
      </c>
      <c r="E58" s="5">
        <v>1</v>
      </c>
      <c r="F58" s="6">
        <v>4.5</v>
      </c>
      <c r="G58" s="3">
        <v>-126</v>
      </c>
      <c r="H58" s="3">
        <v>-102</v>
      </c>
      <c r="I58" s="7">
        <f t="shared" si="1"/>
        <v>0.55752212389380529</v>
      </c>
      <c r="J58" s="7">
        <f t="shared" si="2"/>
        <v>0.50495049504950495</v>
      </c>
      <c r="K58" s="7">
        <f t="shared" si="3"/>
        <v>0.44881619145568408</v>
      </c>
      <c r="L58" s="7">
        <f t="shared" si="4"/>
        <v>0.55118380854431592</v>
      </c>
      <c r="M58" s="10">
        <f t="shared" si="0"/>
        <v>-0.10870593243812121</v>
      </c>
      <c r="N58" s="10">
        <f t="shared" si="0"/>
        <v>4.6233313494810968E-2</v>
      </c>
      <c r="O58" s="9">
        <v>2</v>
      </c>
      <c r="P58" s="4">
        <v>0</v>
      </c>
      <c r="Q58" s="3">
        <v>0</v>
      </c>
    </row>
    <row r="59" spans="1:19" x14ac:dyDescent="0.25">
      <c r="A59" s="2">
        <v>44728</v>
      </c>
      <c r="B59" s="3" t="s">
        <v>37</v>
      </c>
      <c r="C59" s="3" t="s">
        <v>113</v>
      </c>
      <c r="D59" s="4">
        <v>5.7</v>
      </c>
      <c r="E59" s="5">
        <v>1</v>
      </c>
      <c r="F59" s="6">
        <v>5.5</v>
      </c>
      <c r="G59" s="3">
        <v>-152</v>
      </c>
      <c r="H59" s="3">
        <v>120</v>
      </c>
      <c r="I59" s="7">
        <f t="shared" si="1"/>
        <v>0.60317460317460314</v>
      </c>
      <c r="J59" s="7">
        <f t="shared" si="2"/>
        <v>0.45454545454545453</v>
      </c>
      <c r="K59" s="7">
        <f t="shared" si="3"/>
        <v>0.50501512787503822</v>
      </c>
      <c r="L59" s="7">
        <f t="shared" si="4"/>
        <v>0.49498487212496178</v>
      </c>
      <c r="M59" s="10">
        <f t="shared" si="0"/>
        <v>-9.8159475299564924E-2</v>
      </c>
      <c r="N59" s="10">
        <f t="shared" si="0"/>
        <v>4.0439417579507253E-2</v>
      </c>
      <c r="O59" s="9">
        <v>2</v>
      </c>
      <c r="P59" s="4">
        <v>0</v>
      </c>
      <c r="Q59" s="3">
        <v>0</v>
      </c>
    </row>
    <row r="60" spans="1:19" x14ac:dyDescent="0.25">
      <c r="A60" s="2">
        <v>44728</v>
      </c>
      <c r="B60" s="3" t="s">
        <v>58</v>
      </c>
      <c r="C60" s="3" t="s">
        <v>114</v>
      </c>
      <c r="D60" s="4">
        <v>3.27</v>
      </c>
      <c r="E60" s="5">
        <v>1</v>
      </c>
      <c r="F60" s="6">
        <v>3.5</v>
      </c>
      <c r="G60" s="3">
        <v>-150</v>
      </c>
      <c r="H60" s="3">
        <v>118</v>
      </c>
      <c r="I60" s="7">
        <f t="shared" si="1"/>
        <v>0.6</v>
      </c>
      <c r="J60" s="7">
        <f t="shared" si="2"/>
        <v>0.45871559633027525</v>
      </c>
      <c r="K60" s="7">
        <f t="shared" si="3"/>
        <v>0.41302568073362833</v>
      </c>
      <c r="L60" s="7">
        <f t="shared" si="4"/>
        <v>0.58697431926637167</v>
      </c>
      <c r="M60" s="10">
        <f t="shared" si="0"/>
        <v>-0.18697431926637165</v>
      </c>
      <c r="N60" s="10">
        <f t="shared" si="0"/>
        <v>0.12825872293609641</v>
      </c>
      <c r="O60" s="9">
        <v>2</v>
      </c>
      <c r="P60" s="4">
        <v>5</v>
      </c>
      <c r="Q60" s="3">
        <v>1</v>
      </c>
      <c r="R60" s="3" t="s">
        <v>74</v>
      </c>
      <c r="S60" s="4">
        <v>-5</v>
      </c>
    </row>
    <row r="61" spans="1:19" x14ac:dyDescent="0.25">
      <c r="A61" s="2">
        <v>44728</v>
      </c>
      <c r="B61" s="3" t="s">
        <v>62</v>
      </c>
      <c r="C61" s="3" t="s">
        <v>115</v>
      </c>
      <c r="D61" s="4">
        <v>6.1</v>
      </c>
      <c r="E61" s="5">
        <v>1</v>
      </c>
      <c r="F61" s="6">
        <v>6.5</v>
      </c>
      <c r="G61" s="3">
        <v>110</v>
      </c>
      <c r="H61" s="3">
        <v>-145</v>
      </c>
      <c r="I61" s="7">
        <f t="shared" si="1"/>
        <v>0.47619047619047616</v>
      </c>
      <c r="J61" s="7">
        <f t="shared" si="2"/>
        <v>0.59183673469387754</v>
      </c>
      <c r="K61" s="7">
        <f t="shared" si="3"/>
        <v>0.40975510784672342</v>
      </c>
      <c r="L61" s="7">
        <f t="shared" si="4"/>
        <v>0.59024489215327658</v>
      </c>
      <c r="M61" s="10">
        <f t="shared" si="0"/>
        <v>-6.6435368343752743E-2</v>
      </c>
      <c r="N61" s="10">
        <f t="shared" si="0"/>
        <v>-1.5918425406009629E-3</v>
      </c>
      <c r="O61" s="9">
        <v>1</v>
      </c>
      <c r="P61" s="4">
        <v>0</v>
      </c>
      <c r="Q61" s="3">
        <v>0</v>
      </c>
    </row>
    <row r="62" spans="1:19" x14ac:dyDescent="0.25">
      <c r="A62" s="2">
        <v>44728</v>
      </c>
      <c r="B62" s="3" t="s">
        <v>21</v>
      </c>
      <c r="C62" s="3" t="s">
        <v>116</v>
      </c>
      <c r="D62" s="4">
        <v>3.91</v>
      </c>
      <c r="E62" s="5">
        <v>1</v>
      </c>
      <c r="F62" s="6">
        <v>4.5</v>
      </c>
      <c r="G62" s="3">
        <v>-120</v>
      </c>
      <c r="H62" s="3">
        <v>-106</v>
      </c>
      <c r="I62" s="7">
        <f t="shared" si="1"/>
        <v>0.54545454545454541</v>
      </c>
      <c r="J62" s="7">
        <f t="shared" si="2"/>
        <v>0.5145631067961165</v>
      </c>
      <c r="K62" s="7">
        <f t="shared" si="3"/>
        <v>0.35358605158134671</v>
      </c>
      <c r="L62" s="7">
        <f t="shared" si="4"/>
        <v>0.64641394841865329</v>
      </c>
      <c r="M62" s="10">
        <f t="shared" si="0"/>
        <v>-0.19186849387319871</v>
      </c>
      <c r="N62" s="10">
        <f t="shared" si="0"/>
        <v>0.1318508416225368</v>
      </c>
      <c r="O62" s="9">
        <v>2</v>
      </c>
      <c r="P62" s="4">
        <v>10.6</v>
      </c>
      <c r="Q62" s="3">
        <v>1</v>
      </c>
      <c r="R62" s="3" t="s">
        <v>74</v>
      </c>
      <c r="S62" s="4">
        <v>-10.6</v>
      </c>
    </row>
    <row r="63" spans="1:19" x14ac:dyDescent="0.25">
      <c r="A63" s="2">
        <v>44728</v>
      </c>
      <c r="B63" s="3" t="s">
        <v>54</v>
      </c>
      <c r="C63" s="3" t="s">
        <v>117</v>
      </c>
      <c r="D63" s="4">
        <v>3.29</v>
      </c>
      <c r="E63" s="5">
        <v>1</v>
      </c>
      <c r="F63" s="6">
        <v>2.5</v>
      </c>
      <c r="G63" s="3">
        <v>-160</v>
      </c>
      <c r="H63" s="3">
        <v>120</v>
      </c>
      <c r="I63" s="7">
        <f t="shared" si="1"/>
        <v>0.61538461538461542</v>
      </c>
      <c r="J63" s="7">
        <f t="shared" si="2"/>
        <v>0.45454545454545453</v>
      </c>
      <c r="K63" s="7">
        <f t="shared" si="3"/>
        <v>0.63856129046544441</v>
      </c>
      <c r="L63" s="7">
        <f t="shared" si="4"/>
        <v>0.36143870953455559</v>
      </c>
      <c r="M63" s="10">
        <f t="shared" si="0"/>
        <v>2.317667508082899E-2</v>
      </c>
      <c r="N63" s="10">
        <f t="shared" si="0"/>
        <v>-9.3106745010898939E-2</v>
      </c>
      <c r="O63" s="9">
        <v>1</v>
      </c>
      <c r="P63" s="4">
        <v>0</v>
      </c>
      <c r="Q63" s="3">
        <v>0</v>
      </c>
    </row>
    <row r="64" spans="1:19" x14ac:dyDescent="0.25">
      <c r="A64" s="2">
        <v>44728</v>
      </c>
      <c r="B64" s="3" t="s">
        <v>23</v>
      </c>
      <c r="C64" s="3" t="s">
        <v>118</v>
      </c>
      <c r="D64" s="4">
        <v>6.42</v>
      </c>
      <c r="E64" s="5">
        <v>1</v>
      </c>
      <c r="F64" s="6">
        <v>6.5</v>
      </c>
      <c r="G64" s="3">
        <v>-130</v>
      </c>
      <c r="H64" s="3">
        <v>102</v>
      </c>
      <c r="I64" s="7">
        <f t="shared" si="1"/>
        <v>0.56521739130434778</v>
      </c>
      <c r="J64" s="7">
        <f t="shared" si="2"/>
        <v>0.49504950495049505</v>
      </c>
      <c r="K64" s="7">
        <f t="shared" si="3"/>
        <v>0.46084082658010284</v>
      </c>
      <c r="L64" s="7">
        <f t="shared" si="4"/>
        <v>0.53915917341989716</v>
      </c>
      <c r="M64" s="10">
        <f t="shared" si="0"/>
        <v>-0.10437656472424495</v>
      </c>
      <c r="N64" s="10">
        <f t="shared" si="0"/>
        <v>4.4109668469402119E-2</v>
      </c>
      <c r="O64" s="9">
        <v>2</v>
      </c>
      <c r="P64" s="4">
        <v>0</v>
      </c>
      <c r="Q64" s="3">
        <v>0</v>
      </c>
    </row>
    <row r="65" spans="1:19" x14ac:dyDescent="0.25">
      <c r="A65" s="2">
        <v>44728</v>
      </c>
      <c r="B65" s="3" t="s">
        <v>40</v>
      </c>
      <c r="C65" s="3" t="s">
        <v>119</v>
      </c>
      <c r="D65" s="4">
        <v>5.44</v>
      </c>
      <c r="E65" s="5">
        <v>1</v>
      </c>
      <c r="F65" s="6">
        <v>5.5</v>
      </c>
      <c r="G65" s="3">
        <v>-142</v>
      </c>
      <c r="H65" s="3">
        <v>112</v>
      </c>
      <c r="I65" s="7">
        <f t="shared" si="1"/>
        <v>0.58677685950413228</v>
      </c>
      <c r="J65" s="7">
        <f t="shared" si="2"/>
        <v>0.47169811320754718</v>
      </c>
      <c r="K65" s="7">
        <f t="shared" si="3"/>
        <v>0.46077020359681842</v>
      </c>
      <c r="L65" s="7">
        <f t="shared" si="4"/>
        <v>0.53922979640318158</v>
      </c>
      <c r="M65" s="10">
        <f t="shared" si="0"/>
        <v>-0.12600665590731386</v>
      </c>
      <c r="N65" s="10">
        <f t="shared" si="0"/>
        <v>6.7531683195634407E-2</v>
      </c>
      <c r="O65" s="9">
        <v>2</v>
      </c>
      <c r="P65" s="4">
        <v>5</v>
      </c>
      <c r="Q65" s="3">
        <v>1</v>
      </c>
      <c r="R65" s="3" t="s">
        <v>75</v>
      </c>
      <c r="S65" s="4">
        <v>5.6</v>
      </c>
    </row>
    <row r="66" spans="1:19" x14ac:dyDescent="0.25">
      <c r="A66" s="2">
        <v>44728</v>
      </c>
      <c r="B66" s="3" t="s">
        <v>88</v>
      </c>
      <c r="C66" s="3" t="s">
        <v>120</v>
      </c>
      <c r="D66" s="4">
        <v>4.3</v>
      </c>
      <c r="E66" s="5">
        <v>1</v>
      </c>
      <c r="F66" s="6">
        <v>4.5</v>
      </c>
      <c r="G66" s="3">
        <v>-122</v>
      </c>
      <c r="H66" s="3">
        <v>-104</v>
      </c>
      <c r="I66" s="7">
        <f t="shared" si="1"/>
        <v>0.5495495495495496</v>
      </c>
      <c r="J66" s="7">
        <f t="shared" si="2"/>
        <v>0.50980392156862742</v>
      </c>
      <c r="K66" s="7">
        <f t="shared" si="3"/>
        <v>0.42956189260589595</v>
      </c>
      <c r="L66" s="7">
        <f t="shared" si="4"/>
        <v>0.57043810739410405</v>
      </c>
      <c r="M66" s="10">
        <f t="shared" si="0"/>
        <v>-0.11998765694365365</v>
      </c>
      <c r="N66" s="10">
        <f t="shared" si="0"/>
        <v>6.0634185825476639E-2</v>
      </c>
      <c r="O66" s="9">
        <v>2</v>
      </c>
      <c r="P66" s="4">
        <v>5.2</v>
      </c>
      <c r="Q66" s="3">
        <v>1</v>
      </c>
      <c r="R66" s="3" t="s">
        <v>75</v>
      </c>
      <c r="S66" s="4">
        <v>5</v>
      </c>
    </row>
    <row r="67" spans="1:19" x14ac:dyDescent="0.25">
      <c r="A67" s="2">
        <v>44728</v>
      </c>
      <c r="B67" s="3" t="s">
        <v>44</v>
      </c>
      <c r="C67" s="3" t="s">
        <v>121</v>
      </c>
      <c r="D67" s="4">
        <v>5.52</v>
      </c>
      <c r="E67" s="5">
        <v>1</v>
      </c>
      <c r="F67" s="6">
        <v>5.5</v>
      </c>
      <c r="G67" s="3">
        <v>110</v>
      </c>
      <c r="H67" s="3">
        <v>-145</v>
      </c>
      <c r="I67" s="7">
        <f t="shared" si="1"/>
        <v>0.47619047619047616</v>
      </c>
      <c r="J67" s="7">
        <f t="shared" si="2"/>
        <v>0.59183673469387754</v>
      </c>
      <c r="K67" s="7">
        <f t="shared" si="3"/>
        <v>0.47450617501389791</v>
      </c>
      <c r="L67" s="7">
        <f t="shared" si="4"/>
        <v>0.52549382498610209</v>
      </c>
      <c r="M67" s="10">
        <f t="shared" si="0"/>
        <v>-1.6843011765782512E-3</v>
      </c>
      <c r="N67" s="10">
        <f t="shared" si="0"/>
        <v>-6.6342909707775455E-2</v>
      </c>
      <c r="O67" s="9">
        <v>1</v>
      </c>
      <c r="P67" s="4">
        <v>0</v>
      </c>
      <c r="Q67" s="3">
        <v>0</v>
      </c>
    </row>
    <row r="68" spans="1:19" x14ac:dyDescent="0.25">
      <c r="A68" s="2">
        <v>44728</v>
      </c>
      <c r="B68" s="3" t="s">
        <v>42</v>
      </c>
      <c r="C68" s="3" t="s">
        <v>122</v>
      </c>
      <c r="D68" s="4">
        <v>4.76</v>
      </c>
      <c r="E68" s="5">
        <v>1</v>
      </c>
      <c r="F68" s="6">
        <v>5.5</v>
      </c>
      <c r="G68" s="3">
        <v>105</v>
      </c>
      <c r="H68" s="3">
        <v>-140</v>
      </c>
      <c r="I68" s="7">
        <f t="shared" si="1"/>
        <v>0.48780487804878048</v>
      </c>
      <c r="J68" s="7">
        <f t="shared" si="2"/>
        <v>0.58333333333333337</v>
      </c>
      <c r="K68" s="7">
        <f t="shared" si="3"/>
        <v>0.3420098827464837</v>
      </c>
      <c r="L68" s="7">
        <f t="shared" si="4"/>
        <v>0.6579901172535163</v>
      </c>
      <c r="M68" s="10">
        <f t="shared" si="0"/>
        <v>-0.14579499530229678</v>
      </c>
      <c r="N68" s="10">
        <f t="shared" si="0"/>
        <v>7.4656783920182934E-2</v>
      </c>
      <c r="O68" s="9">
        <v>1</v>
      </c>
      <c r="P68" s="4">
        <v>10</v>
      </c>
      <c r="Q68" s="3">
        <v>0</v>
      </c>
      <c r="R68" s="3" t="s">
        <v>74</v>
      </c>
      <c r="S68" s="4">
        <v>-10</v>
      </c>
    </row>
    <row r="69" spans="1:19" x14ac:dyDescent="0.25">
      <c r="A69" s="2">
        <v>44728</v>
      </c>
      <c r="B69" s="3" t="s">
        <v>64</v>
      </c>
      <c r="C69" s="3" t="s">
        <v>123</v>
      </c>
      <c r="D69" s="4">
        <v>4.26</v>
      </c>
      <c r="E69" s="5">
        <v>1</v>
      </c>
      <c r="F69" s="6">
        <v>4.5</v>
      </c>
      <c r="G69" s="3">
        <v>-105</v>
      </c>
      <c r="H69" s="3">
        <v>-125</v>
      </c>
      <c r="I69" s="7">
        <f t="shared" si="1"/>
        <v>0.51219512195121952</v>
      </c>
      <c r="J69" s="7">
        <f t="shared" si="2"/>
        <v>0.55555555555555558</v>
      </c>
      <c r="K69" s="7">
        <f t="shared" si="3"/>
        <v>0.42182017643830727</v>
      </c>
      <c r="L69" s="7">
        <f t="shared" si="4"/>
        <v>0.57817982356169273</v>
      </c>
      <c r="M69" s="10">
        <f t="shared" si="0"/>
        <v>-9.0374945512912253E-2</v>
      </c>
      <c r="N69" s="10">
        <f t="shared" si="0"/>
        <v>2.2624268006137149E-2</v>
      </c>
      <c r="O69" s="9">
        <v>1</v>
      </c>
      <c r="P69" s="4">
        <v>0</v>
      </c>
      <c r="Q69" s="3">
        <v>0</v>
      </c>
    </row>
    <row r="70" spans="1:19" x14ac:dyDescent="0.25">
      <c r="A70" s="2">
        <v>44728</v>
      </c>
      <c r="B70" s="3" t="s">
        <v>79</v>
      </c>
      <c r="C70" s="3" t="s">
        <v>124</v>
      </c>
      <c r="D70" s="4">
        <v>3.68</v>
      </c>
      <c r="E70" s="5">
        <v>1</v>
      </c>
      <c r="F70" s="6">
        <v>3.5</v>
      </c>
      <c r="G70" s="3">
        <v>-125</v>
      </c>
      <c r="H70" s="3">
        <v>-105</v>
      </c>
      <c r="I70" s="7">
        <f t="shared" si="1"/>
        <v>0.55555555555555558</v>
      </c>
      <c r="J70" s="7">
        <f t="shared" si="2"/>
        <v>0.51219512195121952</v>
      </c>
      <c r="K70" s="7">
        <f t="shared" si="3"/>
        <v>0.50166450706291654</v>
      </c>
      <c r="L70" s="7">
        <f t="shared" si="4"/>
        <v>0.49833549293708346</v>
      </c>
      <c r="M70" s="10">
        <f t="shared" si="0"/>
        <v>-5.3891048492639038E-2</v>
      </c>
      <c r="N70" s="10">
        <f t="shared" si="0"/>
        <v>-1.3859629014136066E-2</v>
      </c>
      <c r="O70" s="9">
        <v>1</v>
      </c>
      <c r="P70" s="4">
        <v>0</v>
      </c>
      <c r="Q70" s="3">
        <v>0</v>
      </c>
    </row>
    <row r="71" spans="1:19" x14ac:dyDescent="0.25">
      <c r="A71" s="2">
        <v>44728</v>
      </c>
      <c r="B71" s="3" t="s">
        <v>72</v>
      </c>
      <c r="C71" s="3" t="s">
        <v>125</v>
      </c>
      <c r="D71" s="4">
        <v>5.44</v>
      </c>
      <c r="E71" s="5">
        <v>1</v>
      </c>
      <c r="F71" s="6">
        <v>6.5</v>
      </c>
      <c r="G71" s="3">
        <v>-112</v>
      </c>
      <c r="H71" s="3">
        <v>-112</v>
      </c>
      <c r="I71" s="7">
        <f t="shared" si="1"/>
        <v>0.52830188679245282</v>
      </c>
      <c r="J71" s="7">
        <f t="shared" si="2"/>
        <v>0.52830188679245282</v>
      </c>
      <c r="K71" s="7">
        <f t="shared" si="3"/>
        <v>0.3045637688406504</v>
      </c>
      <c r="L71" s="7">
        <f t="shared" si="4"/>
        <v>0.6954362311593496</v>
      </c>
      <c r="M71" s="10">
        <f t="shared" si="0"/>
        <v>-0.22373811795180243</v>
      </c>
      <c r="N71" s="10">
        <f t="shared" si="0"/>
        <v>0.16713434436689678</v>
      </c>
      <c r="O71" s="9">
        <v>2</v>
      </c>
      <c r="P71" s="4">
        <v>11.2</v>
      </c>
      <c r="Q71" s="3">
        <v>1</v>
      </c>
      <c r="R71" s="3" t="s">
        <v>75</v>
      </c>
      <c r="S71" s="4">
        <v>10</v>
      </c>
    </row>
    <row r="72" spans="1:19" x14ac:dyDescent="0.25">
      <c r="A72" s="2">
        <v>44728</v>
      </c>
      <c r="B72" s="3" t="s">
        <v>68</v>
      </c>
      <c r="C72" s="3" t="s">
        <v>126</v>
      </c>
      <c r="D72" s="4">
        <v>5.26</v>
      </c>
      <c r="E72" s="5">
        <v>1</v>
      </c>
      <c r="F72" s="6">
        <v>5.5</v>
      </c>
      <c r="G72" s="3">
        <v>-135</v>
      </c>
      <c r="H72" s="3">
        <v>105</v>
      </c>
      <c r="I72" s="7">
        <f t="shared" si="1"/>
        <v>0.57446808510638303</v>
      </c>
      <c r="J72" s="7">
        <f t="shared" si="2"/>
        <v>0.48780487804878048</v>
      </c>
      <c r="K72" s="7">
        <f t="shared" si="3"/>
        <v>0.42956084971522746</v>
      </c>
      <c r="L72" s="7">
        <f t="shared" si="4"/>
        <v>0.57043915028477254</v>
      </c>
      <c r="M72" s="10">
        <f t="shared" si="0"/>
        <v>-0.14490723539115558</v>
      </c>
      <c r="N72" s="10">
        <f t="shared" si="0"/>
        <v>8.2634272235992068E-2</v>
      </c>
      <c r="O72" s="9">
        <v>1</v>
      </c>
      <c r="P72" s="4">
        <v>25</v>
      </c>
      <c r="Q72" s="3">
        <v>1</v>
      </c>
      <c r="R72" s="3" t="s">
        <v>74</v>
      </c>
      <c r="S72" s="4">
        <v>-25</v>
      </c>
    </row>
    <row r="73" spans="1:19" x14ac:dyDescent="0.25">
      <c r="A73" s="2">
        <v>44729</v>
      </c>
      <c r="B73" s="3" t="s">
        <v>40</v>
      </c>
      <c r="C73" s="3" t="s">
        <v>127</v>
      </c>
      <c r="D73" s="4">
        <v>4.3499999999999996</v>
      </c>
      <c r="E73" s="5">
        <v>1</v>
      </c>
      <c r="F73" s="6">
        <v>3.5</v>
      </c>
      <c r="G73" s="3">
        <v>-145</v>
      </c>
      <c r="H73" s="3">
        <v>110</v>
      </c>
      <c r="I73" s="7">
        <f t="shared" si="1"/>
        <v>0.59183673469387754</v>
      </c>
      <c r="J73" s="7">
        <f t="shared" si="2"/>
        <v>0.47619047619047616</v>
      </c>
      <c r="K73" s="7">
        <f t="shared" si="3"/>
        <v>0.63176783040312312</v>
      </c>
      <c r="L73" s="7">
        <f t="shared" si="4"/>
        <v>0.36823216959687693</v>
      </c>
      <c r="M73" s="10">
        <f t="shared" si="0"/>
        <v>3.9931095709245579E-2</v>
      </c>
      <c r="N73" s="10">
        <f t="shared" si="0"/>
        <v>-0.10795830659359923</v>
      </c>
      <c r="O73" s="9">
        <v>1</v>
      </c>
      <c r="P73" s="4">
        <v>0</v>
      </c>
      <c r="Q73" s="3">
        <v>0</v>
      </c>
    </row>
    <row r="74" spans="1:19" x14ac:dyDescent="0.25">
      <c r="A74" s="2">
        <v>44729</v>
      </c>
      <c r="B74" s="3" t="s">
        <v>88</v>
      </c>
      <c r="C74" s="3" t="s">
        <v>128</v>
      </c>
      <c r="D74" s="4">
        <v>3.75</v>
      </c>
      <c r="E74" s="5">
        <v>1</v>
      </c>
      <c r="F74" s="6">
        <v>3.5</v>
      </c>
      <c r="G74" s="3">
        <v>108</v>
      </c>
      <c r="H74" s="3">
        <v>-136</v>
      </c>
      <c r="I74" s="7">
        <f t="shared" si="1"/>
        <v>0.48076923076923078</v>
      </c>
      <c r="J74" s="7">
        <f t="shared" si="2"/>
        <v>0.57627118644067798</v>
      </c>
      <c r="K74" s="7">
        <f t="shared" si="3"/>
        <v>0.51623261844631263</v>
      </c>
      <c r="L74" s="7">
        <f t="shared" si="4"/>
        <v>0.48376738155368737</v>
      </c>
      <c r="M74" s="10">
        <f t="shared" si="0"/>
        <v>3.5463387677081848E-2</v>
      </c>
      <c r="N74" s="10">
        <f t="shared" si="0"/>
        <v>-9.2503804886990615E-2</v>
      </c>
      <c r="O74" s="9">
        <v>2</v>
      </c>
      <c r="P74" s="4">
        <v>0</v>
      </c>
      <c r="Q74" s="3">
        <v>0</v>
      </c>
    </row>
    <row r="75" spans="1:19" x14ac:dyDescent="0.25">
      <c r="A75" s="2">
        <v>44729</v>
      </c>
      <c r="B75" s="3" t="s">
        <v>4</v>
      </c>
      <c r="C75" s="3" t="s">
        <v>129</v>
      </c>
      <c r="D75" s="4">
        <v>6.74</v>
      </c>
      <c r="E75" s="5">
        <v>1</v>
      </c>
      <c r="F75" s="6">
        <v>5.5</v>
      </c>
      <c r="G75" s="3">
        <v>-145</v>
      </c>
      <c r="H75" s="3">
        <v>110</v>
      </c>
      <c r="I75" s="7">
        <f t="shared" si="1"/>
        <v>0.59183673469387754</v>
      </c>
      <c r="J75" s="7">
        <f t="shared" si="2"/>
        <v>0.47619047619047616</v>
      </c>
      <c r="K75" s="7">
        <f t="shared" si="3"/>
        <v>0.66486198881151704</v>
      </c>
      <c r="L75" s="7">
        <f t="shared" si="4"/>
        <v>0.33513801118848296</v>
      </c>
      <c r="M75" s="10">
        <f t="shared" si="0"/>
        <v>7.3025254117639493E-2</v>
      </c>
      <c r="N75" s="10">
        <f t="shared" si="0"/>
        <v>-0.1410524650019932</v>
      </c>
      <c r="O75" s="9">
        <v>1</v>
      </c>
      <c r="P75" s="4">
        <v>14.5</v>
      </c>
      <c r="Q75" s="3">
        <v>0</v>
      </c>
      <c r="R75" s="3" t="s">
        <v>75</v>
      </c>
      <c r="S75" s="4">
        <v>10</v>
      </c>
    </row>
    <row r="76" spans="1:19" x14ac:dyDescent="0.25">
      <c r="A76" s="2">
        <v>44729</v>
      </c>
      <c r="B76" s="3" t="s">
        <v>58</v>
      </c>
      <c r="C76" s="3" t="s">
        <v>130</v>
      </c>
      <c r="D76" s="4">
        <v>3.94</v>
      </c>
      <c r="E76" s="5">
        <v>1</v>
      </c>
      <c r="F76" s="6">
        <v>4.5</v>
      </c>
      <c r="G76" s="3">
        <v>125</v>
      </c>
      <c r="H76" s="3">
        <v>-170</v>
      </c>
      <c r="I76" s="7">
        <f t="shared" si="1"/>
        <v>0.44444444444444442</v>
      </c>
      <c r="J76" s="7">
        <f t="shared" si="2"/>
        <v>0.62962962962962965</v>
      </c>
      <c r="K76" s="7">
        <f t="shared" si="3"/>
        <v>0.35944282729845856</v>
      </c>
      <c r="L76" s="7">
        <f t="shared" si="4"/>
        <v>0.64055717270154144</v>
      </c>
      <c r="M76" s="10">
        <f t="shared" si="0"/>
        <v>-8.5001617145985864E-2</v>
      </c>
      <c r="N76" s="10">
        <f t="shared" si="0"/>
        <v>1.0927543071911794E-2</v>
      </c>
      <c r="O76" s="9">
        <v>1</v>
      </c>
      <c r="P76" s="4">
        <v>0</v>
      </c>
      <c r="Q76" s="3">
        <v>0</v>
      </c>
    </row>
    <row r="77" spans="1:19" x14ac:dyDescent="0.25">
      <c r="A77" s="2">
        <v>44729</v>
      </c>
      <c r="B77" s="3" t="s">
        <v>44</v>
      </c>
      <c r="C77" s="3" t="s">
        <v>131</v>
      </c>
      <c r="D77" s="4">
        <v>4.62</v>
      </c>
      <c r="E77" s="5">
        <v>1</v>
      </c>
      <c r="F77" s="6">
        <v>5.5</v>
      </c>
      <c r="G77" s="3">
        <v>116</v>
      </c>
      <c r="H77" s="3">
        <v>-148</v>
      </c>
      <c r="I77" s="7">
        <f t="shared" si="1"/>
        <v>0.46296296296296297</v>
      </c>
      <c r="J77" s="7">
        <f t="shared" si="2"/>
        <v>0.59677419354838712</v>
      </c>
      <c r="K77" s="7">
        <f t="shared" si="3"/>
        <v>0.31769395673461631</v>
      </c>
      <c r="L77" s="7">
        <f t="shared" si="4"/>
        <v>0.68230604326538369</v>
      </c>
      <c r="M77" s="10">
        <f t="shared" si="0"/>
        <v>-0.14526900622834665</v>
      </c>
      <c r="N77" s="10">
        <f t="shared" si="0"/>
        <v>8.5531849716996566E-2</v>
      </c>
      <c r="O77" s="9">
        <v>2</v>
      </c>
      <c r="P77" s="4">
        <v>14.8</v>
      </c>
      <c r="Q77" s="3">
        <v>1</v>
      </c>
      <c r="R77" s="3" t="s">
        <v>75</v>
      </c>
      <c r="S77" s="4">
        <v>10</v>
      </c>
    </row>
    <row r="78" spans="1:19" x14ac:dyDescent="0.25">
      <c r="A78" s="2">
        <v>44729</v>
      </c>
      <c r="B78" s="3" t="s">
        <v>56</v>
      </c>
      <c r="C78" s="3" t="s">
        <v>132</v>
      </c>
      <c r="D78" s="4">
        <v>5.78</v>
      </c>
      <c r="E78" s="5">
        <v>1</v>
      </c>
      <c r="F78" s="6">
        <v>6.5</v>
      </c>
      <c r="G78" s="3">
        <v>-130</v>
      </c>
      <c r="H78" s="3">
        <v>100</v>
      </c>
      <c r="I78" s="7">
        <f t="shared" si="1"/>
        <v>0.56521739130434778</v>
      </c>
      <c r="J78" s="7">
        <f t="shared" si="2"/>
        <v>0.5</v>
      </c>
      <c r="K78" s="7">
        <f t="shared" si="3"/>
        <v>0.35840846609815369</v>
      </c>
      <c r="L78" s="7">
        <f t="shared" si="4"/>
        <v>0.64159153390184631</v>
      </c>
      <c r="M78" s="10">
        <f t="shared" si="0"/>
        <v>-0.20680892520619409</v>
      </c>
      <c r="N78" s="10">
        <f t="shared" si="0"/>
        <v>0.14159153390184631</v>
      </c>
      <c r="O78" s="9">
        <v>1</v>
      </c>
      <c r="P78" s="4">
        <v>10</v>
      </c>
      <c r="Q78" s="3">
        <v>1</v>
      </c>
      <c r="R78" s="3" t="s">
        <v>75</v>
      </c>
      <c r="S78" s="4">
        <v>10</v>
      </c>
    </row>
    <row r="79" spans="1:19" x14ac:dyDescent="0.25">
      <c r="A79" s="2">
        <v>44729</v>
      </c>
      <c r="B79" s="3" t="s">
        <v>35</v>
      </c>
      <c r="C79" s="3" t="s">
        <v>133</v>
      </c>
      <c r="D79" s="4">
        <v>6.85</v>
      </c>
      <c r="E79" s="5">
        <v>1</v>
      </c>
      <c r="F79" s="6">
        <v>6.5</v>
      </c>
      <c r="G79" s="3">
        <v>-160</v>
      </c>
      <c r="H79" s="3">
        <v>120</v>
      </c>
      <c r="I79" s="7">
        <f t="shared" si="1"/>
        <v>0.61538461538461542</v>
      </c>
      <c r="J79" s="7">
        <f t="shared" si="2"/>
        <v>0.45454545454545453</v>
      </c>
      <c r="K79" s="7">
        <f t="shared" si="3"/>
        <v>0.52770787696327259</v>
      </c>
      <c r="L79" s="7">
        <f t="shared" si="4"/>
        <v>0.47229212303672741</v>
      </c>
      <c r="M79" s="10">
        <f t="shared" si="0"/>
        <v>-8.7676738421342826E-2</v>
      </c>
      <c r="N79" s="10">
        <f t="shared" si="0"/>
        <v>1.7746668491272877E-2</v>
      </c>
      <c r="O79" s="9">
        <v>1</v>
      </c>
      <c r="P79" s="4">
        <v>0</v>
      </c>
      <c r="Q79" s="3">
        <v>0</v>
      </c>
    </row>
    <row r="80" spans="1:19" x14ac:dyDescent="0.25">
      <c r="A80" s="2">
        <v>44729</v>
      </c>
      <c r="B80" s="3" t="s">
        <v>14</v>
      </c>
      <c r="C80" s="3" t="s">
        <v>134</v>
      </c>
      <c r="D80" s="4">
        <v>3.49</v>
      </c>
      <c r="E80" s="5">
        <v>1</v>
      </c>
      <c r="F80" s="6">
        <v>3.5</v>
      </c>
      <c r="G80" s="3">
        <v>-115</v>
      </c>
      <c r="H80" s="3">
        <v>-115</v>
      </c>
      <c r="I80" s="7">
        <f t="shared" si="1"/>
        <v>0.53488372093023251</v>
      </c>
      <c r="J80" s="7">
        <f t="shared" si="2"/>
        <v>0.53488372093023251</v>
      </c>
      <c r="K80" s="7">
        <f t="shared" si="3"/>
        <v>0.46120794417942146</v>
      </c>
      <c r="L80" s="7">
        <f t="shared" si="4"/>
        <v>0.53879205582057854</v>
      </c>
      <c r="M80" s="10">
        <f t="shared" si="0"/>
        <v>-7.3675776750811051E-2</v>
      </c>
      <c r="N80" s="10">
        <f t="shared" si="0"/>
        <v>3.9083348903460324E-3</v>
      </c>
      <c r="O80" s="9">
        <v>1</v>
      </c>
      <c r="P80" s="4">
        <v>0</v>
      </c>
      <c r="Q80" s="3">
        <v>0</v>
      </c>
    </row>
    <row r="81" spans="1:19" x14ac:dyDescent="0.25">
      <c r="A81" s="2">
        <v>44729</v>
      </c>
      <c r="B81" s="3" t="s">
        <v>23</v>
      </c>
      <c r="C81" s="3" t="s">
        <v>135</v>
      </c>
      <c r="D81" s="4">
        <v>3.58</v>
      </c>
      <c r="E81" s="5">
        <v>1</v>
      </c>
      <c r="F81" s="6">
        <v>4.5</v>
      </c>
      <c r="G81" s="3">
        <v>-110</v>
      </c>
      <c r="H81" s="3">
        <v>-120</v>
      </c>
      <c r="I81" s="7">
        <f t="shared" si="1"/>
        <v>0.52380952380952384</v>
      </c>
      <c r="J81" s="7">
        <f t="shared" si="2"/>
        <v>0.54545454545454541</v>
      </c>
      <c r="K81" s="7">
        <f t="shared" si="3"/>
        <v>0.28974142859333796</v>
      </c>
      <c r="L81" s="7">
        <f t="shared" si="4"/>
        <v>0.71025857140666204</v>
      </c>
      <c r="M81" s="10">
        <f t="shared" si="0"/>
        <v>-0.23406809521618588</v>
      </c>
      <c r="N81" s="10">
        <f t="shared" si="0"/>
        <v>0.16480402595211663</v>
      </c>
      <c r="O81" s="9">
        <v>1</v>
      </c>
      <c r="P81" s="4">
        <v>25</v>
      </c>
      <c r="Q81" s="3">
        <v>1</v>
      </c>
      <c r="R81" s="3" t="s">
        <v>74</v>
      </c>
      <c r="S81" s="4">
        <v>-25</v>
      </c>
    </row>
    <row r="82" spans="1:19" x14ac:dyDescent="0.25">
      <c r="A82" s="2">
        <v>44729</v>
      </c>
      <c r="B82" s="3" t="s">
        <v>62</v>
      </c>
      <c r="C82" s="3" t="s">
        <v>136</v>
      </c>
      <c r="D82" s="4">
        <v>3.37</v>
      </c>
      <c r="E82" s="5">
        <v>1</v>
      </c>
      <c r="F82" s="6">
        <v>3.5</v>
      </c>
      <c r="G82" s="3">
        <v>-120</v>
      </c>
      <c r="H82" s="3">
        <v>-110</v>
      </c>
      <c r="I82" s="7">
        <f t="shared" si="1"/>
        <v>0.54545454545454541</v>
      </c>
      <c r="J82" s="7">
        <f t="shared" si="2"/>
        <v>0.52380952380952384</v>
      </c>
      <c r="K82" s="7">
        <f t="shared" si="3"/>
        <v>0.43507309933493055</v>
      </c>
      <c r="L82" s="7">
        <f t="shared" si="4"/>
        <v>0.56492690066506945</v>
      </c>
      <c r="M82" s="10">
        <f t="shared" si="0"/>
        <v>-0.11038144611961487</v>
      </c>
      <c r="N82" s="10">
        <f t="shared" si="0"/>
        <v>4.1117376855545618E-2</v>
      </c>
      <c r="O82" s="9">
        <v>1</v>
      </c>
      <c r="P82" s="4">
        <v>0</v>
      </c>
      <c r="Q82" s="3">
        <v>0</v>
      </c>
    </row>
    <row r="83" spans="1:19" x14ac:dyDescent="0.25">
      <c r="A83" s="2">
        <v>44729</v>
      </c>
      <c r="B83" s="3" t="s">
        <v>16</v>
      </c>
      <c r="C83" s="3" t="s">
        <v>137</v>
      </c>
      <c r="D83" s="4">
        <v>4.4000000000000004</v>
      </c>
      <c r="E83" s="5">
        <v>1</v>
      </c>
      <c r="F83" s="6">
        <v>4.5</v>
      </c>
      <c r="G83" s="3">
        <v>105</v>
      </c>
      <c r="H83" s="3">
        <v>-140</v>
      </c>
      <c r="I83" s="7">
        <f t="shared" si="1"/>
        <v>0.48780487804878048</v>
      </c>
      <c r="J83" s="7">
        <f t="shared" si="2"/>
        <v>0.58333333333333337</v>
      </c>
      <c r="K83" s="7">
        <f t="shared" si="3"/>
        <v>0.44881619145568408</v>
      </c>
      <c r="L83" s="7">
        <f t="shared" si="4"/>
        <v>0.55118380854431592</v>
      </c>
      <c r="M83" s="10">
        <f t="shared" si="0"/>
        <v>-3.89886865930964E-2</v>
      </c>
      <c r="N83" s="10">
        <f t="shared" si="0"/>
        <v>-3.2149524789017447E-2</v>
      </c>
      <c r="O83" s="9">
        <v>1</v>
      </c>
      <c r="P83" s="4">
        <v>0</v>
      </c>
      <c r="Q83" s="3">
        <v>0</v>
      </c>
    </row>
    <row r="84" spans="1:19" x14ac:dyDescent="0.25">
      <c r="A84" s="2">
        <v>44729</v>
      </c>
      <c r="B84" s="3" t="s">
        <v>19</v>
      </c>
      <c r="C84" s="3" t="s">
        <v>138</v>
      </c>
      <c r="D84" s="4">
        <v>4.26</v>
      </c>
      <c r="E84" s="5">
        <v>1</v>
      </c>
      <c r="F84" s="6">
        <v>3.5</v>
      </c>
      <c r="G84" s="3">
        <v>104</v>
      </c>
      <c r="H84" s="3">
        <v>-130</v>
      </c>
      <c r="I84" s="7">
        <f t="shared" si="1"/>
        <v>0.49019607843137253</v>
      </c>
      <c r="J84" s="7">
        <f t="shared" si="2"/>
        <v>0.56521739130434778</v>
      </c>
      <c r="K84" s="7">
        <f t="shared" si="3"/>
        <v>0.61561075610792093</v>
      </c>
      <c r="L84" s="7">
        <f t="shared" si="4"/>
        <v>0.38438924389207907</v>
      </c>
      <c r="M84" s="10">
        <f t="shared" si="0"/>
        <v>0.1254146776765484</v>
      </c>
      <c r="N84" s="10">
        <f t="shared" si="0"/>
        <v>-0.18082814741226871</v>
      </c>
      <c r="O84" s="9">
        <v>2</v>
      </c>
      <c r="P84" s="4">
        <v>10</v>
      </c>
      <c r="Q84" s="3">
        <v>1</v>
      </c>
      <c r="R84" s="3" t="s">
        <v>75</v>
      </c>
      <c r="S84" s="4">
        <v>10.4</v>
      </c>
    </row>
    <row r="85" spans="1:19" x14ac:dyDescent="0.25">
      <c r="A85" s="2">
        <v>44729</v>
      </c>
      <c r="B85" s="3" t="s">
        <v>64</v>
      </c>
      <c r="C85" s="3" t="s">
        <v>139</v>
      </c>
      <c r="D85" s="4">
        <v>5</v>
      </c>
      <c r="E85" s="5">
        <v>1</v>
      </c>
      <c r="F85" s="6">
        <v>5.5</v>
      </c>
      <c r="G85" s="3">
        <v>-144</v>
      </c>
      <c r="H85" s="3">
        <v>114</v>
      </c>
      <c r="I85" s="7">
        <f t="shared" si="1"/>
        <v>0.5901639344262295</v>
      </c>
      <c r="J85" s="7">
        <f t="shared" si="2"/>
        <v>0.46728971962616822</v>
      </c>
      <c r="K85" s="7">
        <f t="shared" si="3"/>
        <v>0.38403934516693694</v>
      </c>
      <c r="L85" s="7">
        <f t="shared" si="4"/>
        <v>0.61596065483306306</v>
      </c>
      <c r="M85" s="10">
        <f t="shared" si="0"/>
        <v>-0.20612458925929256</v>
      </c>
      <c r="N85" s="10">
        <f t="shared" si="0"/>
        <v>0.14867093520689484</v>
      </c>
      <c r="O85" s="9">
        <v>2</v>
      </c>
      <c r="P85" s="4">
        <v>10</v>
      </c>
      <c r="Q85" s="3">
        <v>1</v>
      </c>
      <c r="R85" s="3" t="s">
        <v>74</v>
      </c>
      <c r="S85" s="4">
        <v>-10</v>
      </c>
    </row>
    <row r="86" spans="1:19" x14ac:dyDescent="0.25">
      <c r="A86" s="2">
        <v>44729</v>
      </c>
      <c r="B86" s="3" t="s">
        <v>79</v>
      </c>
      <c r="C86" s="3" t="s">
        <v>140</v>
      </c>
      <c r="D86" s="4">
        <v>5.93</v>
      </c>
      <c r="E86" s="5">
        <v>1</v>
      </c>
      <c r="F86" s="6">
        <v>6.5</v>
      </c>
      <c r="G86" s="3">
        <v>105</v>
      </c>
      <c r="H86" s="3">
        <v>-140</v>
      </c>
      <c r="I86" s="7">
        <f t="shared" si="1"/>
        <v>0.48780487804878048</v>
      </c>
      <c r="J86" s="7">
        <f t="shared" si="2"/>
        <v>0.58333333333333337</v>
      </c>
      <c r="K86" s="7">
        <f t="shared" si="3"/>
        <v>0.38245513689594068</v>
      </c>
      <c r="L86" s="7">
        <f t="shared" si="4"/>
        <v>0.61754486310405932</v>
      </c>
      <c r="M86" s="10">
        <f t="shared" si="0"/>
        <v>-0.10534974115283979</v>
      </c>
      <c r="N86" s="10">
        <f t="shared" si="0"/>
        <v>3.4211529770725946E-2</v>
      </c>
      <c r="O86" s="9">
        <v>1</v>
      </c>
      <c r="P86" s="4">
        <v>0</v>
      </c>
      <c r="Q86" s="3">
        <v>0</v>
      </c>
    </row>
    <row r="87" spans="1:19" x14ac:dyDescent="0.25">
      <c r="A87" s="2">
        <v>44729</v>
      </c>
      <c r="B87" s="3" t="s">
        <v>33</v>
      </c>
      <c r="C87" s="3" t="s">
        <v>141</v>
      </c>
      <c r="D87" s="4">
        <v>5.16</v>
      </c>
      <c r="E87" s="5">
        <v>1</v>
      </c>
      <c r="F87" s="6">
        <v>5.5</v>
      </c>
      <c r="G87" s="3">
        <v>-118</v>
      </c>
      <c r="H87" s="3">
        <v>-106</v>
      </c>
      <c r="I87" s="7">
        <f t="shared" si="1"/>
        <v>0.54128440366972475</v>
      </c>
      <c r="J87" s="7">
        <f t="shared" si="2"/>
        <v>0.5145631067961165</v>
      </c>
      <c r="K87" s="7">
        <f t="shared" si="3"/>
        <v>0.41209056104628428</v>
      </c>
      <c r="L87" s="7">
        <f t="shared" si="4"/>
        <v>0.58790943895371572</v>
      </c>
      <c r="M87" s="10">
        <f t="shared" si="0"/>
        <v>-0.12919384262344047</v>
      </c>
      <c r="N87" s="10">
        <f t="shared" si="0"/>
        <v>7.3346332157599226E-2</v>
      </c>
      <c r="O87" s="9">
        <v>2</v>
      </c>
      <c r="P87" s="4">
        <v>0</v>
      </c>
      <c r="Q87" s="3">
        <v>0</v>
      </c>
      <c r="R87" s="3" t="s">
        <v>75</v>
      </c>
      <c r="S87" s="4">
        <v>0</v>
      </c>
    </row>
    <row r="88" spans="1:19" x14ac:dyDescent="0.25">
      <c r="A88" s="2">
        <v>44729</v>
      </c>
      <c r="B88" s="3" t="s">
        <v>48</v>
      </c>
      <c r="C88" s="3" t="s">
        <v>142</v>
      </c>
      <c r="D88" s="4">
        <v>5.51</v>
      </c>
      <c r="E88" s="5">
        <v>1</v>
      </c>
      <c r="F88" s="6">
        <v>5.5</v>
      </c>
      <c r="G88" s="3">
        <v>-130</v>
      </c>
      <c r="H88" s="3">
        <v>100</v>
      </c>
      <c r="I88" s="7">
        <f t="shared" si="1"/>
        <v>0.56521739130434778</v>
      </c>
      <c r="J88" s="7">
        <f t="shared" si="2"/>
        <v>0.5</v>
      </c>
      <c r="K88" s="7">
        <f t="shared" si="3"/>
        <v>0.47279453674286676</v>
      </c>
      <c r="L88" s="7">
        <f t="shared" si="4"/>
        <v>0.52720546325713324</v>
      </c>
      <c r="M88" s="10">
        <f t="shared" si="0"/>
        <v>-9.2422854561481027E-2</v>
      </c>
      <c r="N88" s="10">
        <f t="shared" si="0"/>
        <v>2.7205463257133244E-2</v>
      </c>
      <c r="O88" s="9">
        <v>1</v>
      </c>
      <c r="P88" s="4">
        <v>0</v>
      </c>
      <c r="Q88" s="3">
        <v>0</v>
      </c>
    </row>
    <row r="89" spans="1:19" x14ac:dyDescent="0.25">
      <c r="A89" s="2">
        <v>44729</v>
      </c>
      <c r="B89" s="3" t="s">
        <v>37</v>
      </c>
      <c r="C89" s="3" t="s">
        <v>143</v>
      </c>
      <c r="D89" s="4">
        <v>4.78</v>
      </c>
      <c r="E89" s="5">
        <v>1</v>
      </c>
      <c r="F89" s="6">
        <v>4.5</v>
      </c>
      <c r="G89" s="3">
        <v>105</v>
      </c>
      <c r="H89" s="3">
        <v>-140</v>
      </c>
      <c r="I89" s="7">
        <f t="shared" si="1"/>
        <v>0.48780487804878048</v>
      </c>
      <c r="J89" s="7">
        <f t="shared" si="2"/>
        <v>0.58333333333333337</v>
      </c>
      <c r="K89" s="7">
        <f t="shared" si="3"/>
        <v>0.52009463758605856</v>
      </c>
      <c r="L89" s="7">
        <f t="shared" si="4"/>
        <v>0.47990536241394144</v>
      </c>
      <c r="M89" s="10">
        <f t="shared" si="0"/>
        <v>3.2289759537278084E-2</v>
      </c>
      <c r="N89" s="10">
        <f t="shared" si="0"/>
        <v>-0.10342797091939193</v>
      </c>
      <c r="O89" s="9">
        <v>1</v>
      </c>
      <c r="P89" s="4">
        <v>0</v>
      </c>
      <c r="Q89" s="3">
        <v>0</v>
      </c>
    </row>
    <row r="90" spans="1:19" x14ac:dyDescent="0.25">
      <c r="A90" s="2">
        <v>44729</v>
      </c>
      <c r="B90" s="3" t="s">
        <v>54</v>
      </c>
      <c r="C90" s="3" t="s">
        <v>144</v>
      </c>
      <c r="D90" s="4">
        <v>3.15</v>
      </c>
      <c r="E90" s="5">
        <v>1</v>
      </c>
      <c r="F90" s="6">
        <v>3.5</v>
      </c>
      <c r="G90" s="3">
        <v>115</v>
      </c>
      <c r="H90" s="3">
        <v>-155</v>
      </c>
      <c r="I90" s="7">
        <f t="shared" si="1"/>
        <v>0.46511627906976744</v>
      </c>
      <c r="J90" s="7">
        <f t="shared" si="2"/>
        <v>0.60784313725490191</v>
      </c>
      <c r="K90" s="7">
        <f t="shared" si="3"/>
        <v>0.38633343894262184</v>
      </c>
      <c r="L90" s="7">
        <f t="shared" si="4"/>
        <v>0.61366656105737816</v>
      </c>
      <c r="M90" s="10">
        <f t="shared" si="0"/>
        <v>-7.8782840127145592E-2</v>
      </c>
      <c r="N90" s="10">
        <f t="shared" si="0"/>
        <v>5.8234238024762464E-3</v>
      </c>
      <c r="O90" s="9">
        <v>1</v>
      </c>
      <c r="P90" s="4">
        <v>0</v>
      </c>
      <c r="Q90" s="3">
        <v>0</v>
      </c>
    </row>
    <row r="91" spans="1:19" x14ac:dyDescent="0.25">
      <c r="A91" s="2">
        <v>44729</v>
      </c>
      <c r="B91" s="3" t="s">
        <v>29</v>
      </c>
      <c r="C91" s="3" t="s">
        <v>145</v>
      </c>
      <c r="D91" s="4">
        <v>3.54</v>
      </c>
      <c r="E91" s="5">
        <v>1</v>
      </c>
      <c r="F91" s="6">
        <v>3.5</v>
      </c>
      <c r="G91" s="3">
        <v>130</v>
      </c>
      <c r="H91" s="3">
        <v>-175</v>
      </c>
      <c r="I91" s="7">
        <f t="shared" si="1"/>
        <v>0.43478260869565216</v>
      </c>
      <c r="J91" s="7">
        <f t="shared" si="2"/>
        <v>0.63636363636363635</v>
      </c>
      <c r="K91" s="7">
        <f t="shared" si="3"/>
        <v>0.47197357851387145</v>
      </c>
      <c r="L91" s="7">
        <f t="shared" si="4"/>
        <v>0.52802642148612855</v>
      </c>
      <c r="M91" s="10">
        <f t="shared" si="0"/>
        <v>3.7190969818219288E-2</v>
      </c>
      <c r="N91" s="10">
        <f t="shared" si="0"/>
        <v>-0.1083372148775078</v>
      </c>
      <c r="O91" s="9">
        <v>1</v>
      </c>
      <c r="P91" s="4">
        <v>0</v>
      </c>
      <c r="Q91" s="3">
        <v>0</v>
      </c>
    </row>
    <row r="92" spans="1:19" x14ac:dyDescent="0.25">
      <c r="A92" s="2">
        <v>44729</v>
      </c>
      <c r="B92" s="3" t="s">
        <v>60</v>
      </c>
      <c r="C92" s="3" t="s">
        <v>146</v>
      </c>
      <c r="D92" s="4">
        <v>4.1500000000000004</v>
      </c>
      <c r="E92" s="5">
        <v>1</v>
      </c>
      <c r="F92" s="6">
        <v>4.5</v>
      </c>
      <c r="G92" s="3">
        <v>120</v>
      </c>
      <c r="H92" s="3">
        <v>-165</v>
      </c>
      <c r="I92" s="7">
        <f t="shared" si="1"/>
        <v>0.45454545454545453</v>
      </c>
      <c r="J92" s="7">
        <f t="shared" si="2"/>
        <v>0.62264150943396224</v>
      </c>
      <c r="K92" s="7">
        <f t="shared" si="3"/>
        <v>0.4004411396358285</v>
      </c>
      <c r="L92" s="7">
        <f t="shared" si="4"/>
        <v>0.5995588603641715</v>
      </c>
      <c r="M92" s="10">
        <f t="shared" si="0"/>
        <v>-5.4104314909626028E-2</v>
      </c>
      <c r="N92" s="10">
        <f t="shared" si="0"/>
        <v>-2.3082649069790739E-2</v>
      </c>
      <c r="O92" s="9">
        <v>1</v>
      </c>
      <c r="P92" s="4">
        <v>0</v>
      </c>
      <c r="Q92" s="3">
        <v>0</v>
      </c>
    </row>
    <row r="93" spans="1:19" x14ac:dyDescent="0.25">
      <c r="A93" s="2">
        <v>44729</v>
      </c>
      <c r="B93" s="3" t="s">
        <v>21</v>
      </c>
      <c r="C93" s="3" t="s">
        <v>147</v>
      </c>
      <c r="D93" s="4">
        <v>3.91</v>
      </c>
      <c r="E93" s="5">
        <v>1</v>
      </c>
      <c r="F93" s="6">
        <v>3.5</v>
      </c>
      <c r="G93" s="3">
        <v>-130</v>
      </c>
      <c r="H93" s="3">
        <v>100</v>
      </c>
      <c r="I93" s="7">
        <f t="shared" si="1"/>
        <v>0.56521739130434778</v>
      </c>
      <c r="J93" s="7">
        <f t="shared" si="2"/>
        <v>0.5</v>
      </c>
      <c r="K93" s="7">
        <f t="shared" si="3"/>
        <v>0.54875214255669547</v>
      </c>
      <c r="L93" s="7">
        <f t="shared" si="4"/>
        <v>0.45124785744330453</v>
      </c>
      <c r="M93" s="10">
        <f t="shared" si="0"/>
        <v>-1.6465248747652317E-2</v>
      </c>
      <c r="N93" s="10">
        <f t="shared" si="0"/>
        <v>-4.8752142556695466E-2</v>
      </c>
      <c r="O93" s="9">
        <v>1</v>
      </c>
      <c r="P93" s="4">
        <v>0</v>
      </c>
      <c r="Q93" s="3">
        <v>0</v>
      </c>
    </row>
    <row r="94" spans="1:19" x14ac:dyDescent="0.25">
      <c r="A94" s="2">
        <v>44729</v>
      </c>
      <c r="B94" s="3" t="s">
        <v>46</v>
      </c>
      <c r="C94" s="3" t="s">
        <v>148</v>
      </c>
      <c r="D94" s="4">
        <v>4.08</v>
      </c>
      <c r="E94" s="5">
        <v>1</v>
      </c>
      <c r="F94" s="6">
        <v>5.5</v>
      </c>
      <c r="G94" s="3">
        <v>120</v>
      </c>
      <c r="H94" s="3">
        <v>-154</v>
      </c>
      <c r="I94" s="7">
        <f t="shared" si="1"/>
        <v>0.45454545454545453</v>
      </c>
      <c r="J94" s="7">
        <f t="shared" si="2"/>
        <v>0.60629921259842523</v>
      </c>
      <c r="K94" s="7">
        <f t="shared" si="3"/>
        <v>0.22749477387521422</v>
      </c>
      <c r="L94" s="7">
        <f t="shared" si="4"/>
        <v>0.77250522612478578</v>
      </c>
      <c r="M94" s="10">
        <f t="shared" si="0"/>
        <v>-0.22705068067024031</v>
      </c>
      <c r="N94" s="10">
        <f t="shared" si="0"/>
        <v>0.16620601352636055</v>
      </c>
      <c r="O94" s="9">
        <v>2</v>
      </c>
      <c r="P94" s="4">
        <v>15.4</v>
      </c>
      <c r="Q94" s="3">
        <v>1</v>
      </c>
      <c r="R94" s="3" t="s">
        <v>75</v>
      </c>
      <c r="S94" s="4">
        <v>10</v>
      </c>
    </row>
    <row r="95" spans="1:19" x14ac:dyDescent="0.25">
      <c r="A95" s="2">
        <v>44729</v>
      </c>
      <c r="B95" s="3" t="s">
        <v>72</v>
      </c>
      <c r="C95" s="3" t="s">
        <v>149</v>
      </c>
      <c r="D95" s="4">
        <v>4.28</v>
      </c>
      <c r="E95" s="5">
        <v>1</v>
      </c>
      <c r="F95" s="6">
        <v>4.5</v>
      </c>
      <c r="G95" s="3">
        <v>126</v>
      </c>
      <c r="H95" s="3">
        <v>-160</v>
      </c>
      <c r="I95" s="7">
        <f t="shared" si="1"/>
        <v>0.44247787610619471</v>
      </c>
      <c r="J95" s="7">
        <f t="shared" si="2"/>
        <v>0.61538461538461542</v>
      </c>
      <c r="K95" s="7">
        <f t="shared" si="3"/>
        <v>0.42569356670871628</v>
      </c>
      <c r="L95" s="7">
        <f t="shared" si="4"/>
        <v>0.57430643329128372</v>
      </c>
      <c r="M95" s="10">
        <f t="shared" si="0"/>
        <v>-1.6784309397478436E-2</v>
      </c>
      <c r="N95" s="10">
        <f t="shared" si="0"/>
        <v>-4.1078182093331694E-2</v>
      </c>
      <c r="O95" s="9">
        <v>2</v>
      </c>
      <c r="P95" s="4">
        <v>0</v>
      </c>
      <c r="Q95" s="3">
        <v>0</v>
      </c>
    </row>
    <row r="96" spans="1:19" x14ac:dyDescent="0.25">
      <c r="A96" s="2">
        <v>44729</v>
      </c>
      <c r="B96" s="3" t="s">
        <v>68</v>
      </c>
      <c r="C96" s="3" t="s">
        <v>150</v>
      </c>
      <c r="D96" s="4">
        <v>6.6</v>
      </c>
      <c r="E96" s="5">
        <v>1</v>
      </c>
      <c r="F96" s="6">
        <v>6.5</v>
      </c>
      <c r="G96" s="3">
        <v>-152</v>
      </c>
      <c r="H96" s="3">
        <v>120</v>
      </c>
      <c r="I96" s="7">
        <f t="shared" si="1"/>
        <v>0.60317460317460314</v>
      </c>
      <c r="J96" s="7">
        <f t="shared" si="2"/>
        <v>0.45454545454545453</v>
      </c>
      <c r="K96" s="7">
        <f t="shared" si="3"/>
        <v>0.48916057907108579</v>
      </c>
      <c r="L96" s="7">
        <f t="shared" si="4"/>
        <v>0.51083942092891421</v>
      </c>
      <c r="M96" s="10">
        <f t="shared" si="0"/>
        <v>-0.11401402410351735</v>
      </c>
      <c r="N96" s="10">
        <f t="shared" si="0"/>
        <v>5.6293966383459682E-2</v>
      </c>
      <c r="O96" s="9">
        <v>2</v>
      </c>
      <c r="P96" s="4">
        <v>5</v>
      </c>
      <c r="Q96" s="3">
        <v>1</v>
      </c>
      <c r="R96" s="3" t="s">
        <v>74</v>
      </c>
      <c r="S96" s="4">
        <v>-5</v>
      </c>
    </row>
    <row r="97" spans="1:19" x14ac:dyDescent="0.25">
      <c r="A97" s="2">
        <v>44730</v>
      </c>
      <c r="B97" s="3" t="s">
        <v>58</v>
      </c>
      <c r="C97" s="3" t="s">
        <v>151</v>
      </c>
      <c r="D97" s="4">
        <v>5.1100000000000003</v>
      </c>
      <c r="E97" s="5">
        <v>1</v>
      </c>
      <c r="F97" s="6">
        <v>5.5</v>
      </c>
      <c r="G97" s="3">
        <v>125</v>
      </c>
      <c r="H97" s="3">
        <v>-165</v>
      </c>
      <c r="I97" s="7">
        <f t="shared" si="1"/>
        <v>0.44444444444444442</v>
      </c>
      <c r="J97" s="7">
        <f t="shared" si="2"/>
        <v>0.62264150943396224</v>
      </c>
      <c r="K97" s="7">
        <f t="shared" si="3"/>
        <v>0.40333305821641741</v>
      </c>
      <c r="L97" s="7">
        <f t="shared" si="4"/>
        <v>0.59666694178358259</v>
      </c>
      <c r="M97" s="10">
        <f t="shared" si="0"/>
        <v>-4.1111386228027014E-2</v>
      </c>
      <c r="N97" s="10">
        <f t="shared" si="0"/>
        <v>-2.5974567650379643E-2</v>
      </c>
      <c r="O97" s="9">
        <v>1</v>
      </c>
      <c r="P97" s="4">
        <v>0</v>
      </c>
      <c r="Q97" s="3">
        <v>0</v>
      </c>
    </row>
    <row r="98" spans="1:19" x14ac:dyDescent="0.25">
      <c r="A98" s="2">
        <v>44730</v>
      </c>
      <c r="B98" s="3" t="s">
        <v>4</v>
      </c>
      <c r="C98" s="3" t="s">
        <v>152</v>
      </c>
      <c r="D98" s="4">
        <v>6.34</v>
      </c>
      <c r="E98" s="5">
        <v>1</v>
      </c>
      <c r="F98" s="6">
        <v>5.5</v>
      </c>
      <c r="G98" s="3">
        <v>-120</v>
      </c>
      <c r="H98" s="3">
        <v>-110</v>
      </c>
      <c r="I98" s="7">
        <f t="shared" si="1"/>
        <v>0.54545454545454541</v>
      </c>
      <c r="J98" s="7">
        <f t="shared" si="2"/>
        <v>0.52380952380952384</v>
      </c>
      <c r="K98" s="7">
        <f t="shared" si="3"/>
        <v>0.60727778620576545</v>
      </c>
      <c r="L98" s="7">
        <f t="shared" si="4"/>
        <v>0.39272221379423455</v>
      </c>
      <c r="M98" s="10">
        <f t="shared" si="0"/>
        <v>6.1823240751220032E-2</v>
      </c>
      <c r="N98" s="10">
        <f t="shared" si="0"/>
        <v>-0.13108731001528928</v>
      </c>
      <c r="O98" s="9">
        <v>1</v>
      </c>
      <c r="P98" s="4">
        <v>6</v>
      </c>
      <c r="Q98" s="3">
        <v>0</v>
      </c>
      <c r="R98" s="3" t="s">
        <v>75</v>
      </c>
      <c r="S98" s="4">
        <v>5</v>
      </c>
    </row>
    <row r="99" spans="1:19" x14ac:dyDescent="0.25">
      <c r="A99" s="2">
        <v>44730</v>
      </c>
      <c r="B99" s="3" t="s">
        <v>23</v>
      </c>
      <c r="C99" s="3" t="s">
        <v>153</v>
      </c>
      <c r="D99" s="4">
        <v>4.2</v>
      </c>
      <c r="E99" s="5">
        <v>1</v>
      </c>
      <c r="F99" s="6">
        <v>4.5</v>
      </c>
      <c r="G99" s="3">
        <v>110</v>
      </c>
      <c r="H99" s="3">
        <v>-135</v>
      </c>
      <c r="I99" s="7">
        <f t="shared" si="1"/>
        <v>0.47619047619047616</v>
      </c>
      <c r="J99" s="7">
        <f t="shared" si="2"/>
        <v>0.57446808510638303</v>
      </c>
      <c r="K99" s="7">
        <f t="shared" si="3"/>
        <v>0.41017297868942226</v>
      </c>
      <c r="L99" s="7">
        <f t="shared" si="4"/>
        <v>0.58982702131057774</v>
      </c>
      <c r="M99" s="10">
        <f t="shared" si="0"/>
        <v>-6.6017497501053901E-2</v>
      </c>
      <c r="N99" s="10">
        <f t="shared" si="0"/>
        <v>1.5358936204194706E-2</v>
      </c>
      <c r="O99" s="9">
        <v>1</v>
      </c>
      <c r="P99" s="4">
        <v>0</v>
      </c>
      <c r="Q99" s="3">
        <v>0</v>
      </c>
    </row>
    <row r="100" spans="1:19" x14ac:dyDescent="0.25">
      <c r="A100" s="2">
        <v>44730</v>
      </c>
      <c r="B100" s="3" t="s">
        <v>62</v>
      </c>
      <c r="C100" s="3" t="s">
        <v>154</v>
      </c>
      <c r="D100" s="4">
        <v>5.44</v>
      </c>
      <c r="E100" s="5">
        <v>1</v>
      </c>
      <c r="F100" s="6">
        <v>5.5</v>
      </c>
      <c r="G100" s="3">
        <v>-142</v>
      </c>
      <c r="H100" s="3">
        <v>112</v>
      </c>
      <c r="I100" s="7">
        <f t="shared" si="1"/>
        <v>0.58677685950413228</v>
      </c>
      <c r="J100" s="7">
        <f t="shared" si="2"/>
        <v>0.47169811320754718</v>
      </c>
      <c r="K100" s="7">
        <f t="shared" si="3"/>
        <v>0.46077020359681842</v>
      </c>
      <c r="L100" s="7">
        <f t="shared" si="4"/>
        <v>0.53922979640318158</v>
      </c>
      <c r="M100" s="10">
        <f t="shared" si="0"/>
        <v>-0.12600665590731386</v>
      </c>
      <c r="N100" s="10">
        <f t="shared" si="0"/>
        <v>6.7531683195634407E-2</v>
      </c>
      <c r="O100" s="9">
        <v>2</v>
      </c>
      <c r="P100" s="4">
        <v>5</v>
      </c>
      <c r="Q100" s="3">
        <v>1</v>
      </c>
      <c r="R100" s="3" t="s">
        <v>75</v>
      </c>
      <c r="S100" s="4">
        <v>5.6</v>
      </c>
    </row>
    <row r="101" spans="1:19" x14ac:dyDescent="0.25">
      <c r="A101" s="2">
        <v>44730</v>
      </c>
      <c r="B101" s="3" t="s">
        <v>52</v>
      </c>
      <c r="C101" s="3" t="s">
        <v>155</v>
      </c>
      <c r="D101" s="4">
        <v>5.01</v>
      </c>
      <c r="E101" s="5">
        <v>1</v>
      </c>
      <c r="F101" s="6">
        <v>3.5</v>
      </c>
      <c r="G101" s="3">
        <v>-150</v>
      </c>
      <c r="H101" s="3">
        <v>110</v>
      </c>
      <c r="I101" s="7">
        <f t="shared" si="1"/>
        <v>0.6</v>
      </c>
      <c r="J101" s="7">
        <f t="shared" si="2"/>
        <v>0.47619047619047616</v>
      </c>
      <c r="K101" s="7">
        <f t="shared" si="3"/>
        <v>0.7363750171261596</v>
      </c>
      <c r="L101" s="7">
        <f t="shared" si="4"/>
        <v>0.26362498287384045</v>
      </c>
      <c r="M101" s="10">
        <f t="shared" si="0"/>
        <v>0.13637501712615963</v>
      </c>
      <c r="N101" s="10">
        <f t="shared" si="0"/>
        <v>-0.21256549331663571</v>
      </c>
      <c r="O101" s="9">
        <v>1</v>
      </c>
      <c r="P101" s="4">
        <v>25</v>
      </c>
      <c r="Q101" s="3">
        <v>1</v>
      </c>
      <c r="R101" s="3" t="s">
        <v>74</v>
      </c>
      <c r="S101" s="4">
        <v>-25</v>
      </c>
    </row>
    <row r="102" spans="1:19" x14ac:dyDescent="0.25">
      <c r="A102" s="2">
        <v>44730</v>
      </c>
      <c r="B102" s="3" t="s">
        <v>66</v>
      </c>
      <c r="C102" s="3" t="s">
        <v>156</v>
      </c>
      <c r="D102" s="4">
        <v>5.97</v>
      </c>
      <c r="E102" s="5">
        <v>1</v>
      </c>
      <c r="F102" s="6">
        <v>5.5</v>
      </c>
      <c r="G102" s="3">
        <v>-105</v>
      </c>
      <c r="H102" s="3">
        <v>-130</v>
      </c>
      <c r="I102" s="7">
        <f t="shared" si="1"/>
        <v>0.51219512195121952</v>
      </c>
      <c r="J102" s="7">
        <f t="shared" si="2"/>
        <v>0.56521739130434778</v>
      </c>
      <c r="K102" s="7">
        <f t="shared" si="3"/>
        <v>0.54948969858287089</v>
      </c>
      <c r="L102" s="7">
        <f t="shared" si="4"/>
        <v>0.45051030141712911</v>
      </c>
      <c r="M102" s="10">
        <f t="shared" si="0"/>
        <v>3.7294576631651366E-2</v>
      </c>
      <c r="N102" s="10">
        <f t="shared" si="0"/>
        <v>-0.11470708988721867</v>
      </c>
      <c r="O102" s="9">
        <v>1</v>
      </c>
      <c r="P102" s="4">
        <v>0</v>
      </c>
      <c r="Q102" s="3">
        <v>0</v>
      </c>
    </row>
    <row r="103" spans="1:19" x14ac:dyDescent="0.25">
      <c r="A103" s="2">
        <v>44730</v>
      </c>
      <c r="B103" s="3" t="s">
        <v>35</v>
      </c>
      <c r="C103" s="3" t="s">
        <v>157</v>
      </c>
      <c r="D103" s="4">
        <v>5.52</v>
      </c>
      <c r="E103" s="5">
        <v>1</v>
      </c>
      <c r="F103" s="6">
        <v>5.5</v>
      </c>
      <c r="G103" s="3">
        <v>-110</v>
      </c>
      <c r="H103" s="3">
        <v>-120</v>
      </c>
      <c r="I103" s="7">
        <f t="shared" si="1"/>
        <v>0.52380952380952384</v>
      </c>
      <c r="J103" s="7">
        <f t="shared" si="2"/>
        <v>0.54545454545454541</v>
      </c>
      <c r="K103" s="7">
        <f t="shared" si="3"/>
        <v>0.47450617501389791</v>
      </c>
      <c r="L103" s="7">
        <f t="shared" si="4"/>
        <v>0.52549382498610209</v>
      </c>
      <c r="M103" s="10">
        <f t="shared" si="0"/>
        <v>-4.9303348795625923E-2</v>
      </c>
      <c r="N103" s="10">
        <f t="shared" si="0"/>
        <v>-1.9960720468443327E-2</v>
      </c>
      <c r="O103" s="9">
        <v>1</v>
      </c>
      <c r="P103" s="4">
        <v>0</v>
      </c>
      <c r="Q103" s="3">
        <v>0</v>
      </c>
    </row>
    <row r="104" spans="1:19" x14ac:dyDescent="0.25">
      <c r="A104" s="2">
        <v>44730</v>
      </c>
      <c r="B104" s="3" t="s">
        <v>14</v>
      </c>
      <c r="C104" s="3" t="s">
        <v>158</v>
      </c>
      <c r="D104" s="4">
        <v>4.1500000000000004</v>
      </c>
      <c r="E104" s="5">
        <v>1</v>
      </c>
      <c r="F104" s="6">
        <v>4.5</v>
      </c>
      <c r="G104" s="3">
        <v>-115</v>
      </c>
      <c r="H104" s="3">
        <v>-115</v>
      </c>
      <c r="I104" s="7">
        <f t="shared" si="1"/>
        <v>0.53488372093023251</v>
      </c>
      <c r="J104" s="7">
        <f t="shared" si="2"/>
        <v>0.53488372093023251</v>
      </c>
      <c r="K104" s="7">
        <f t="shared" si="3"/>
        <v>0.4004411396358285</v>
      </c>
      <c r="L104" s="7">
        <f t="shared" si="4"/>
        <v>0.5995588603641715</v>
      </c>
      <c r="M104" s="10">
        <f t="shared" si="0"/>
        <v>-0.13444258129440401</v>
      </c>
      <c r="N104" s="10">
        <f t="shared" si="0"/>
        <v>6.4675139433938988E-2</v>
      </c>
      <c r="O104" s="9">
        <v>1</v>
      </c>
      <c r="P104" s="4">
        <v>11.5</v>
      </c>
      <c r="Q104" s="3">
        <v>0</v>
      </c>
      <c r="R104" s="3" t="s">
        <v>74</v>
      </c>
      <c r="S104" s="4">
        <v>-11.5</v>
      </c>
    </row>
    <row r="105" spans="1:19" x14ac:dyDescent="0.25">
      <c r="A105" s="2">
        <v>44730</v>
      </c>
      <c r="B105" s="3" t="s">
        <v>31</v>
      </c>
      <c r="C105" s="3" t="s">
        <v>159</v>
      </c>
      <c r="D105" s="4">
        <v>4.45</v>
      </c>
      <c r="E105" s="5">
        <v>1</v>
      </c>
      <c r="F105" s="6">
        <v>3.5</v>
      </c>
      <c r="G105" s="3">
        <v>-160</v>
      </c>
      <c r="H105" s="3">
        <v>126</v>
      </c>
      <c r="I105" s="7">
        <f t="shared" si="1"/>
        <v>0.61538461538461542</v>
      </c>
      <c r="J105" s="7">
        <f t="shared" si="2"/>
        <v>0.44247787610619471</v>
      </c>
      <c r="K105" s="7">
        <f t="shared" si="3"/>
        <v>0.64919798882586899</v>
      </c>
      <c r="L105" s="7">
        <f t="shared" si="4"/>
        <v>0.35080201117413107</v>
      </c>
      <c r="M105" s="10">
        <f t="shared" si="0"/>
        <v>3.3813373441253569E-2</v>
      </c>
      <c r="N105" s="10">
        <f t="shared" si="0"/>
        <v>-9.1675864932063644E-2</v>
      </c>
      <c r="O105" s="9">
        <v>2</v>
      </c>
      <c r="P105" s="4">
        <v>0</v>
      </c>
      <c r="Q105" s="3">
        <v>0</v>
      </c>
    </row>
    <row r="106" spans="1:19" x14ac:dyDescent="0.25">
      <c r="A106" s="2">
        <v>44730</v>
      </c>
      <c r="B106" s="3" t="s">
        <v>70</v>
      </c>
      <c r="C106" s="3" t="s">
        <v>160</v>
      </c>
      <c r="D106" s="4">
        <v>4</v>
      </c>
      <c r="E106" s="5">
        <v>1</v>
      </c>
      <c r="F106" s="6">
        <v>3.5</v>
      </c>
      <c r="G106" s="3">
        <v>-142</v>
      </c>
      <c r="H106" s="3">
        <v>112</v>
      </c>
      <c r="I106" s="7">
        <f t="shared" si="1"/>
        <v>0.58677685950413228</v>
      </c>
      <c r="J106" s="7">
        <f t="shared" si="2"/>
        <v>0.47169811320754718</v>
      </c>
      <c r="K106" s="7">
        <f t="shared" si="3"/>
        <v>0.56652987963329104</v>
      </c>
      <c r="L106" s="7">
        <f t="shared" si="4"/>
        <v>0.43347012036670896</v>
      </c>
      <c r="M106" s="10">
        <f t="shared" si="0"/>
        <v>-2.0246979870841231E-2</v>
      </c>
      <c r="N106" s="10">
        <f t="shared" si="0"/>
        <v>-3.8227992840838221E-2</v>
      </c>
      <c r="O106" s="9">
        <v>2</v>
      </c>
      <c r="P106" s="4">
        <v>0</v>
      </c>
      <c r="Q106" s="3">
        <v>0</v>
      </c>
    </row>
    <row r="107" spans="1:19" x14ac:dyDescent="0.25">
      <c r="A107" s="2">
        <v>44730</v>
      </c>
      <c r="B107" s="3" t="s">
        <v>50</v>
      </c>
      <c r="C107" s="3" t="s">
        <v>161</v>
      </c>
      <c r="D107" s="4">
        <v>4</v>
      </c>
      <c r="E107" s="5">
        <v>1</v>
      </c>
      <c r="F107" s="6">
        <v>4.5</v>
      </c>
      <c r="G107" s="3">
        <v>125</v>
      </c>
      <c r="H107" s="3">
        <v>-165</v>
      </c>
      <c r="I107" s="7">
        <f t="shared" si="1"/>
        <v>0.44444444444444442</v>
      </c>
      <c r="J107" s="7">
        <f t="shared" si="2"/>
        <v>0.62264150943396224</v>
      </c>
      <c r="K107" s="7">
        <f t="shared" si="3"/>
        <v>0.37116306482012651</v>
      </c>
      <c r="L107" s="7">
        <f t="shared" si="4"/>
        <v>0.62883693517987349</v>
      </c>
      <c r="M107" s="10">
        <f t="shared" si="0"/>
        <v>-7.3281379624317911E-2</v>
      </c>
      <c r="N107" s="10">
        <f t="shared" si="0"/>
        <v>6.1954257459112538E-3</v>
      </c>
      <c r="O107" s="9">
        <v>1</v>
      </c>
      <c r="P107" s="4">
        <v>0</v>
      </c>
      <c r="Q107" s="3">
        <v>0</v>
      </c>
    </row>
    <row r="108" spans="1:19" x14ac:dyDescent="0.25">
      <c r="A108" s="2">
        <v>44730</v>
      </c>
      <c r="B108" s="3" t="s">
        <v>42</v>
      </c>
      <c r="C108" s="3" t="s">
        <v>162</v>
      </c>
      <c r="D108" s="4">
        <v>4.71</v>
      </c>
      <c r="E108" s="5">
        <v>1</v>
      </c>
      <c r="F108" s="6">
        <v>4.5</v>
      </c>
      <c r="G108" s="3">
        <v>-120</v>
      </c>
      <c r="H108" s="3">
        <v>-110</v>
      </c>
      <c r="I108" s="7">
        <f t="shared" si="1"/>
        <v>0.54545454545454541</v>
      </c>
      <c r="J108" s="7">
        <f t="shared" si="2"/>
        <v>0.52380952380952384</v>
      </c>
      <c r="K108" s="7">
        <f t="shared" si="3"/>
        <v>0.50723908404647167</v>
      </c>
      <c r="L108" s="7">
        <f t="shared" si="4"/>
        <v>0.49276091595352833</v>
      </c>
      <c r="M108" s="10">
        <f t="shared" si="0"/>
        <v>-3.8215461408073748E-2</v>
      </c>
      <c r="N108" s="10">
        <f t="shared" si="0"/>
        <v>-3.1048607855995503E-2</v>
      </c>
      <c r="O108" s="9">
        <v>1</v>
      </c>
      <c r="P108" s="4">
        <v>0</v>
      </c>
      <c r="Q108" s="3">
        <v>0</v>
      </c>
    </row>
    <row r="109" spans="1:19" x14ac:dyDescent="0.25">
      <c r="A109" s="2">
        <v>44730</v>
      </c>
      <c r="B109" s="3" t="s">
        <v>33</v>
      </c>
      <c r="C109" s="3" t="s">
        <v>163</v>
      </c>
      <c r="D109" s="4">
        <v>3.56</v>
      </c>
      <c r="E109" s="5">
        <v>1</v>
      </c>
      <c r="F109" s="6">
        <v>3.5</v>
      </c>
      <c r="G109" s="3">
        <v>115</v>
      </c>
      <c r="H109" s="3">
        <v>-150</v>
      </c>
      <c r="I109" s="7">
        <f t="shared" si="1"/>
        <v>0.46511627906976744</v>
      </c>
      <c r="J109" s="7">
        <f t="shared" si="2"/>
        <v>0.6</v>
      </c>
      <c r="K109" s="7">
        <f t="shared" si="3"/>
        <v>0.47625725677517883</v>
      </c>
      <c r="L109" s="7">
        <f t="shared" si="4"/>
        <v>0.52374274322482117</v>
      </c>
      <c r="M109" s="10">
        <f t="shared" si="0"/>
        <v>1.1140977705411392E-2</v>
      </c>
      <c r="N109" s="10">
        <f t="shared" si="0"/>
        <v>-7.6257256775178806E-2</v>
      </c>
      <c r="O109" s="9">
        <v>1</v>
      </c>
      <c r="P109" s="4">
        <v>0</v>
      </c>
      <c r="Q109" s="3">
        <v>0</v>
      </c>
    </row>
    <row r="110" spans="1:19" x14ac:dyDescent="0.25">
      <c r="A110" s="2">
        <v>44730</v>
      </c>
      <c r="B110" s="3" t="s">
        <v>48</v>
      </c>
      <c r="C110" s="3" t="s">
        <v>164</v>
      </c>
      <c r="D110" s="4">
        <v>6.77</v>
      </c>
      <c r="E110" s="5">
        <v>1</v>
      </c>
      <c r="F110" s="6">
        <v>6.5</v>
      </c>
      <c r="G110" s="3">
        <v>-136</v>
      </c>
      <c r="H110" s="3">
        <v>100</v>
      </c>
      <c r="I110" s="7">
        <f t="shared" si="1"/>
        <v>0.57627118644067798</v>
      </c>
      <c r="J110" s="7">
        <f t="shared" si="2"/>
        <v>0.5</v>
      </c>
      <c r="K110" s="7">
        <f t="shared" si="3"/>
        <v>0.51548759025892754</v>
      </c>
      <c r="L110" s="7">
        <f t="shared" si="4"/>
        <v>0.48451240974107246</v>
      </c>
      <c r="M110" s="10">
        <f t="shared" si="0"/>
        <v>-6.0783596181750443E-2</v>
      </c>
      <c r="N110" s="10">
        <f t="shared" si="0"/>
        <v>-1.5487590258927542E-2</v>
      </c>
      <c r="O110" s="9">
        <v>1</v>
      </c>
      <c r="P110" s="4">
        <v>0</v>
      </c>
      <c r="Q110" s="3">
        <v>0</v>
      </c>
    </row>
    <row r="111" spans="1:19" x14ac:dyDescent="0.25">
      <c r="A111" s="2">
        <v>44730</v>
      </c>
      <c r="B111" s="3" t="s">
        <v>64</v>
      </c>
      <c r="C111" s="3" t="s">
        <v>165</v>
      </c>
      <c r="D111" s="4">
        <v>4.5999999999999996</v>
      </c>
      <c r="E111" s="5">
        <v>1</v>
      </c>
      <c r="F111" s="6">
        <v>4.5</v>
      </c>
      <c r="G111" s="3">
        <v>105</v>
      </c>
      <c r="H111" s="3">
        <v>-140</v>
      </c>
      <c r="I111" s="7">
        <f t="shared" si="1"/>
        <v>0.48780487804878048</v>
      </c>
      <c r="J111" s="7">
        <f t="shared" si="2"/>
        <v>0.58333333333333337</v>
      </c>
      <c r="K111" s="7">
        <f t="shared" si="3"/>
        <v>0.48676599920428565</v>
      </c>
      <c r="L111" s="7">
        <f t="shared" si="4"/>
        <v>0.51323400079571435</v>
      </c>
      <c r="M111" s="10">
        <f t="shared" si="0"/>
        <v>-1.0388788444948283E-3</v>
      </c>
      <c r="N111" s="10">
        <f t="shared" si="0"/>
        <v>-7.0099332537619019E-2</v>
      </c>
      <c r="O111" s="9">
        <v>1</v>
      </c>
      <c r="P111" s="4">
        <v>0</v>
      </c>
      <c r="Q111" s="3">
        <v>0</v>
      </c>
    </row>
    <row r="112" spans="1:19" x14ac:dyDescent="0.25">
      <c r="A112" s="2">
        <v>44730</v>
      </c>
      <c r="B112" s="3" t="s">
        <v>79</v>
      </c>
      <c r="C112" s="3" t="s">
        <v>166</v>
      </c>
      <c r="D112" s="4">
        <v>4.88</v>
      </c>
      <c r="E112" s="5">
        <v>1</v>
      </c>
      <c r="F112" s="6">
        <v>4.5</v>
      </c>
      <c r="G112" s="3">
        <v>-125</v>
      </c>
      <c r="H112" s="3">
        <v>-105</v>
      </c>
      <c r="I112" s="7">
        <f t="shared" si="1"/>
        <v>0.55555555555555558</v>
      </c>
      <c r="J112" s="7">
        <f t="shared" si="2"/>
        <v>0.51219512195121952</v>
      </c>
      <c r="K112" s="7">
        <f t="shared" si="3"/>
        <v>0.53820425389084792</v>
      </c>
      <c r="L112" s="7">
        <f t="shared" si="4"/>
        <v>0.46179574610915208</v>
      </c>
      <c r="M112" s="10">
        <f t="shared" si="0"/>
        <v>-1.7351301664707663E-2</v>
      </c>
      <c r="N112" s="10">
        <f t="shared" si="0"/>
        <v>-5.039937584206744E-2</v>
      </c>
      <c r="O112" s="9">
        <v>1</v>
      </c>
      <c r="P112" s="4">
        <v>0</v>
      </c>
      <c r="Q112" s="3">
        <v>0</v>
      </c>
    </row>
    <row r="113" spans="1:19" x14ac:dyDescent="0.25">
      <c r="A113" s="2">
        <v>44730</v>
      </c>
      <c r="B113" s="3" t="s">
        <v>44</v>
      </c>
      <c r="C113" s="3" t="s">
        <v>167</v>
      </c>
      <c r="D113" s="4">
        <v>2.72</v>
      </c>
      <c r="E113" s="5">
        <v>1</v>
      </c>
      <c r="F113" s="6">
        <v>3.5</v>
      </c>
      <c r="G113" s="3">
        <v>130</v>
      </c>
      <c r="H113" s="3">
        <v>-170</v>
      </c>
      <c r="I113" s="7">
        <f t="shared" si="1"/>
        <v>0.43478260869565216</v>
      </c>
      <c r="J113" s="7">
        <f t="shared" si="2"/>
        <v>0.62962962962962965</v>
      </c>
      <c r="K113" s="7">
        <f t="shared" si="3"/>
        <v>0.29032196026573542</v>
      </c>
      <c r="L113" s="7">
        <f t="shared" si="4"/>
        <v>0.70967803973426458</v>
      </c>
      <c r="M113" s="10">
        <f t="shared" si="0"/>
        <v>-0.14446064842991674</v>
      </c>
      <c r="N113" s="10">
        <f t="shared" si="0"/>
        <v>8.0048410104634926E-2</v>
      </c>
      <c r="O113" s="9">
        <v>1</v>
      </c>
      <c r="P113" s="4">
        <v>17</v>
      </c>
      <c r="Q113" s="3">
        <v>0</v>
      </c>
      <c r="R113" s="3" t="s">
        <v>75</v>
      </c>
      <c r="S113" s="4">
        <v>10</v>
      </c>
    </row>
    <row r="114" spans="1:19" x14ac:dyDescent="0.25">
      <c r="A114" s="2">
        <v>44730</v>
      </c>
      <c r="B114" s="3" t="s">
        <v>56</v>
      </c>
      <c r="C114" s="3" t="s">
        <v>168</v>
      </c>
      <c r="D114" s="4">
        <v>3.5</v>
      </c>
      <c r="E114" s="5">
        <v>1</v>
      </c>
      <c r="F114" s="6">
        <v>4.5</v>
      </c>
      <c r="G114" s="3">
        <v>116</v>
      </c>
      <c r="H114" s="3">
        <v>-148</v>
      </c>
      <c r="I114" s="7">
        <f t="shared" si="1"/>
        <v>0.46296296296296297</v>
      </c>
      <c r="J114" s="7">
        <f t="shared" si="2"/>
        <v>0.59677419354838712</v>
      </c>
      <c r="K114" s="7">
        <f t="shared" si="3"/>
        <v>0.27455504669039543</v>
      </c>
      <c r="L114" s="7">
        <f t="shared" si="4"/>
        <v>0.72544495330960457</v>
      </c>
      <c r="M114" s="10">
        <f t="shared" si="0"/>
        <v>-0.18840791627256753</v>
      </c>
      <c r="N114" s="10">
        <f t="shared" si="0"/>
        <v>0.12867075976121745</v>
      </c>
      <c r="O114" s="9">
        <v>2</v>
      </c>
      <c r="P114" s="4">
        <v>14.8</v>
      </c>
      <c r="Q114" s="3">
        <v>1</v>
      </c>
      <c r="R114" s="3" t="s">
        <v>75</v>
      </c>
      <c r="S114" s="4">
        <v>10</v>
      </c>
    </row>
    <row r="115" spans="1:19" x14ac:dyDescent="0.25">
      <c r="A115" s="2">
        <v>44730</v>
      </c>
      <c r="B115" s="3" t="s">
        <v>40</v>
      </c>
      <c r="C115" s="3" t="s">
        <v>169</v>
      </c>
      <c r="D115" s="4">
        <v>5.86</v>
      </c>
      <c r="E115" s="5">
        <v>1</v>
      </c>
      <c r="F115" s="6">
        <v>6.5</v>
      </c>
      <c r="G115" s="3">
        <v>-106</v>
      </c>
      <c r="H115" s="3">
        <v>-118</v>
      </c>
      <c r="I115" s="7">
        <f t="shared" si="1"/>
        <v>0.5145631067961165</v>
      </c>
      <c r="J115" s="7">
        <f t="shared" si="2"/>
        <v>0.54128440366972475</v>
      </c>
      <c r="K115" s="7">
        <f t="shared" si="3"/>
        <v>0.37122235960475169</v>
      </c>
      <c r="L115" s="7">
        <f t="shared" si="4"/>
        <v>0.62877764039524831</v>
      </c>
      <c r="M115" s="10">
        <f t="shared" si="0"/>
        <v>-0.1433407471913648</v>
      </c>
      <c r="N115" s="10">
        <f t="shared" si="0"/>
        <v>8.749323672552356E-2</v>
      </c>
      <c r="O115" s="9">
        <v>2</v>
      </c>
      <c r="P115" s="4">
        <v>11.8</v>
      </c>
      <c r="Q115" s="3">
        <v>1</v>
      </c>
      <c r="R115" s="3" t="s">
        <v>74</v>
      </c>
      <c r="S115" s="4">
        <v>-11.8</v>
      </c>
    </row>
    <row r="116" spans="1:19" x14ac:dyDescent="0.25">
      <c r="A116" s="2">
        <v>44730</v>
      </c>
      <c r="B116" s="3" t="s">
        <v>88</v>
      </c>
      <c r="C116" s="3" t="s">
        <v>170</v>
      </c>
      <c r="D116" s="4">
        <v>4.83</v>
      </c>
      <c r="E116" s="5">
        <v>1</v>
      </c>
      <c r="F116" s="6">
        <v>5.5</v>
      </c>
      <c r="G116" s="3">
        <v>115</v>
      </c>
      <c r="H116" s="3">
        <v>-155</v>
      </c>
      <c r="I116" s="7">
        <f t="shared" si="1"/>
        <v>0.46511627906976744</v>
      </c>
      <c r="J116" s="7">
        <f t="shared" si="2"/>
        <v>0.60784313725490191</v>
      </c>
      <c r="K116" s="7">
        <f t="shared" si="3"/>
        <v>0.35423910084923294</v>
      </c>
      <c r="L116" s="7">
        <f t="shared" si="4"/>
        <v>0.64576089915076706</v>
      </c>
      <c r="M116" s="10">
        <f t="shared" si="0"/>
        <v>-0.1108771782205345</v>
      </c>
      <c r="N116" s="10">
        <f t="shared" si="0"/>
        <v>3.7917761895865154E-2</v>
      </c>
      <c r="O116" s="9">
        <v>1</v>
      </c>
      <c r="P116" s="4">
        <v>0</v>
      </c>
      <c r="Q116" s="3">
        <v>0</v>
      </c>
    </row>
    <row r="117" spans="1:19" x14ac:dyDescent="0.25">
      <c r="A117" s="2">
        <v>44730</v>
      </c>
      <c r="B117" s="3" t="s">
        <v>21</v>
      </c>
      <c r="C117" s="3" t="s">
        <v>171</v>
      </c>
      <c r="D117" s="4">
        <v>3.9</v>
      </c>
      <c r="E117" s="5">
        <v>1</v>
      </c>
      <c r="F117" s="6">
        <v>3.5</v>
      </c>
      <c r="G117" s="3">
        <v>-140</v>
      </c>
      <c r="H117" s="3">
        <v>105</v>
      </c>
      <c r="I117" s="7">
        <f t="shared" si="1"/>
        <v>0.58333333333333337</v>
      </c>
      <c r="J117" s="7">
        <f t="shared" si="2"/>
        <v>0.48780487804878048</v>
      </c>
      <c r="K117" s="7">
        <f t="shared" si="3"/>
        <v>0.54675323986127111</v>
      </c>
      <c r="L117" s="7">
        <f t="shared" si="4"/>
        <v>0.45324676013872889</v>
      </c>
      <c r="M117" s="10">
        <f t="shared" si="0"/>
        <v>-3.6580093472062258E-2</v>
      </c>
      <c r="N117" s="10">
        <f t="shared" si="0"/>
        <v>-3.4558117910051589E-2</v>
      </c>
      <c r="O117" s="9">
        <v>1</v>
      </c>
      <c r="P117" s="4">
        <v>0</v>
      </c>
      <c r="Q117" s="3">
        <v>0</v>
      </c>
    </row>
    <row r="118" spans="1:19" x14ac:dyDescent="0.25">
      <c r="A118" s="2">
        <v>44730</v>
      </c>
      <c r="B118" s="3" t="s">
        <v>46</v>
      </c>
      <c r="C118" s="3" t="s">
        <v>172</v>
      </c>
      <c r="D118" s="4">
        <v>4.71</v>
      </c>
      <c r="E118" s="5">
        <v>1</v>
      </c>
      <c r="F118" s="6">
        <v>4.5</v>
      </c>
      <c r="G118" s="3">
        <v>-115</v>
      </c>
      <c r="H118" s="3">
        <v>-115</v>
      </c>
      <c r="I118" s="7">
        <f t="shared" si="1"/>
        <v>0.53488372093023251</v>
      </c>
      <c r="J118" s="7">
        <f t="shared" si="2"/>
        <v>0.53488372093023251</v>
      </c>
      <c r="K118" s="7">
        <f t="shared" si="3"/>
        <v>0.50723908404647167</v>
      </c>
      <c r="L118" s="7">
        <f t="shared" si="4"/>
        <v>0.49276091595352833</v>
      </c>
      <c r="M118" s="10">
        <f t="shared" si="0"/>
        <v>-2.7644636883760842E-2</v>
      </c>
      <c r="N118" s="10">
        <f t="shared" si="0"/>
        <v>-4.2122804976704176E-2</v>
      </c>
      <c r="O118" s="9">
        <v>1</v>
      </c>
      <c r="P118" s="4">
        <v>0</v>
      </c>
      <c r="Q118" s="3">
        <v>0</v>
      </c>
    </row>
    <row r="119" spans="1:19" x14ac:dyDescent="0.25">
      <c r="A119" s="2">
        <v>44730</v>
      </c>
      <c r="B119" s="3" t="s">
        <v>16</v>
      </c>
      <c r="C119" s="3" t="s">
        <v>173</v>
      </c>
      <c r="D119" s="4">
        <v>3.54</v>
      </c>
      <c r="E119" s="5">
        <v>1</v>
      </c>
      <c r="F119" s="6">
        <v>3.5</v>
      </c>
      <c r="G119" s="3">
        <v>135</v>
      </c>
      <c r="H119" s="3">
        <v>-180</v>
      </c>
      <c r="I119" s="7">
        <f t="shared" si="1"/>
        <v>0.42553191489361702</v>
      </c>
      <c r="J119" s="7">
        <f t="shared" si="2"/>
        <v>0.6428571428571429</v>
      </c>
      <c r="K119" s="7">
        <f t="shared" si="3"/>
        <v>0.47197357851387145</v>
      </c>
      <c r="L119" s="7">
        <f t="shared" si="4"/>
        <v>0.52802642148612855</v>
      </c>
      <c r="M119" s="10">
        <f t="shared" si="0"/>
        <v>4.6441663620254425E-2</v>
      </c>
      <c r="N119" s="10">
        <f t="shared" si="0"/>
        <v>-0.11483072137101435</v>
      </c>
      <c r="O119" s="9">
        <v>1</v>
      </c>
      <c r="P119" s="4">
        <v>0</v>
      </c>
      <c r="Q119" s="3">
        <v>0</v>
      </c>
    </row>
    <row r="120" spans="1:19" x14ac:dyDescent="0.25">
      <c r="A120" s="2">
        <v>44730</v>
      </c>
      <c r="B120" s="3" t="s">
        <v>19</v>
      </c>
      <c r="C120" s="3" t="s">
        <v>174</v>
      </c>
      <c r="D120" s="4">
        <v>5.2</v>
      </c>
      <c r="E120" s="5">
        <v>1</v>
      </c>
      <c r="F120" s="6">
        <v>3.5</v>
      </c>
      <c r="G120" s="3">
        <v>-164</v>
      </c>
      <c r="H120" s="3">
        <v>128</v>
      </c>
      <c r="I120" s="7">
        <f t="shared" si="1"/>
        <v>0.62121212121212122</v>
      </c>
      <c r="J120" s="7">
        <f t="shared" si="2"/>
        <v>0.43859649122807015</v>
      </c>
      <c r="K120" s="7">
        <f t="shared" si="3"/>
        <v>0.76193450127687579</v>
      </c>
      <c r="L120" s="7">
        <f t="shared" si="4"/>
        <v>0.23806549872312419</v>
      </c>
      <c r="M120" s="10">
        <f t="shared" si="0"/>
        <v>0.14072238006475457</v>
      </c>
      <c r="N120" s="10">
        <f t="shared" si="0"/>
        <v>-0.20053099250494597</v>
      </c>
      <c r="O120" s="9">
        <v>2</v>
      </c>
      <c r="P120" s="4">
        <v>16.399999999999999</v>
      </c>
      <c r="Q120" s="3">
        <v>1</v>
      </c>
      <c r="R120" s="3" t="s">
        <v>74</v>
      </c>
      <c r="S120" s="4">
        <v>-16.399999999999999</v>
      </c>
    </row>
    <row r="121" spans="1:19" x14ac:dyDescent="0.25">
      <c r="A121" s="2">
        <v>44730</v>
      </c>
      <c r="B121" s="3" t="s">
        <v>54</v>
      </c>
      <c r="C121" s="3" t="s">
        <v>175</v>
      </c>
      <c r="D121" s="4">
        <v>4.43</v>
      </c>
      <c r="E121" s="5">
        <v>1</v>
      </c>
      <c r="F121" s="6">
        <v>4.5</v>
      </c>
      <c r="G121" s="3">
        <v>115</v>
      </c>
      <c r="H121" s="3">
        <v>-145</v>
      </c>
      <c r="I121" s="7">
        <f t="shared" si="1"/>
        <v>0.46511627906976744</v>
      </c>
      <c r="J121" s="7">
        <f t="shared" si="2"/>
        <v>0.59183673469387754</v>
      </c>
      <c r="K121" s="7">
        <f t="shared" si="3"/>
        <v>0.45456025861337523</v>
      </c>
      <c r="L121" s="7">
        <f t="shared" si="4"/>
        <v>0.54543974138662477</v>
      </c>
      <c r="M121" s="10">
        <f t="shared" si="0"/>
        <v>-1.0556020456392201E-2</v>
      </c>
      <c r="N121" s="10">
        <f t="shared" si="0"/>
        <v>-4.6396993307252776E-2</v>
      </c>
      <c r="O121" s="9">
        <v>1</v>
      </c>
      <c r="P121" s="4">
        <v>0</v>
      </c>
      <c r="Q121" s="3">
        <v>0</v>
      </c>
    </row>
    <row r="122" spans="1:19" x14ac:dyDescent="0.25">
      <c r="A122" s="2">
        <v>44730</v>
      </c>
      <c r="B122" s="3" t="s">
        <v>37</v>
      </c>
      <c r="C122" s="3" t="s">
        <v>176</v>
      </c>
      <c r="D122" s="4">
        <v>3.92</v>
      </c>
      <c r="E122" s="5">
        <v>1</v>
      </c>
      <c r="F122" s="6">
        <v>3.5</v>
      </c>
      <c r="G122" s="3">
        <v>-160</v>
      </c>
      <c r="H122" s="3">
        <v>120</v>
      </c>
      <c r="I122" s="7">
        <f t="shared" si="1"/>
        <v>0.61538461538461542</v>
      </c>
      <c r="J122" s="7">
        <f t="shared" si="2"/>
        <v>0.45454545454545453</v>
      </c>
      <c r="K122" s="7">
        <f t="shared" si="3"/>
        <v>0.55074639850822338</v>
      </c>
      <c r="L122" s="7">
        <f t="shared" si="4"/>
        <v>0.44925360149177662</v>
      </c>
      <c r="M122" s="10">
        <f t="shared" si="0"/>
        <v>-6.4638216876392041E-2</v>
      </c>
      <c r="N122" s="10">
        <f t="shared" si="0"/>
        <v>-5.2918530536779085E-3</v>
      </c>
      <c r="O122" s="9">
        <v>1</v>
      </c>
      <c r="P122" s="4">
        <v>0</v>
      </c>
      <c r="Q122" s="3">
        <v>0</v>
      </c>
    </row>
    <row r="123" spans="1:19" x14ac:dyDescent="0.25">
      <c r="A123" s="2">
        <v>44730</v>
      </c>
      <c r="B123" s="3" t="s">
        <v>29</v>
      </c>
      <c r="C123" s="3" t="s">
        <v>177</v>
      </c>
      <c r="D123" s="4">
        <v>3.96</v>
      </c>
      <c r="E123" s="5">
        <v>1</v>
      </c>
      <c r="F123" s="6">
        <v>3.5</v>
      </c>
      <c r="G123" s="3">
        <v>-120</v>
      </c>
      <c r="H123" s="3">
        <v>-110</v>
      </c>
      <c r="I123" s="7">
        <f t="shared" si="1"/>
        <v>0.54545454545454541</v>
      </c>
      <c r="J123" s="7">
        <f t="shared" si="2"/>
        <v>0.52380952380952384</v>
      </c>
      <c r="K123" s="7">
        <f t="shared" si="3"/>
        <v>0.55867639874621566</v>
      </c>
      <c r="L123" s="7">
        <f t="shared" si="4"/>
        <v>0.44132360125378434</v>
      </c>
      <c r="M123" s="10">
        <f t="shared" si="0"/>
        <v>1.3221853291670249E-2</v>
      </c>
      <c r="N123" s="10">
        <f t="shared" si="0"/>
        <v>-8.2485922555739499E-2</v>
      </c>
      <c r="O123" s="9">
        <v>1</v>
      </c>
      <c r="P123" s="4">
        <v>0</v>
      </c>
      <c r="Q123" s="3">
        <v>0</v>
      </c>
    </row>
    <row r="124" spans="1:19" x14ac:dyDescent="0.25">
      <c r="A124" s="2">
        <v>44730</v>
      </c>
      <c r="B124" s="3" t="s">
        <v>72</v>
      </c>
      <c r="C124" s="3" t="s">
        <v>178</v>
      </c>
      <c r="D124" s="4">
        <v>5.0999999999999996</v>
      </c>
      <c r="E124" s="5">
        <v>1</v>
      </c>
      <c r="F124" s="6">
        <v>6.5</v>
      </c>
      <c r="G124" s="3">
        <v>105</v>
      </c>
      <c r="H124" s="3">
        <v>-140</v>
      </c>
      <c r="I124" s="7">
        <f t="shared" si="1"/>
        <v>0.48780487804878048</v>
      </c>
      <c r="J124" s="7">
        <f t="shared" si="2"/>
        <v>0.58333333333333337</v>
      </c>
      <c r="K124" s="7">
        <f t="shared" si="3"/>
        <v>0.2525801438319607</v>
      </c>
      <c r="L124" s="7">
        <f t="shared" si="4"/>
        <v>0.7474198561680393</v>
      </c>
      <c r="M124" s="10">
        <f t="shared" si="0"/>
        <v>-0.23522473421681978</v>
      </c>
      <c r="N124" s="10">
        <f t="shared" si="0"/>
        <v>0.16408652283470593</v>
      </c>
      <c r="O124" s="9">
        <v>1</v>
      </c>
      <c r="P124" s="4">
        <v>100</v>
      </c>
      <c r="Q124" s="3">
        <v>1</v>
      </c>
      <c r="R124" s="3" t="s">
        <v>75</v>
      </c>
      <c r="S124" s="4">
        <v>71.42</v>
      </c>
    </row>
    <row r="125" spans="1:19" x14ac:dyDescent="0.25">
      <c r="A125" s="2">
        <v>44731</v>
      </c>
      <c r="B125" s="3" t="s">
        <v>54</v>
      </c>
      <c r="C125" s="3" t="s">
        <v>55</v>
      </c>
      <c r="D125" s="4">
        <v>2.82</v>
      </c>
      <c r="E125" s="5">
        <v>1</v>
      </c>
      <c r="F125" s="6">
        <v>3.5</v>
      </c>
      <c r="G125" s="3">
        <v>-104</v>
      </c>
      <c r="H125" s="3">
        <v>-122</v>
      </c>
      <c r="I125" s="7">
        <f t="shared" si="1"/>
        <v>0.50980392156862742</v>
      </c>
      <c r="J125" s="7">
        <f t="shared" si="2"/>
        <v>0.5495495495495496</v>
      </c>
      <c r="K125" s="7">
        <f t="shared" si="3"/>
        <v>0.31251530901723945</v>
      </c>
      <c r="L125" s="7">
        <f t="shared" si="4"/>
        <v>0.68748469098276055</v>
      </c>
      <c r="M125" s="10">
        <f t="shared" si="0"/>
        <v>-0.19728861255138797</v>
      </c>
      <c r="N125" s="10">
        <f t="shared" si="0"/>
        <v>0.13793514143321095</v>
      </c>
      <c r="O125" s="9">
        <v>2</v>
      </c>
      <c r="P125" s="4">
        <v>24.4</v>
      </c>
      <c r="Q125" s="3">
        <v>0</v>
      </c>
      <c r="R125" s="3" t="s">
        <v>75</v>
      </c>
      <c r="S125" s="4">
        <v>20</v>
      </c>
    </row>
    <row r="126" spans="1:19" x14ac:dyDescent="0.25">
      <c r="A126" s="2">
        <v>44731</v>
      </c>
      <c r="B126" s="3" t="s">
        <v>70</v>
      </c>
      <c r="C126" s="3" t="s">
        <v>71</v>
      </c>
      <c r="D126" s="4">
        <v>4.5</v>
      </c>
      <c r="E126" s="5">
        <v>1</v>
      </c>
      <c r="F126" s="6">
        <v>3.5</v>
      </c>
      <c r="G126" s="3">
        <v>-102</v>
      </c>
      <c r="H126" s="3">
        <v>-126</v>
      </c>
      <c r="I126" s="7">
        <f t="shared" si="1"/>
        <v>0.50495049504950495</v>
      </c>
      <c r="J126" s="7">
        <f t="shared" si="2"/>
        <v>0.55752212389380529</v>
      </c>
      <c r="K126" s="7">
        <f t="shared" si="3"/>
        <v>0.65770404416540895</v>
      </c>
      <c r="L126" s="7">
        <f t="shared" si="4"/>
        <v>0.34229595583459105</v>
      </c>
      <c r="M126" s="10">
        <f t="shared" si="0"/>
        <v>0.152753549115904</v>
      </c>
      <c r="N126" s="10">
        <f t="shared" si="0"/>
        <v>-0.21522616805921424</v>
      </c>
      <c r="O126" s="9">
        <v>2</v>
      </c>
      <c r="P126" s="4">
        <v>9.6</v>
      </c>
      <c r="Q126" s="3">
        <v>1</v>
      </c>
      <c r="R126" s="3" t="s">
        <v>74</v>
      </c>
      <c r="S126" s="4">
        <v>-9.6</v>
      </c>
    </row>
    <row r="127" spans="1:19" x14ac:dyDescent="0.25">
      <c r="A127" s="2">
        <v>44731</v>
      </c>
      <c r="B127" s="3" t="s">
        <v>50</v>
      </c>
      <c r="C127" s="3" t="s">
        <v>179</v>
      </c>
      <c r="D127" s="4">
        <v>5.29</v>
      </c>
      <c r="E127" s="5">
        <v>1</v>
      </c>
      <c r="F127" s="6">
        <v>5.5</v>
      </c>
      <c r="G127" s="3">
        <v>-115</v>
      </c>
      <c r="H127" s="3">
        <v>-110</v>
      </c>
      <c r="I127" s="7">
        <f t="shared" si="1"/>
        <v>0.53488372093023251</v>
      </c>
      <c r="J127" s="7">
        <f t="shared" si="2"/>
        <v>0.52380952380952384</v>
      </c>
      <c r="K127" s="7">
        <f t="shared" si="3"/>
        <v>0.43478656873180221</v>
      </c>
      <c r="L127" s="7">
        <f t="shared" si="4"/>
        <v>0.56521343126819779</v>
      </c>
      <c r="M127" s="10">
        <f t="shared" si="0"/>
        <v>-0.10009715219843029</v>
      </c>
      <c r="N127" s="10">
        <f t="shared" si="0"/>
        <v>4.140390745867395E-2</v>
      </c>
      <c r="O127" s="9">
        <v>1</v>
      </c>
      <c r="P127" s="4">
        <v>0</v>
      </c>
      <c r="Q127" s="3">
        <v>0</v>
      </c>
    </row>
    <row r="128" spans="1:19" x14ac:dyDescent="0.25">
      <c r="A128" s="2">
        <v>44731</v>
      </c>
      <c r="B128" s="3" t="s">
        <v>21</v>
      </c>
      <c r="C128" s="3" t="s">
        <v>180</v>
      </c>
      <c r="D128" s="4">
        <v>6.08</v>
      </c>
      <c r="E128" s="5">
        <v>1</v>
      </c>
      <c r="F128" s="6">
        <v>6.5</v>
      </c>
      <c r="G128" s="3">
        <v>115</v>
      </c>
      <c r="H128" s="3">
        <v>-155</v>
      </c>
      <c r="I128" s="7">
        <f t="shared" si="1"/>
        <v>0.46511627906976744</v>
      </c>
      <c r="J128" s="7">
        <f t="shared" si="2"/>
        <v>0.60784313725490191</v>
      </c>
      <c r="K128" s="7">
        <f t="shared" si="3"/>
        <v>0.40654479992204462</v>
      </c>
      <c r="L128" s="7">
        <f t="shared" si="4"/>
        <v>0.59345520007795538</v>
      </c>
      <c r="M128" s="10">
        <f t="shared" si="0"/>
        <v>-5.8571479147722816E-2</v>
      </c>
      <c r="N128" s="10">
        <f t="shared" si="0"/>
        <v>-1.438793717694653E-2</v>
      </c>
      <c r="O128" s="9">
        <v>1</v>
      </c>
      <c r="P128" s="4">
        <v>0</v>
      </c>
      <c r="Q128" s="3">
        <v>0</v>
      </c>
    </row>
    <row r="129" spans="1:19" x14ac:dyDescent="0.25">
      <c r="A129" s="2">
        <v>44731</v>
      </c>
      <c r="B129" s="3" t="s">
        <v>68</v>
      </c>
      <c r="C129" s="3" t="s">
        <v>181</v>
      </c>
      <c r="D129" s="4">
        <v>6.57</v>
      </c>
      <c r="E129" s="5">
        <v>1</v>
      </c>
      <c r="F129" s="6">
        <v>7.5</v>
      </c>
      <c r="G129" s="3">
        <v>122</v>
      </c>
      <c r="H129" s="3">
        <v>-156</v>
      </c>
      <c r="I129" s="7">
        <f t="shared" si="1"/>
        <v>0.45045045045045046</v>
      </c>
      <c r="J129" s="7">
        <f t="shared" si="2"/>
        <v>0.609375</v>
      </c>
      <c r="K129" s="7">
        <f>1-_xlfn.POISSON.DIST(_xlfn.CEILING.MATH(F129)-1,D129,TRUE)</f>
        <v>0.33750483691077959</v>
      </c>
      <c r="L129" s="7">
        <f t="shared" si="4"/>
        <v>0.66249516308922041</v>
      </c>
      <c r="M129" s="10">
        <f t="shared" si="0"/>
        <v>-0.11294561353967086</v>
      </c>
      <c r="N129" s="10">
        <f t="shared" ref="N129:N188" si="5">L129-J129</f>
        <v>5.3120163089220407E-2</v>
      </c>
      <c r="O129" s="9">
        <v>2</v>
      </c>
      <c r="P129" s="4">
        <v>15.6</v>
      </c>
      <c r="Q129" s="3">
        <v>0</v>
      </c>
      <c r="R129" s="3" t="s">
        <v>75</v>
      </c>
      <c r="S129" s="4">
        <v>10</v>
      </c>
    </row>
    <row r="130" spans="1:19" x14ac:dyDescent="0.25">
      <c r="A130" s="2">
        <v>44731</v>
      </c>
      <c r="B130" s="3" t="s">
        <v>19</v>
      </c>
      <c r="C130" s="3" t="s">
        <v>182</v>
      </c>
      <c r="D130" s="4">
        <v>5.61</v>
      </c>
      <c r="E130" s="5">
        <v>1</v>
      </c>
      <c r="F130" s="6">
        <v>5.5</v>
      </c>
      <c r="G130" s="3">
        <v>125</v>
      </c>
      <c r="H130" s="3">
        <v>-170</v>
      </c>
      <c r="I130" s="7">
        <f t="shared" si="1"/>
        <v>0.44444444444444442</v>
      </c>
      <c r="J130" s="7">
        <f t="shared" si="2"/>
        <v>0.62962962962962965</v>
      </c>
      <c r="K130" s="7">
        <f>1-_xlfn.POISSON.DIST(_xlfn.CEILING.MATH(F130)-1,D130,TRUE)</f>
        <v>0.48983525749135248</v>
      </c>
      <c r="L130" s="7">
        <f t="shared" si="4"/>
        <v>0.51016474250864752</v>
      </c>
      <c r="M130" s="10">
        <f t="shared" ref="M130:M188" si="6">K130-I130</f>
        <v>4.5390813046908063E-2</v>
      </c>
      <c r="N130" s="10">
        <f t="shared" si="5"/>
        <v>-0.11946488712098213</v>
      </c>
      <c r="O130" s="9">
        <v>1</v>
      </c>
      <c r="P130" s="4">
        <v>0</v>
      </c>
      <c r="Q130" s="3">
        <v>0</v>
      </c>
    </row>
    <row r="131" spans="1:19" x14ac:dyDescent="0.25">
      <c r="A131" s="2">
        <v>44731</v>
      </c>
      <c r="B131" s="3" t="s">
        <v>60</v>
      </c>
      <c r="C131" s="3" t="s">
        <v>183</v>
      </c>
      <c r="D131" s="4">
        <v>4.1399999999999997</v>
      </c>
      <c r="E131" s="5">
        <v>1</v>
      </c>
      <c r="F131" s="6">
        <v>4.5</v>
      </c>
      <c r="G131" s="3">
        <v>-156</v>
      </c>
      <c r="H131" s="3">
        <v>122</v>
      </c>
      <c r="I131" s="7">
        <f t="shared" si="1"/>
        <v>0.609375</v>
      </c>
      <c r="J131" s="7">
        <f t="shared" si="2"/>
        <v>0.45045045045045046</v>
      </c>
      <c r="K131" s="7">
        <f>1-_xlfn.POISSON.DIST(_xlfn.CEILING.MATH(F131)-1,D131,TRUE)</f>
        <v>0.39849248061959164</v>
      </c>
      <c r="L131" s="7">
        <f t="shared" si="4"/>
        <v>0.60150751938040836</v>
      </c>
      <c r="M131" s="10">
        <f t="shared" si="6"/>
        <v>-0.21088251938040836</v>
      </c>
      <c r="N131" s="10">
        <f t="shared" si="5"/>
        <v>0.15105706892995791</v>
      </c>
      <c r="O131" s="9">
        <v>2</v>
      </c>
      <c r="P131" s="4">
        <v>10</v>
      </c>
      <c r="Q131" s="3">
        <v>0</v>
      </c>
      <c r="R131" s="3" t="s">
        <v>74</v>
      </c>
      <c r="S131" s="4">
        <v>-10</v>
      </c>
    </row>
    <row r="132" spans="1:19" x14ac:dyDescent="0.25">
      <c r="A132" s="2">
        <v>44731</v>
      </c>
      <c r="B132" s="3" t="s">
        <v>33</v>
      </c>
      <c r="C132" s="3" t="s">
        <v>184</v>
      </c>
      <c r="D132" s="4">
        <v>4.28</v>
      </c>
      <c r="E132" s="5">
        <v>1</v>
      </c>
      <c r="F132" s="6">
        <v>4.5</v>
      </c>
      <c r="G132" s="3">
        <v>120</v>
      </c>
      <c r="H132" s="3">
        <v>-170</v>
      </c>
      <c r="I132" s="7">
        <f t="shared" si="1"/>
        <v>0.45454545454545453</v>
      </c>
      <c r="J132" s="7">
        <f t="shared" si="2"/>
        <v>0.62962962962962965</v>
      </c>
      <c r="K132" s="7">
        <f>1-_xlfn.POISSON.DIST(_xlfn.CEILING.MATH(F132)-1,D132,TRUE)</f>
        <v>0.42569356670871628</v>
      </c>
      <c r="L132" s="7">
        <f t="shared" si="4"/>
        <v>0.57430643329128372</v>
      </c>
      <c r="M132" s="10">
        <f t="shared" si="6"/>
        <v>-2.8851887836738255E-2</v>
      </c>
      <c r="N132" s="10">
        <f t="shared" si="5"/>
        <v>-5.5323196338345926E-2</v>
      </c>
      <c r="O132" s="9">
        <v>1</v>
      </c>
      <c r="P132" s="4">
        <v>0</v>
      </c>
      <c r="Q132" s="3">
        <v>0</v>
      </c>
    </row>
    <row r="133" spans="1:19" x14ac:dyDescent="0.25">
      <c r="A133" s="2">
        <v>44731</v>
      </c>
      <c r="B133" s="3" t="s">
        <v>40</v>
      </c>
      <c r="C133" s="3" t="s">
        <v>185</v>
      </c>
      <c r="D133" s="4">
        <v>3.76</v>
      </c>
      <c r="E133" s="5">
        <v>1</v>
      </c>
      <c r="F133" s="6">
        <v>4.5</v>
      </c>
      <c r="G133" s="3">
        <v>120</v>
      </c>
      <c r="H133" s="3">
        <v>-154</v>
      </c>
      <c r="I133" s="7">
        <f t="shared" si="1"/>
        <v>0.45454545454545453</v>
      </c>
      <c r="J133" s="7">
        <f t="shared" si="2"/>
        <v>0.60629921259842523</v>
      </c>
      <c r="K133" s="7">
        <f t="shared" ref="K133:K188" si="7">1-_xlfn.POISSON.DIST(_xlfn.CEILING.MATH(F133)-1,D133,TRUE)</f>
        <v>0.32439080333977244</v>
      </c>
      <c r="L133" s="7">
        <f t="shared" si="4"/>
        <v>0.67560919666022756</v>
      </c>
      <c r="M133" s="10">
        <f t="shared" si="6"/>
        <v>-0.13015465120568209</v>
      </c>
      <c r="N133" s="10">
        <f t="shared" si="5"/>
        <v>6.9309984061802332E-2</v>
      </c>
      <c r="O133" s="9">
        <v>2</v>
      </c>
      <c r="P133" s="4">
        <v>15</v>
      </c>
      <c r="Q133" s="3">
        <v>0</v>
      </c>
      <c r="R133" s="3" t="s">
        <v>75</v>
      </c>
      <c r="S133" s="4">
        <v>10</v>
      </c>
    </row>
    <row r="134" spans="1:19" x14ac:dyDescent="0.25">
      <c r="A134" s="2">
        <v>44731</v>
      </c>
      <c r="B134" s="3" t="s">
        <v>48</v>
      </c>
      <c r="C134" s="3" t="s">
        <v>186</v>
      </c>
      <c r="D134" s="4">
        <v>6.78</v>
      </c>
      <c r="E134" s="5">
        <v>1</v>
      </c>
      <c r="F134" s="6">
        <v>6.5</v>
      </c>
      <c r="G134" s="3">
        <v>125</v>
      </c>
      <c r="H134" s="3">
        <v>-165</v>
      </c>
      <c r="I134" s="7">
        <f t="shared" ref="I134:J188" si="8">IF(G134&gt;0,100/(100+G134),G134/(-100+G134))</f>
        <v>0.44444444444444442</v>
      </c>
      <c r="J134" s="7">
        <f t="shared" si="8"/>
        <v>0.62264150943396224</v>
      </c>
      <c r="K134" s="7">
        <f t="shared" si="7"/>
        <v>0.51702142289101893</v>
      </c>
      <c r="L134" s="7">
        <f t="shared" ref="L134:L188" si="9">_xlfn.POISSON.DIST(_xlfn.FLOOR.MATH(F134),D134,TRUE)</f>
        <v>0.48297857710898107</v>
      </c>
      <c r="M134" s="10">
        <f t="shared" si="6"/>
        <v>7.2576978446574514E-2</v>
      </c>
      <c r="N134" s="10">
        <f t="shared" si="5"/>
        <v>-0.13966293232498117</v>
      </c>
      <c r="O134" s="9">
        <v>1</v>
      </c>
      <c r="P134" s="4">
        <v>10</v>
      </c>
      <c r="Q134" s="3">
        <v>0</v>
      </c>
      <c r="R134" s="3" t="s">
        <v>74</v>
      </c>
      <c r="S134" s="4">
        <v>-10</v>
      </c>
    </row>
    <row r="135" spans="1:19" x14ac:dyDescent="0.25">
      <c r="A135" s="2">
        <v>44731</v>
      </c>
      <c r="B135" s="3" t="s">
        <v>23</v>
      </c>
      <c r="C135" s="3" t="s">
        <v>187</v>
      </c>
      <c r="D135" s="4">
        <v>5.29</v>
      </c>
      <c r="E135" s="5">
        <v>1</v>
      </c>
      <c r="F135" s="6">
        <v>6.5</v>
      </c>
      <c r="G135" s="3">
        <v>100</v>
      </c>
      <c r="H135" s="3">
        <v>-130</v>
      </c>
      <c r="I135" s="7">
        <f t="shared" si="8"/>
        <v>0.5</v>
      </c>
      <c r="J135" s="7">
        <f t="shared" si="8"/>
        <v>0.56521739130434778</v>
      </c>
      <c r="K135" s="7">
        <f t="shared" si="7"/>
        <v>0.28133062072150639</v>
      </c>
      <c r="L135" s="7">
        <f t="shared" si="9"/>
        <v>0.71866937927849361</v>
      </c>
      <c r="M135" s="10">
        <f t="shared" si="6"/>
        <v>-0.21866937927849361</v>
      </c>
      <c r="N135" s="10">
        <f t="shared" si="5"/>
        <v>0.15345198797414583</v>
      </c>
      <c r="O135" s="9">
        <v>1</v>
      </c>
      <c r="P135" s="4">
        <v>25</v>
      </c>
      <c r="Q135" s="3">
        <v>1</v>
      </c>
      <c r="R135" s="3" t="s">
        <v>74</v>
      </c>
      <c r="S135" s="4">
        <v>-25</v>
      </c>
    </row>
    <row r="136" spans="1:19" x14ac:dyDescent="0.25">
      <c r="A136" s="2">
        <v>44731</v>
      </c>
      <c r="B136" s="3" t="s">
        <v>66</v>
      </c>
      <c r="C136" s="3" t="s">
        <v>188</v>
      </c>
      <c r="D136" s="4">
        <v>4.24</v>
      </c>
      <c r="E136" s="5">
        <v>1</v>
      </c>
      <c r="F136" s="6">
        <v>4.5</v>
      </c>
      <c r="G136" s="3">
        <v>-120</v>
      </c>
      <c r="H136" s="3">
        <v>-106</v>
      </c>
      <c r="I136" s="7">
        <f t="shared" si="8"/>
        <v>0.54545454545454541</v>
      </c>
      <c r="J136" s="7">
        <f t="shared" si="8"/>
        <v>0.5145631067961165</v>
      </c>
      <c r="K136" s="7">
        <f t="shared" si="7"/>
        <v>0.41794205550134067</v>
      </c>
      <c r="L136" s="7">
        <f t="shared" si="9"/>
        <v>0.58205794449865933</v>
      </c>
      <c r="M136" s="10">
        <f t="shared" si="6"/>
        <v>-0.12751248995320474</v>
      </c>
      <c r="N136" s="10">
        <f t="shared" si="5"/>
        <v>6.7494837702542831E-2</v>
      </c>
      <c r="O136" s="9">
        <v>2</v>
      </c>
      <c r="P136" s="4">
        <v>10.6</v>
      </c>
      <c r="Q136" s="3">
        <v>0</v>
      </c>
      <c r="R136" s="3" t="s">
        <v>74</v>
      </c>
      <c r="S136" s="4">
        <v>-10.6</v>
      </c>
    </row>
    <row r="137" spans="1:19" x14ac:dyDescent="0.25">
      <c r="A137" s="2">
        <v>44731</v>
      </c>
      <c r="B137" s="3" t="s">
        <v>64</v>
      </c>
      <c r="C137" s="3" t="s">
        <v>65</v>
      </c>
      <c r="D137" s="4">
        <v>5.0599999999999996</v>
      </c>
      <c r="E137" s="5">
        <v>1</v>
      </c>
      <c r="F137" s="6">
        <v>5.5</v>
      </c>
      <c r="G137" s="3">
        <v>124</v>
      </c>
      <c r="H137" s="3">
        <v>-158</v>
      </c>
      <c r="I137" s="7">
        <f t="shared" si="8"/>
        <v>0.44642857142857145</v>
      </c>
      <c r="J137" s="7">
        <f t="shared" si="8"/>
        <v>0.61240310077519378</v>
      </c>
      <c r="K137" s="7">
        <f t="shared" si="7"/>
        <v>0.3945661316486242</v>
      </c>
      <c r="L137" s="7">
        <f t="shared" si="9"/>
        <v>0.6054338683513758</v>
      </c>
      <c r="M137" s="10">
        <f t="shared" si="6"/>
        <v>-5.1862439779947256E-2</v>
      </c>
      <c r="N137" s="10">
        <f t="shared" si="5"/>
        <v>-6.9692324238179726E-3</v>
      </c>
      <c r="O137" s="9">
        <v>2</v>
      </c>
      <c r="P137" s="4">
        <v>0</v>
      </c>
      <c r="Q137" s="3">
        <v>0</v>
      </c>
    </row>
    <row r="138" spans="1:19" x14ac:dyDescent="0.25">
      <c r="A138" s="2">
        <v>44731</v>
      </c>
      <c r="B138" s="3" t="s">
        <v>35</v>
      </c>
      <c r="C138" s="3" t="s">
        <v>189</v>
      </c>
      <c r="D138" s="4">
        <v>3.41</v>
      </c>
      <c r="E138" s="5">
        <v>1</v>
      </c>
      <c r="F138" s="6">
        <v>5.5</v>
      </c>
      <c r="G138" s="3">
        <v>130</v>
      </c>
      <c r="H138" s="3">
        <v>-166</v>
      </c>
      <c r="I138" s="7">
        <f t="shared" si="8"/>
        <v>0.43478260869565216</v>
      </c>
      <c r="J138" s="7">
        <f t="shared" si="8"/>
        <v>0.62406015037593987</v>
      </c>
      <c r="K138" s="7">
        <f t="shared" si="7"/>
        <v>0.13072420607796997</v>
      </c>
      <c r="L138" s="7">
        <f t="shared" si="9"/>
        <v>0.86927579392203003</v>
      </c>
      <c r="M138" s="10">
        <f t="shared" si="6"/>
        <v>-0.30405840261768219</v>
      </c>
      <c r="N138" s="10">
        <f t="shared" si="5"/>
        <v>0.24521564354609016</v>
      </c>
      <c r="O138" s="9">
        <v>2</v>
      </c>
      <c r="P138" s="4">
        <v>16.600000000000001</v>
      </c>
      <c r="Q138" s="3">
        <v>0</v>
      </c>
      <c r="R138" s="3" t="s">
        <v>75</v>
      </c>
      <c r="S138" s="4">
        <v>10</v>
      </c>
    </row>
    <row r="139" spans="1:19" x14ac:dyDescent="0.25">
      <c r="A139" s="2">
        <v>44731</v>
      </c>
      <c r="B139" s="3" t="s">
        <v>42</v>
      </c>
      <c r="C139" s="3" t="s">
        <v>43</v>
      </c>
      <c r="D139" s="4">
        <v>6.42</v>
      </c>
      <c r="E139" s="5">
        <v>1</v>
      </c>
      <c r="F139" s="6">
        <v>6.5</v>
      </c>
      <c r="G139" s="3">
        <v>115</v>
      </c>
      <c r="H139" s="3">
        <v>-150</v>
      </c>
      <c r="I139" s="7">
        <f t="shared" si="8"/>
        <v>0.46511627906976744</v>
      </c>
      <c r="J139" s="7">
        <f t="shared" si="8"/>
        <v>0.6</v>
      </c>
      <c r="K139" s="7">
        <f t="shared" si="7"/>
        <v>0.46084082658010284</v>
      </c>
      <c r="L139" s="7">
        <f t="shared" si="9"/>
        <v>0.53915917341989716</v>
      </c>
      <c r="M139" s="10">
        <f t="shared" si="6"/>
        <v>-4.2754524896645996E-3</v>
      </c>
      <c r="N139" s="10">
        <f t="shared" si="5"/>
        <v>-6.0840826580102814E-2</v>
      </c>
      <c r="O139" s="9">
        <v>1</v>
      </c>
      <c r="P139" s="4">
        <v>0</v>
      </c>
      <c r="Q139" s="3">
        <v>0</v>
      </c>
    </row>
    <row r="140" spans="1:19" x14ac:dyDescent="0.25">
      <c r="A140" s="2">
        <v>44731</v>
      </c>
      <c r="B140" s="3" t="s">
        <v>44</v>
      </c>
      <c r="C140" s="3" t="s">
        <v>45</v>
      </c>
      <c r="D140" s="4">
        <v>3.96</v>
      </c>
      <c r="E140" s="5">
        <v>1</v>
      </c>
      <c r="F140" s="6">
        <v>4.5</v>
      </c>
      <c r="G140" s="3">
        <v>130</v>
      </c>
      <c r="H140" s="3">
        <v>-170</v>
      </c>
      <c r="I140" s="7">
        <f t="shared" si="8"/>
        <v>0.43478260869565216</v>
      </c>
      <c r="J140" s="7">
        <f t="shared" si="8"/>
        <v>0.62962962962962965</v>
      </c>
      <c r="K140" s="7">
        <f t="shared" si="7"/>
        <v>0.36334891579479001</v>
      </c>
      <c r="L140" s="7">
        <f t="shared" si="9"/>
        <v>0.63665108420520999</v>
      </c>
      <c r="M140" s="10">
        <f t="shared" si="6"/>
        <v>-7.1433692900862156E-2</v>
      </c>
      <c r="N140" s="10">
        <f t="shared" si="5"/>
        <v>7.0214545755803437E-3</v>
      </c>
      <c r="O140" s="9">
        <v>1</v>
      </c>
      <c r="P140" s="4">
        <v>0</v>
      </c>
      <c r="Q140" s="3">
        <v>0</v>
      </c>
    </row>
    <row r="141" spans="1:19" x14ac:dyDescent="0.25">
      <c r="A141" s="2">
        <v>44731</v>
      </c>
      <c r="B141" s="3" t="s">
        <v>37</v>
      </c>
      <c r="C141" s="3" t="s">
        <v>190</v>
      </c>
      <c r="D141" s="4">
        <v>4.76</v>
      </c>
      <c r="E141" s="5">
        <v>1</v>
      </c>
      <c r="F141" s="6">
        <v>5.5</v>
      </c>
      <c r="G141" s="3">
        <v>115</v>
      </c>
      <c r="H141" s="3">
        <v>-155</v>
      </c>
      <c r="I141" s="7">
        <f t="shared" si="8"/>
        <v>0.46511627906976744</v>
      </c>
      <c r="J141" s="7">
        <f t="shared" si="8"/>
        <v>0.60784313725490191</v>
      </c>
      <c r="K141" s="7">
        <f t="shared" si="7"/>
        <v>0.3420098827464837</v>
      </c>
      <c r="L141" s="7">
        <f t="shared" si="9"/>
        <v>0.6579901172535163</v>
      </c>
      <c r="M141" s="10">
        <f t="shared" si="6"/>
        <v>-0.12310639632328374</v>
      </c>
      <c r="N141" s="10">
        <f t="shared" si="5"/>
        <v>5.0146979998614394E-2</v>
      </c>
      <c r="O141" s="9">
        <v>1</v>
      </c>
      <c r="P141" s="4">
        <v>15.5</v>
      </c>
      <c r="Q141" s="3">
        <v>0</v>
      </c>
      <c r="R141" s="3" t="s">
        <v>75</v>
      </c>
      <c r="S141" s="4">
        <v>10</v>
      </c>
    </row>
    <row r="142" spans="1:19" x14ac:dyDescent="0.25">
      <c r="A142" s="2">
        <v>44731</v>
      </c>
      <c r="B142" s="3" t="s">
        <v>14</v>
      </c>
      <c r="C142" s="3" t="s">
        <v>191</v>
      </c>
      <c r="D142" s="4">
        <v>3.93</v>
      </c>
      <c r="E142" s="5">
        <v>1</v>
      </c>
      <c r="F142" s="6">
        <v>4.5</v>
      </c>
      <c r="G142" s="3">
        <v>130</v>
      </c>
      <c r="H142" s="3">
        <v>-175</v>
      </c>
      <c r="I142" s="7">
        <f t="shared" si="8"/>
        <v>0.43478260869565216</v>
      </c>
      <c r="J142" s="7">
        <f t="shared" si="8"/>
        <v>0.63636363636363635</v>
      </c>
      <c r="K142" s="7">
        <f t="shared" si="7"/>
        <v>0.35749020406806875</v>
      </c>
      <c r="L142" s="7">
        <f t="shared" si="9"/>
        <v>0.64250979593193125</v>
      </c>
      <c r="M142" s="10">
        <f t="shared" si="6"/>
        <v>-7.7292404627583411E-2</v>
      </c>
      <c r="N142" s="10">
        <f t="shared" si="5"/>
        <v>6.1461595682948955E-3</v>
      </c>
      <c r="O142" s="9">
        <v>1</v>
      </c>
      <c r="P142" s="4">
        <v>0</v>
      </c>
      <c r="Q142" s="3">
        <v>0</v>
      </c>
    </row>
    <row r="143" spans="1:19" x14ac:dyDescent="0.25">
      <c r="A143" s="2">
        <v>44731</v>
      </c>
      <c r="B143" s="3" t="s">
        <v>4</v>
      </c>
      <c r="C143" s="3" t="s">
        <v>192</v>
      </c>
      <c r="D143" s="4">
        <v>5.62</v>
      </c>
      <c r="E143" s="5">
        <v>1</v>
      </c>
      <c r="F143" s="6">
        <v>4.5</v>
      </c>
      <c r="G143" s="3">
        <v>-150</v>
      </c>
      <c r="H143" s="3">
        <v>115</v>
      </c>
      <c r="I143" s="7">
        <f t="shared" si="8"/>
        <v>0.6</v>
      </c>
      <c r="J143" s="7">
        <f t="shared" si="8"/>
        <v>0.46511627906976744</v>
      </c>
      <c r="K143" s="7">
        <f t="shared" si="7"/>
        <v>0.66087186691880784</v>
      </c>
      <c r="L143" s="7">
        <f t="shared" si="9"/>
        <v>0.33912813308119222</v>
      </c>
      <c r="M143" s="10">
        <f t="shared" si="6"/>
        <v>6.087186691880786E-2</v>
      </c>
      <c r="N143" s="10">
        <f t="shared" si="5"/>
        <v>-0.12598814598857522</v>
      </c>
      <c r="O143" s="9">
        <v>1</v>
      </c>
      <c r="P143" s="4">
        <v>15</v>
      </c>
      <c r="Q143" s="3">
        <v>0</v>
      </c>
      <c r="R143" s="3" t="s">
        <v>75</v>
      </c>
      <c r="S143" s="4">
        <v>10</v>
      </c>
    </row>
    <row r="144" spans="1:19" x14ac:dyDescent="0.25">
      <c r="A144" s="2">
        <v>44731</v>
      </c>
      <c r="B144" s="3" t="s">
        <v>31</v>
      </c>
      <c r="C144" s="3" t="s">
        <v>193</v>
      </c>
      <c r="D144" s="4">
        <v>4.95</v>
      </c>
      <c r="E144" s="5">
        <v>1</v>
      </c>
      <c r="F144" s="6">
        <v>4.5</v>
      </c>
      <c r="G144" s="3">
        <v>-175</v>
      </c>
      <c r="H144" s="3">
        <v>125</v>
      </c>
      <c r="I144" s="7">
        <f t="shared" si="8"/>
        <v>0.63636363636363635</v>
      </c>
      <c r="J144" s="7">
        <f t="shared" si="8"/>
        <v>0.44444444444444442</v>
      </c>
      <c r="K144" s="7">
        <f t="shared" si="7"/>
        <v>0.55068992524034777</v>
      </c>
      <c r="L144" s="7">
        <f t="shared" si="9"/>
        <v>0.44931007475965223</v>
      </c>
      <c r="M144" s="10">
        <f t="shared" si="6"/>
        <v>-8.5673711123288587E-2</v>
      </c>
      <c r="N144" s="10">
        <f t="shared" si="5"/>
        <v>4.865630315207814E-3</v>
      </c>
      <c r="O144" s="9">
        <v>1</v>
      </c>
      <c r="P144" s="4">
        <v>0</v>
      </c>
      <c r="Q144" s="3">
        <v>0</v>
      </c>
    </row>
    <row r="145" spans="1:19" x14ac:dyDescent="0.25">
      <c r="A145" s="2">
        <v>44731</v>
      </c>
      <c r="B145" s="3" t="s">
        <v>58</v>
      </c>
      <c r="C145" s="3" t="s">
        <v>59</v>
      </c>
      <c r="D145" s="4">
        <v>3.72</v>
      </c>
      <c r="E145" s="5">
        <v>1</v>
      </c>
      <c r="F145" s="6">
        <v>3.5</v>
      </c>
      <c r="G145" s="3">
        <v>-150</v>
      </c>
      <c r="H145" s="3">
        <v>110</v>
      </c>
      <c r="I145" s="7">
        <f t="shared" si="8"/>
        <v>0.6</v>
      </c>
      <c r="J145" s="7">
        <f t="shared" si="8"/>
        <v>0.47619047619047616</v>
      </c>
      <c r="K145" s="7">
        <f t="shared" si="7"/>
        <v>0.5100132102562287</v>
      </c>
      <c r="L145" s="7">
        <f t="shared" si="9"/>
        <v>0.4899867897437713</v>
      </c>
      <c r="M145" s="10">
        <f t="shared" si="6"/>
        <v>-8.9986789743771278E-2</v>
      </c>
      <c r="N145" s="10">
        <f t="shared" si="5"/>
        <v>1.3796313553295136E-2</v>
      </c>
      <c r="O145" s="9">
        <v>1</v>
      </c>
      <c r="P145" s="4">
        <v>0</v>
      </c>
      <c r="Q145" s="3">
        <v>0</v>
      </c>
    </row>
    <row r="146" spans="1:19" x14ac:dyDescent="0.25">
      <c r="A146" s="2">
        <v>44731</v>
      </c>
      <c r="B146" s="3" t="s">
        <v>29</v>
      </c>
      <c r="C146" s="3" t="s">
        <v>194</v>
      </c>
      <c r="D146" s="4">
        <v>3.37</v>
      </c>
      <c r="E146" s="5">
        <v>1</v>
      </c>
      <c r="F146" s="6">
        <v>3.5</v>
      </c>
      <c r="G146" s="3">
        <v>-110</v>
      </c>
      <c r="H146" s="3">
        <v>-120</v>
      </c>
      <c r="I146" s="7">
        <f t="shared" si="8"/>
        <v>0.52380952380952384</v>
      </c>
      <c r="J146" s="7">
        <f t="shared" si="8"/>
        <v>0.54545454545454541</v>
      </c>
      <c r="K146" s="7">
        <f t="shared" si="7"/>
        <v>0.43507309933493055</v>
      </c>
      <c r="L146" s="7">
        <f t="shared" si="9"/>
        <v>0.56492690066506945</v>
      </c>
      <c r="M146" s="10">
        <f t="shared" si="6"/>
        <v>-8.873642447459329E-2</v>
      </c>
      <c r="N146" s="10">
        <f t="shared" si="5"/>
        <v>1.9472355210524039E-2</v>
      </c>
      <c r="O146" s="9">
        <v>1</v>
      </c>
      <c r="P146" s="4">
        <v>0</v>
      </c>
      <c r="Q146" s="3">
        <v>0</v>
      </c>
    </row>
    <row r="147" spans="1:19" x14ac:dyDescent="0.25">
      <c r="A147" s="2">
        <v>44731</v>
      </c>
      <c r="B147" s="3" t="s">
        <v>16</v>
      </c>
      <c r="C147" s="3" t="s">
        <v>196</v>
      </c>
      <c r="D147" s="4">
        <v>3.49</v>
      </c>
      <c r="E147" s="5">
        <v>1</v>
      </c>
      <c r="F147" s="6">
        <v>2.5</v>
      </c>
      <c r="G147" s="3">
        <v>-140</v>
      </c>
      <c r="H147" s="3">
        <v>105</v>
      </c>
      <c r="I147" s="7">
        <f t="shared" si="8"/>
        <v>0.58333333333333337</v>
      </c>
      <c r="J147" s="7">
        <f t="shared" si="8"/>
        <v>0.48780487804878048</v>
      </c>
      <c r="K147" s="7">
        <f t="shared" si="7"/>
        <v>0.67729924738491043</v>
      </c>
      <c r="L147" s="7">
        <f t="shared" si="9"/>
        <v>0.32270075261508957</v>
      </c>
      <c r="M147" s="10">
        <f t="shared" si="6"/>
        <v>9.396591405157706E-2</v>
      </c>
      <c r="N147" s="10">
        <f t="shared" si="5"/>
        <v>-0.16510412543369091</v>
      </c>
      <c r="O147" s="9">
        <v>1</v>
      </c>
      <c r="P147" s="4">
        <v>14</v>
      </c>
      <c r="Q147" s="3">
        <v>0</v>
      </c>
      <c r="R147" s="3" t="s">
        <v>75</v>
      </c>
      <c r="S147" s="4">
        <v>10</v>
      </c>
    </row>
    <row r="148" spans="1:19" x14ac:dyDescent="0.25">
      <c r="A148" s="2">
        <v>44731</v>
      </c>
      <c r="B148" s="3" t="s">
        <v>79</v>
      </c>
      <c r="C148" s="3" t="s">
        <v>195</v>
      </c>
      <c r="D148" s="4">
        <v>3.35</v>
      </c>
      <c r="E148" s="5">
        <v>1</v>
      </c>
      <c r="F148" s="6">
        <v>3.5</v>
      </c>
      <c r="G148" s="3">
        <v>105</v>
      </c>
      <c r="H148" s="3">
        <v>-135</v>
      </c>
      <c r="I148" s="7">
        <f t="shared" si="8"/>
        <v>0.48780487804878048</v>
      </c>
      <c r="J148" s="7">
        <f t="shared" si="8"/>
        <v>0.57446808510638303</v>
      </c>
      <c r="K148" s="7">
        <f t="shared" si="7"/>
        <v>0.43068106953728158</v>
      </c>
      <c r="L148" s="7">
        <f t="shared" si="9"/>
        <v>0.56931893046271842</v>
      </c>
      <c r="M148" s="10">
        <f t="shared" si="6"/>
        <v>-5.7123808511498897E-2</v>
      </c>
      <c r="N148" s="10">
        <f t="shared" si="5"/>
        <v>-5.1491546436646107E-3</v>
      </c>
      <c r="O148" s="9">
        <v>1</v>
      </c>
      <c r="P148" s="4">
        <v>0</v>
      </c>
      <c r="Q148" s="3">
        <v>0</v>
      </c>
    </row>
    <row r="149" spans="1:19" x14ac:dyDescent="0.25">
      <c r="A149" s="2">
        <v>44731</v>
      </c>
      <c r="B149" s="3" t="s">
        <v>62</v>
      </c>
      <c r="C149" s="3" t="s">
        <v>63</v>
      </c>
      <c r="D149" s="4">
        <v>4.6900000000000004</v>
      </c>
      <c r="E149" s="5">
        <v>1</v>
      </c>
      <c r="F149" s="6">
        <v>5.5</v>
      </c>
      <c r="G149" s="3">
        <v>125</v>
      </c>
      <c r="H149" s="3">
        <v>-156</v>
      </c>
      <c r="I149" s="7">
        <f t="shared" si="8"/>
        <v>0.44444444444444442</v>
      </c>
      <c r="J149" s="7">
        <f t="shared" si="8"/>
        <v>0.609375</v>
      </c>
      <c r="K149" s="7">
        <f t="shared" si="7"/>
        <v>0.32982377892920178</v>
      </c>
      <c r="L149" s="7">
        <f t="shared" si="9"/>
        <v>0.67017622107079822</v>
      </c>
      <c r="M149" s="10">
        <f t="shared" si="6"/>
        <v>-0.11462066551524264</v>
      </c>
      <c r="N149" s="10">
        <f t="shared" si="5"/>
        <v>6.0801221070798217E-2</v>
      </c>
      <c r="O149" s="9">
        <v>2</v>
      </c>
      <c r="P149" s="4">
        <v>15.6</v>
      </c>
      <c r="Q149" s="3">
        <v>0</v>
      </c>
      <c r="R149" s="3" t="s">
        <v>75</v>
      </c>
      <c r="S149" s="4">
        <v>10</v>
      </c>
    </row>
    <row r="150" spans="1:19" x14ac:dyDescent="0.25">
      <c r="A150" s="2">
        <v>44732</v>
      </c>
      <c r="B150" s="3" t="s">
        <v>50</v>
      </c>
      <c r="C150" s="3" t="s">
        <v>51</v>
      </c>
      <c r="D150" s="4">
        <v>4.4400000000000004</v>
      </c>
      <c r="E150" s="5">
        <v>1</v>
      </c>
      <c r="F150" s="6">
        <v>4.5</v>
      </c>
      <c r="G150" s="3">
        <v>105</v>
      </c>
      <c r="H150" s="3">
        <v>-140</v>
      </c>
      <c r="I150" s="7">
        <f t="shared" si="8"/>
        <v>0.48780487804878048</v>
      </c>
      <c r="J150" s="7">
        <f t="shared" si="8"/>
        <v>0.58333333333333337</v>
      </c>
      <c r="K150" s="7">
        <f t="shared" si="7"/>
        <v>0.45647128585138019</v>
      </c>
      <c r="L150" s="7">
        <f t="shared" si="9"/>
        <v>0.54352871414861981</v>
      </c>
      <c r="M150" s="10">
        <f t="shared" si="6"/>
        <v>-3.1333592197400284E-2</v>
      </c>
      <c r="N150" s="10">
        <f t="shared" si="5"/>
        <v>-3.9804619184713563E-2</v>
      </c>
      <c r="O150" s="9">
        <v>1</v>
      </c>
      <c r="P150" s="4">
        <v>0</v>
      </c>
      <c r="Q150" s="3">
        <v>0</v>
      </c>
    </row>
    <row r="151" spans="1:19" x14ac:dyDescent="0.25">
      <c r="A151" s="2">
        <v>44732</v>
      </c>
      <c r="B151" s="3" t="s">
        <v>42</v>
      </c>
      <c r="C151" s="3" t="s">
        <v>95</v>
      </c>
      <c r="D151" s="4">
        <v>5.17</v>
      </c>
      <c r="E151" s="5">
        <v>1</v>
      </c>
      <c r="F151" s="6">
        <v>4.5</v>
      </c>
      <c r="G151" s="3">
        <v>-150</v>
      </c>
      <c r="H151" s="3">
        <v>115</v>
      </c>
      <c r="I151" s="7">
        <f t="shared" si="8"/>
        <v>0.6</v>
      </c>
      <c r="J151" s="7">
        <f t="shared" si="8"/>
        <v>0.46511627906976744</v>
      </c>
      <c r="K151" s="7">
        <f t="shared" si="7"/>
        <v>0.58881274313410048</v>
      </c>
      <c r="L151" s="7">
        <f t="shared" si="9"/>
        <v>0.41118725686589952</v>
      </c>
      <c r="M151" s="10">
        <f t="shared" si="6"/>
        <v>-1.1187256865899498E-2</v>
      </c>
      <c r="N151" s="10">
        <f t="shared" si="5"/>
        <v>-5.3929022203867916E-2</v>
      </c>
      <c r="O151" s="9">
        <v>1</v>
      </c>
      <c r="P151" s="4">
        <v>0</v>
      </c>
      <c r="Q151" s="3">
        <v>0</v>
      </c>
    </row>
    <row r="152" spans="1:19" x14ac:dyDescent="0.25">
      <c r="A152" s="2">
        <v>44732</v>
      </c>
      <c r="B152" s="3" t="s">
        <v>14</v>
      </c>
      <c r="C152" s="3" t="s">
        <v>15</v>
      </c>
      <c r="D152" s="4">
        <v>5.24</v>
      </c>
      <c r="E152" s="5">
        <v>1</v>
      </c>
      <c r="F152" s="6">
        <v>5.5</v>
      </c>
      <c r="G152" s="3">
        <v>108</v>
      </c>
      <c r="H152" s="3">
        <v>-138</v>
      </c>
      <c r="I152" s="7">
        <f t="shared" si="8"/>
        <v>0.48076923076923078</v>
      </c>
      <c r="J152" s="7">
        <f t="shared" si="8"/>
        <v>0.57983193277310929</v>
      </c>
      <c r="K152" s="7">
        <f t="shared" si="7"/>
        <v>0.4260726773266712</v>
      </c>
      <c r="L152" s="7">
        <f t="shared" si="9"/>
        <v>0.5739273226733288</v>
      </c>
      <c r="M152" s="10">
        <f t="shared" si="6"/>
        <v>-5.4696553442559581E-2</v>
      </c>
      <c r="N152" s="10">
        <f t="shared" si="5"/>
        <v>-5.904610099780494E-3</v>
      </c>
      <c r="O152" s="9">
        <v>2</v>
      </c>
      <c r="P152" s="4">
        <v>0</v>
      </c>
      <c r="Q152" s="3">
        <v>0</v>
      </c>
    </row>
    <row r="153" spans="1:19" x14ac:dyDescent="0.25">
      <c r="A153" s="2">
        <v>44732</v>
      </c>
      <c r="B153" s="3" t="s">
        <v>23</v>
      </c>
      <c r="C153" s="3" t="s">
        <v>24</v>
      </c>
      <c r="D153" s="4">
        <v>7.63</v>
      </c>
      <c r="E153" s="5">
        <v>1</v>
      </c>
      <c r="F153" s="6">
        <v>8.5</v>
      </c>
      <c r="G153" s="3">
        <v>116</v>
      </c>
      <c r="H153" s="3">
        <v>-146</v>
      </c>
      <c r="I153" s="7">
        <f t="shared" si="8"/>
        <v>0.46296296296296297</v>
      </c>
      <c r="J153" s="7">
        <f t="shared" si="8"/>
        <v>0.5934959349593496</v>
      </c>
      <c r="K153" s="7">
        <f t="shared" si="7"/>
        <v>0.35595604965612693</v>
      </c>
      <c r="L153" s="7">
        <f t="shared" si="9"/>
        <v>0.64404395034387307</v>
      </c>
      <c r="M153" s="10">
        <f t="shared" si="6"/>
        <v>-0.10700691330683604</v>
      </c>
      <c r="N153" s="10">
        <f t="shared" si="5"/>
        <v>5.054801538452347E-2</v>
      </c>
      <c r="O153" s="9">
        <v>2</v>
      </c>
      <c r="P153" s="4">
        <v>14.6</v>
      </c>
      <c r="Q153" s="3">
        <v>1</v>
      </c>
      <c r="R153" s="3" t="s">
        <v>74</v>
      </c>
      <c r="S153" s="4">
        <v>-14.6</v>
      </c>
    </row>
    <row r="154" spans="1:19" x14ac:dyDescent="0.25">
      <c r="A154" s="2">
        <v>44732</v>
      </c>
      <c r="B154" s="3" t="s">
        <v>66</v>
      </c>
      <c r="C154" s="3" t="s">
        <v>91</v>
      </c>
      <c r="D154" s="4">
        <v>6.17</v>
      </c>
      <c r="E154" s="5">
        <v>1</v>
      </c>
      <c r="F154" s="6">
        <v>7.5</v>
      </c>
      <c r="G154" s="3">
        <v>-106</v>
      </c>
      <c r="H154" s="3">
        <v>-122</v>
      </c>
      <c r="I154" s="7">
        <f t="shared" si="8"/>
        <v>0.5145631067961165</v>
      </c>
      <c r="J154" s="7">
        <f t="shared" si="8"/>
        <v>0.5495495495495496</v>
      </c>
      <c r="K154" s="7">
        <f t="shared" si="7"/>
        <v>0.2797379906451003</v>
      </c>
      <c r="L154" s="7">
        <f t="shared" si="9"/>
        <v>0.7202620093548997</v>
      </c>
      <c r="M154" s="10">
        <f t="shared" si="6"/>
        <v>-0.2348251161510162</v>
      </c>
      <c r="N154" s="10">
        <f t="shared" si="5"/>
        <v>0.1707124598053501</v>
      </c>
      <c r="O154" s="9">
        <v>2</v>
      </c>
      <c r="P154" s="4">
        <v>12.2</v>
      </c>
      <c r="Q154" s="3">
        <v>1</v>
      </c>
      <c r="R154" s="3" t="s">
        <v>74</v>
      </c>
      <c r="S154" s="4">
        <v>-12.2</v>
      </c>
    </row>
    <row r="155" spans="1:19" x14ac:dyDescent="0.25">
      <c r="A155" s="2">
        <v>44732</v>
      </c>
      <c r="B155" s="3" t="s">
        <v>79</v>
      </c>
      <c r="C155" s="3" t="s">
        <v>80</v>
      </c>
      <c r="D155" s="4">
        <v>4.26</v>
      </c>
      <c r="E155" s="5">
        <v>1</v>
      </c>
      <c r="F155" s="6">
        <v>4.5</v>
      </c>
      <c r="G155" s="3">
        <v>110</v>
      </c>
      <c r="H155" s="3">
        <v>-150</v>
      </c>
      <c r="I155" s="7">
        <f t="shared" si="8"/>
        <v>0.47619047619047616</v>
      </c>
      <c r="J155" s="7">
        <f t="shared" si="8"/>
        <v>0.6</v>
      </c>
      <c r="K155" s="7">
        <f t="shared" si="7"/>
        <v>0.42182017643830727</v>
      </c>
      <c r="L155" s="7">
        <f t="shared" si="9"/>
        <v>0.57817982356169273</v>
      </c>
      <c r="M155" s="10">
        <f t="shared" si="6"/>
        <v>-5.4370299752168894E-2</v>
      </c>
      <c r="N155" s="10">
        <f t="shared" si="5"/>
        <v>-2.1820176438307248E-2</v>
      </c>
      <c r="O155" s="9">
        <v>1</v>
      </c>
      <c r="P155" s="4">
        <v>0</v>
      </c>
      <c r="Q155" s="3">
        <v>0</v>
      </c>
    </row>
    <row r="156" spans="1:19" x14ac:dyDescent="0.25">
      <c r="A156" s="2">
        <v>44732</v>
      </c>
      <c r="B156" s="3" t="s">
        <v>35</v>
      </c>
      <c r="C156" s="3" t="s">
        <v>36</v>
      </c>
      <c r="D156" s="4">
        <v>5.49</v>
      </c>
      <c r="E156" s="5">
        <v>1</v>
      </c>
      <c r="F156" s="6">
        <v>5.5</v>
      </c>
      <c r="G156" s="3">
        <v>-150</v>
      </c>
      <c r="H156" s="3">
        <v>118</v>
      </c>
      <c r="I156" s="7">
        <f t="shared" si="8"/>
        <v>0.6</v>
      </c>
      <c r="J156" s="7">
        <f t="shared" si="8"/>
        <v>0.45871559633027525</v>
      </c>
      <c r="K156" s="7">
        <f t="shared" si="7"/>
        <v>0.46936653203228818</v>
      </c>
      <c r="L156" s="7">
        <f t="shared" si="9"/>
        <v>0.53063346796771182</v>
      </c>
      <c r="M156" s="10">
        <f t="shared" si="6"/>
        <v>-0.1306334679677118</v>
      </c>
      <c r="N156" s="10">
        <f t="shared" si="5"/>
        <v>7.191787163743657E-2</v>
      </c>
      <c r="O156" s="9">
        <v>2</v>
      </c>
      <c r="P156" s="4">
        <v>10</v>
      </c>
      <c r="Q156" s="3">
        <v>0</v>
      </c>
      <c r="R156" s="3" t="s">
        <v>74</v>
      </c>
      <c r="S156" s="4">
        <v>-10</v>
      </c>
    </row>
    <row r="157" spans="1:19" x14ac:dyDescent="0.25">
      <c r="A157" s="2">
        <v>44732</v>
      </c>
      <c r="B157" s="3" t="s">
        <v>4</v>
      </c>
      <c r="C157" s="3" t="s">
        <v>5</v>
      </c>
      <c r="D157" s="4">
        <v>5.71</v>
      </c>
      <c r="E157" s="5">
        <v>1</v>
      </c>
      <c r="F157" s="6">
        <v>5.5</v>
      </c>
      <c r="G157" s="3">
        <v>-145</v>
      </c>
      <c r="H157" s="3">
        <v>110</v>
      </c>
      <c r="I157" s="7">
        <f t="shared" si="8"/>
        <v>0.59183673469387754</v>
      </c>
      <c r="J157" s="7">
        <f t="shared" si="8"/>
        <v>0.47619047619047616</v>
      </c>
      <c r="K157" s="7">
        <f t="shared" si="7"/>
        <v>0.50669179453310031</v>
      </c>
      <c r="L157" s="7">
        <f t="shared" si="9"/>
        <v>0.49330820546689969</v>
      </c>
      <c r="M157" s="10">
        <f t="shared" si="6"/>
        <v>-8.5144940160777227E-2</v>
      </c>
      <c r="N157" s="10">
        <f t="shared" si="5"/>
        <v>1.7117729276423521E-2</v>
      </c>
      <c r="O157" s="9">
        <v>1</v>
      </c>
      <c r="P157" s="4">
        <v>0</v>
      </c>
      <c r="Q157" s="3">
        <v>0</v>
      </c>
    </row>
    <row r="158" spans="1:19" x14ac:dyDescent="0.25">
      <c r="A158" s="2">
        <v>44732</v>
      </c>
      <c r="B158" s="3" t="s">
        <v>44</v>
      </c>
      <c r="C158" s="3" t="s">
        <v>94</v>
      </c>
      <c r="D158" s="4">
        <v>7.57</v>
      </c>
      <c r="E158" s="5">
        <v>1</v>
      </c>
      <c r="F158" s="6">
        <v>7.5</v>
      </c>
      <c r="G158" s="3">
        <v>-115</v>
      </c>
      <c r="H158" s="3">
        <v>-115</v>
      </c>
      <c r="I158" s="7">
        <f t="shared" si="8"/>
        <v>0.53488372093023251</v>
      </c>
      <c r="J158" s="7">
        <f t="shared" si="8"/>
        <v>0.53488372093023251</v>
      </c>
      <c r="K158" s="7">
        <f t="shared" si="7"/>
        <v>0.48559041970137051</v>
      </c>
      <c r="L158" s="7">
        <f t="shared" si="9"/>
        <v>0.51440958029862949</v>
      </c>
      <c r="M158" s="10">
        <f t="shared" si="6"/>
        <v>-4.9293301228861996E-2</v>
      </c>
      <c r="N158" s="10">
        <f t="shared" si="5"/>
        <v>-2.0474140631603022E-2</v>
      </c>
      <c r="O158" s="9">
        <v>1</v>
      </c>
      <c r="P158" s="4">
        <v>0</v>
      </c>
      <c r="Q158" s="3">
        <v>0</v>
      </c>
    </row>
    <row r="159" spans="1:19" x14ac:dyDescent="0.25">
      <c r="A159" s="2">
        <v>44732</v>
      </c>
      <c r="B159" s="3" t="s">
        <v>16</v>
      </c>
      <c r="C159" s="3" t="s">
        <v>39</v>
      </c>
      <c r="D159" s="4">
        <v>4.92</v>
      </c>
      <c r="E159" s="5">
        <v>1</v>
      </c>
      <c r="F159" s="6">
        <v>4.5</v>
      </c>
      <c r="G159" s="3">
        <v>-166</v>
      </c>
      <c r="H159" s="3">
        <v>130</v>
      </c>
      <c r="I159" s="7">
        <f t="shared" si="8"/>
        <v>0.62406015037593987</v>
      </c>
      <c r="J159" s="7">
        <f t="shared" si="8"/>
        <v>0.43478260869565216</v>
      </c>
      <c r="K159" s="7">
        <f t="shared" si="7"/>
        <v>0.54535886877410489</v>
      </c>
      <c r="L159" s="7">
        <f t="shared" si="9"/>
        <v>0.45464113122589511</v>
      </c>
      <c r="M159" s="10">
        <f t="shared" si="6"/>
        <v>-7.8701281601834983E-2</v>
      </c>
      <c r="N159" s="10">
        <f t="shared" si="5"/>
        <v>1.985852253024295E-2</v>
      </c>
      <c r="O159" s="9">
        <v>2</v>
      </c>
      <c r="P159" s="4">
        <v>0</v>
      </c>
      <c r="Q159" s="3">
        <v>0</v>
      </c>
    </row>
    <row r="160" spans="1:19" x14ac:dyDescent="0.25">
      <c r="A160" s="2">
        <v>44732</v>
      </c>
      <c r="B160" s="3" t="s">
        <v>62</v>
      </c>
      <c r="C160" s="3" t="s">
        <v>93</v>
      </c>
      <c r="D160" s="4">
        <v>5.56</v>
      </c>
      <c r="E160" s="5">
        <v>1</v>
      </c>
      <c r="F160" s="6">
        <v>5.5</v>
      </c>
      <c r="G160" s="3">
        <v>110</v>
      </c>
      <c r="H160" s="3">
        <v>-150</v>
      </c>
      <c r="I160" s="7">
        <f t="shared" si="8"/>
        <v>0.47619047619047616</v>
      </c>
      <c r="J160" s="7">
        <f t="shared" si="8"/>
        <v>0.6</v>
      </c>
      <c r="K160" s="7">
        <f t="shared" si="7"/>
        <v>0.48133634791191404</v>
      </c>
      <c r="L160" s="7">
        <f t="shared" si="9"/>
        <v>0.51866365208808596</v>
      </c>
      <c r="M160" s="10">
        <f t="shared" si="6"/>
        <v>5.145871721437878E-3</v>
      </c>
      <c r="N160" s="10">
        <f t="shared" si="5"/>
        <v>-8.133634791191402E-2</v>
      </c>
      <c r="O160" s="9">
        <v>1</v>
      </c>
      <c r="P160" s="4">
        <v>0</v>
      </c>
      <c r="Q160" s="3">
        <v>0</v>
      </c>
    </row>
    <row r="161" spans="1:19" x14ac:dyDescent="0.25">
      <c r="A161" s="2">
        <v>44732</v>
      </c>
      <c r="B161" s="3" t="s">
        <v>31</v>
      </c>
      <c r="C161" s="3" t="s">
        <v>32</v>
      </c>
      <c r="D161" s="4">
        <v>4.6900000000000004</v>
      </c>
      <c r="E161" s="5">
        <v>1</v>
      </c>
      <c r="F161" s="6">
        <v>4.5</v>
      </c>
      <c r="G161" s="3">
        <v>100</v>
      </c>
      <c r="H161" s="3">
        <v>-135</v>
      </c>
      <c r="I161" s="7">
        <f t="shared" si="8"/>
        <v>0.5</v>
      </c>
      <c r="J161" s="7">
        <f t="shared" si="8"/>
        <v>0.57446808510638303</v>
      </c>
      <c r="K161" s="7">
        <f t="shared" si="7"/>
        <v>0.50354058960249504</v>
      </c>
      <c r="L161" s="7">
        <f t="shared" si="9"/>
        <v>0.49645941039750496</v>
      </c>
      <c r="M161" s="10">
        <f t="shared" si="6"/>
        <v>3.5405896024950367E-3</v>
      </c>
      <c r="N161" s="10">
        <f t="shared" si="5"/>
        <v>-7.8008674708878067E-2</v>
      </c>
      <c r="O161" s="9">
        <v>1</v>
      </c>
      <c r="P161" s="4">
        <v>0</v>
      </c>
      <c r="Q161" s="3">
        <v>0</v>
      </c>
    </row>
    <row r="162" spans="1:19" x14ac:dyDescent="0.25">
      <c r="A162" s="2">
        <v>44732</v>
      </c>
      <c r="B162" s="3" t="s">
        <v>72</v>
      </c>
      <c r="C162" s="3" t="s">
        <v>73</v>
      </c>
      <c r="D162" s="4">
        <v>3.91</v>
      </c>
      <c r="E162" s="5">
        <v>1</v>
      </c>
      <c r="F162" s="6">
        <v>4.5</v>
      </c>
      <c r="G162" s="3">
        <v>116</v>
      </c>
      <c r="H162" s="3">
        <v>-148</v>
      </c>
      <c r="I162" s="7">
        <f t="shared" si="8"/>
        <v>0.46296296296296297</v>
      </c>
      <c r="J162" s="7">
        <f t="shared" si="8"/>
        <v>0.59677419354838712</v>
      </c>
      <c r="K162" s="7">
        <f t="shared" si="7"/>
        <v>0.35358605158134671</v>
      </c>
      <c r="L162" s="7">
        <f t="shared" si="9"/>
        <v>0.64641394841865329</v>
      </c>
      <c r="M162" s="10">
        <f t="shared" si="6"/>
        <v>-0.10937691138161626</v>
      </c>
      <c r="N162" s="25">
        <f t="shared" si="5"/>
        <v>4.9639754870266173E-2</v>
      </c>
      <c r="O162" s="9">
        <v>2</v>
      </c>
      <c r="P162" s="4">
        <v>7.4</v>
      </c>
      <c r="Q162" s="3">
        <v>0</v>
      </c>
      <c r="R162" s="3" t="s">
        <v>74</v>
      </c>
      <c r="S162" s="4">
        <v>-7.4</v>
      </c>
    </row>
    <row r="163" spans="1:19" x14ac:dyDescent="0.25">
      <c r="A163" s="2">
        <v>44732</v>
      </c>
      <c r="B163" s="3" t="s">
        <v>37</v>
      </c>
      <c r="C163" s="3" t="s">
        <v>197</v>
      </c>
      <c r="D163" s="4">
        <v>6.45</v>
      </c>
      <c r="E163" s="5">
        <v>1</v>
      </c>
      <c r="F163" s="6">
        <v>6.5</v>
      </c>
      <c r="G163" s="3">
        <v>105</v>
      </c>
      <c r="H163" s="3">
        <v>-140</v>
      </c>
      <c r="I163" s="7">
        <f t="shared" si="8"/>
        <v>0.48780487804878048</v>
      </c>
      <c r="J163" s="7">
        <f t="shared" si="8"/>
        <v>0.58333333333333337</v>
      </c>
      <c r="K163" s="7">
        <f t="shared" si="7"/>
        <v>0.465587537563809</v>
      </c>
      <c r="L163" s="7">
        <f t="shared" si="9"/>
        <v>0.534412462436191</v>
      </c>
      <c r="M163" s="10">
        <f t="shared" si="6"/>
        <v>-2.2217340484971482E-2</v>
      </c>
      <c r="N163" s="10">
        <f t="shared" si="5"/>
        <v>-4.8920870897142366E-2</v>
      </c>
      <c r="O163" s="9">
        <v>1</v>
      </c>
      <c r="P163" s="4">
        <v>0</v>
      </c>
      <c r="Q163" s="3">
        <v>0</v>
      </c>
    </row>
    <row r="164" spans="1:19" x14ac:dyDescent="0.25">
      <c r="A164" s="2">
        <v>44732</v>
      </c>
      <c r="B164" s="3" t="s">
        <v>60</v>
      </c>
      <c r="C164" s="3" t="s">
        <v>61</v>
      </c>
      <c r="D164" s="4">
        <v>4.1100000000000003</v>
      </c>
      <c r="E164" s="5">
        <v>1</v>
      </c>
      <c r="F164" s="6">
        <v>3.5</v>
      </c>
      <c r="G164" s="3">
        <v>-154</v>
      </c>
      <c r="H164" s="3">
        <v>122</v>
      </c>
      <c r="I164" s="7">
        <f t="shared" si="8"/>
        <v>0.60629921259842523</v>
      </c>
      <c r="J164" s="7">
        <f t="shared" si="8"/>
        <v>0.45045045045045046</v>
      </c>
      <c r="K164" s="7">
        <f t="shared" si="7"/>
        <v>0.5877195770010728</v>
      </c>
      <c r="L164" s="7">
        <f t="shared" si="9"/>
        <v>0.4122804229989272</v>
      </c>
      <c r="M164" s="10">
        <f t="shared" si="6"/>
        <v>-1.8579635597352429E-2</v>
      </c>
      <c r="N164" s="10">
        <f t="shared" si="5"/>
        <v>-3.8170027451523258E-2</v>
      </c>
      <c r="O164" s="9">
        <v>2</v>
      </c>
      <c r="P164" s="4">
        <v>0</v>
      </c>
      <c r="Q164" s="3">
        <v>0</v>
      </c>
    </row>
    <row r="165" spans="1:19" x14ac:dyDescent="0.25">
      <c r="A165" s="2">
        <v>44733</v>
      </c>
      <c r="B165" s="3" t="s">
        <v>33</v>
      </c>
      <c r="C165" s="3" t="s">
        <v>34</v>
      </c>
      <c r="D165" s="4">
        <v>6.42</v>
      </c>
      <c r="E165" s="5">
        <v>2</v>
      </c>
      <c r="F165" s="6">
        <v>7.5</v>
      </c>
      <c r="G165" s="3">
        <v>110</v>
      </c>
      <c r="H165" s="3">
        <v>-145</v>
      </c>
      <c r="I165" s="7">
        <f t="shared" si="8"/>
        <v>0.47619047619047616</v>
      </c>
      <c r="J165" s="7">
        <f t="shared" si="8"/>
        <v>0.59183673469387754</v>
      </c>
      <c r="K165" s="7">
        <f t="shared" si="7"/>
        <v>0.31558148000869435</v>
      </c>
      <c r="L165" s="7">
        <f t="shared" si="9"/>
        <v>0.68441851999130565</v>
      </c>
      <c r="M165" s="10">
        <f t="shared" si="6"/>
        <v>-0.16060899618178182</v>
      </c>
      <c r="N165" s="10">
        <f t="shared" si="5"/>
        <v>9.258178529742811E-2</v>
      </c>
      <c r="O165" s="9">
        <v>1</v>
      </c>
      <c r="P165" s="4">
        <v>21.85</v>
      </c>
      <c r="Q165" s="3">
        <v>0</v>
      </c>
    </row>
    <row r="166" spans="1:19" x14ac:dyDescent="0.25">
      <c r="B166" s="3" t="s">
        <v>62</v>
      </c>
      <c r="C166" s="3" t="s">
        <v>115</v>
      </c>
      <c r="D166" s="4">
        <v>5.81</v>
      </c>
      <c r="E166" s="5">
        <v>1</v>
      </c>
      <c r="F166" s="6">
        <v>4.5</v>
      </c>
      <c r="G166" s="3">
        <v>-155</v>
      </c>
      <c r="H166" s="3">
        <v>125</v>
      </c>
      <c r="I166" s="7">
        <f t="shared" si="8"/>
        <v>0.60784313725490191</v>
      </c>
      <c r="J166" s="7">
        <f t="shared" si="8"/>
        <v>0.44444444444444442</v>
      </c>
      <c r="K166" s="7">
        <f t="shared" si="7"/>
        <v>0.68870698907395744</v>
      </c>
      <c r="L166" s="7">
        <f t="shared" si="9"/>
        <v>0.31129301092604256</v>
      </c>
      <c r="M166" s="10">
        <f t="shared" si="6"/>
        <v>8.0863851819055532E-2</v>
      </c>
      <c r="N166" s="10">
        <f t="shared" si="5"/>
        <v>-0.13315143351840186</v>
      </c>
      <c r="O166" s="9">
        <v>1</v>
      </c>
      <c r="P166" s="4">
        <v>23.25</v>
      </c>
      <c r="Q166" s="3">
        <v>0</v>
      </c>
    </row>
    <row r="167" spans="1:19" x14ac:dyDescent="0.25">
      <c r="B167" s="3" t="s">
        <v>46</v>
      </c>
      <c r="C167" s="3" t="s">
        <v>47</v>
      </c>
      <c r="D167" s="4">
        <v>4.6900000000000004</v>
      </c>
      <c r="E167" s="5">
        <v>1</v>
      </c>
      <c r="F167" s="6">
        <v>5.5</v>
      </c>
      <c r="G167" s="3">
        <v>135</v>
      </c>
      <c r="H167" s="3">
        <v>-180</v>
      </c>
      <c r="I167" s="7">
        <f t="shared" si="8"/>
        <v>0.42553191489361702</v>
      </c>
      <c r="J167" s="7">
        <f t="shared" si="8"/>
        <v>0.6428571428571429</v>
      </c>
      <c r="K167" s="7">
        <f t="shared" si="7"/>
        <v>0.32982377892920178</v>
      </c>
      <c r="L167" s="7">
        <f t="shared" si="9"/>
        <v>0.67017622107079822</v>
      </c>
      <c r="M167" s="10">
        <f t="shared" si="6"/>
        <v>-9.5708135964415242E-2</v>
      </c>
      <c r="N167" s="10">
        <f t="shared" si="5"/>
        <v>2.7319078213655312E-2</v>
      </c>
      <c r="O167" s="9">
        <v>1</v>
      </c>
      <c r="P167" s="4">
        <v>0</v>
      </c>
      <c r="Q167" s="3">
        <v>0</v>
      </c>
    </row>
    <row r="168" spans="1:19" x14ac:dyDescent="0.25">
      <c r="B168" s="3" t="s">
        <v>56</v>
      </c>
      <c r="C168" s="3" t="s">
        <v>57</v>
      </c>
      <c r="D168" s="4">
        <v>5.43</v>
      </c>
      <c r="E168" s="5">
        <v>1</v>
      </c>
      <c r="F168" s="6">
        <v>5.5</v>
      </c>
      <c r="G168" s="3">
        <v>-165</v>
      </c>
      <c r="H168" s="3">
        <v>125</v>
      </c>
      <c r="I168" s="7">
        <f t="shared" si="8"/>
        <v>0.62264150943396224</v>
      </c>
      <c r="J168" s="7">
        <f t="shared" si="8"/>
        <v>0.44444444444444442</v>
      </c>
      <c r="K168" s="7">
        <f t="shared" si="7"/>
        <v>0.45904664643165449</v>
      </c>
      <c r="L168" s="7">
        <f t="shared" si="9"/>
        <v>0.54095335356834551</v>
      </c>
      <c r="M168" s="10">
        <f t="shared" si="6"/>
        <v>-0.16359486300230774</v>
      </c>
      <c r="N168" s="10">
        <f t="shared" si="5"/>
        <v>9.6508909123901088E-2</v>
      </c>
      <c r="O168" s="9">
        <v>1</v>
      </c>
      <c r="P168" s="4">
        <v>15</v>
      </c>
      <c r="Q168" s="3">
        <v>0</v>
      </c>
    </row>
    <row r="169" spans="1:19" x14ac:dyDescent="0.25">
      <c r="B169" s="3" t="s">
        <v>54</v>
      </c>
      <c r="C169" s="3" t="s">
        <v>199</v>
      </c>
      <c r="D169" s="4">
        <v>4.9000000000000004</v>
      </c>
      <c r="E169" s="5">
        <v>1</v>
      </c>
      <c r="F169" s="6">
        <v>5.5</v>
      </c>
      <c r="G169" s="3">
        <v>116</v>
      </c>
      <c r="H169" s="3">
        <v>-148</v>
      </c>
      <c r="I169" s="7">
        <f t="shared" si="8"/>
        <v>0.46296296296296297</v>
      </c>
      <c r="J169" s="7">
        <f t="shared" si="8"/>
        <v>0.59677419354838712</v>
      </c>
      <c r="K169" s="7">
        <f t="shared" si="7"/>
        <v>0.36649851450899318</v>
      </c>
      <c r="L169" s="7">
        <f t="shared" si="9"/>
        <v>0.63350148549100682</v>
      </c>
      <c r="M169" s="10">
        <f t="shared" si="6"/>
        <v>-9.6464448453969787E-2</v>
      </c>
      <c r="N169" s="10">
        <f t="shared" si="5"/>
        <v>3.67272919426197E-2</v>
      </c>
      <c r="O169" s="9">
        <v>2</v>
      </c>
      <c r="P169" s="4">
        <v>0</v>
      </c>
      <c r="Q169" s="3">
        <v>0</v>
      </c>
    </row>
    <row r="170" spans="1:19" x14ac:dyDescent="0.25">
      <c r="B170" s="3" t="s">
        <v>14</v>
      </c>
      <c r="C170" s="3" t="s">
        <v>98</v>
      </c>
      <c r="D170" s="4">
        <v>5.28</v>
      </c>
      <c r="E170" s="5">
        <v>2</v>
      </c>
      <c r="F170" s="6">
        <v>5.5</v>
      </c>
      <c r="G170" s="3">
        <v>105</v>
      </c>
      <c r="H170" s="3">
        <v>-135</v>
      </c>
      <c r="I170" s="7">
        <f t="shared" si="8"/>
        <v>0.48780487804878048</v>
      </c>
      <c r="J170" s="7">
        <f t="shared" si="8"/>
        <v>0.57446808510638303</v>
      </c>
      <c r="K170" s="7">
        <f t="shared" si="7"/>
        <v>0.43304557560477952</v>
      </c>
      <c r="L170" s="7">
        <f t="shared" si="9"/>
        <v>0.56695442439522048</v>
      </c>
      <c r="M170" s="10">
        <f t="shared" si="6"/>
        <v>-5.4759302444000957E-2</v>
      </c>
      <c r="N170" s="10">
        <f t="shared" si="5"/>
        <v>-7.5136607111625509E-3</v>
      </c>
      <c r="O170" s="9">
        <v>1</v>
      </c>
      <c r="P170" s="4">
        <v>0</v>
      </c>
      <c r="Q170" s="3">
        <v>0</v>
      </c>
    </row>
    <row r="171" spans="1:19" x14ac:dyDescent="0.25">
      <c r="B171" s="3" t="s">
        <v>58</v>
      </c>
      <c r="C171" s="3" t="s">
        <v>114</v>
      </c>
      <c r="D171" s="4">
        <v>4.16</v>
      </c>
      <c r="E171" s="5">
        <v>1</v>
      </c>
      <c r="F171" s="6">
        <v>3.5</v>
      </c>
      <c r="G171" s="3">
        <v>-138</v>
      </c>
      <c r="H171" s="3">
        <v>108</v>
      </c>
      <c r="I171" s="7">
        <f t="shared" si="8"/>
        <v>0.57983193277310929</v>
      </c>
      <c r="J171" s="7">
        <f t="shared" si="8"/>
        <v>0.48076923076923078</v>
      </c>
      <c r="K171" s="7">
        <f t="shared" si="7"/>
        <v>0.59714787028708982</v>
      </c>
      <c r="L171" s="7">
        <f t="shared" si="9"/>
        <v>0.40285212971291023</v>
      </c>
      <c r="M171" s="10">
        <f t="shared" si="6"/>
        <v>1.7315937513980528E-2</v>
      </c>
      <c r="N171" s="10">
        <f t="shared" si="5"/>
        <v>-7.7917101056320548E-2</v>
      </c>
      <c r="O171" s="9">
        <v>2</v>
      </c>
      <c r="P171" s="4">
        <v>0</v>
      </c>
      <c r="Q171" s="3">
        <v>0</v>
      </c>
    </row>
    <row r="172" spans="1:19" x14ac:dyDescent="0.25">
      <c r="B172" s="3" t="s">
        <v>88</v>
      </c>
      <c r="C172" s="3" t="s">
        <v>89</v>
      </c>
      <c r="D172" s="4">
        <v>4.6399999999999997</v>
      </c>
      <c r="E172" s="5">
        <v>1</v>
      </c>
      <c r="F172" s="6">
        <v>3.5</v>
      </c>
      <c r="G172" s="3">
        <v>-150</v>
      </c>
      <c r="H172" s="3">
        <v>115</v>
      </c>
      <c r="I172" s="7">
        <f t="shared" si="8"/>
        <v>0.6</v>
      </c>
      <c r="J172" s="7">
        <f t="shared" si="8"/>
        <v>0.46511627906976744</v>
      </c>
      <c r="K172" s="7">
        <f t="shared" si="7"/>
        <v>0.68077101160208087</v>
      </c>
      <c r="L172" s="7">
        <f t="shared" si="9"/>
        <v>0.31922898839791919</v>
      </c>
      <c r="M172" s="10">
        <f t="shared" si="6"/>
        <v>8.0771011602080889E-2</v>
      </c>
      <c r="N172" s="10">
        <f t="shared" si="5"/>
        <v>-0.14588729067184825</v>
      </c>
      <c r="O172" s="9">
        <v>1</v>
      </c>
      <c r="P172" s="4">
        <v>22.5</v>
      </c>
      <c r="Q172" s="3">
        <v>0</v>
      </c>
    </row>
    <row r="173" spans="1:19" x14ac:dyDescent="0.25">
      <c r="B173" s="3" t="s">
        <v>52</v>
      </c>
      <c r="C173" s="3" t="s">
        <v>53</v>
      </c>
      <c r="D173" s="4">
        <v>3.96</v>
      </c>
      <c r="E173" s="5">
        <v>1</v>
      </c>
      <c r="F173" s="6">
        <v>3.5</v>
      </c>
      <c r="G173" s="3">
        <v>105</v>
      </c>
      <c r="H173" s="3">
        <v>-140</v>
      </c>
      <c r="I173" s="7">
        <f t="shared" si="8"/>
        <v>0.48780487804878048</v>
      </c>
      <c r="J173" s="7">
        <f t="shared" si="8"/>
        <v>0.58333333333333337</v>
      </c>
      <c r="K173" s="7">
        <f t="shared" si="7"/>
        <v>0.55867639874621566</v>
      </c>
      <c r="L173" s="7">
        <f t="shared" si="9"/>
        <v>0.44132360125378434</v>
      </c>
      <c r="M173" s="10">
        <f t="shared" si="6"/>
        <v>7.0871520697435186E-2</v>
      </c>
      <c r="N173" s="10">
        <f t="shared" si="5"/>
        <v>-0.14200973207954903</v>
      </c>
      <c r="O173" s="9">
        <v>1</v>
      </c>
      <c r="P173" s="4">
        <v>15</v>
      </c>
      <c r="Q173" s="3">
        <v>0</v>
      </c>
    </row>
    <row r="174" spans="1:19" x14ac:dyDescent="0.25">
      <c r="B174" s="3" t="s">
        <v>79</v>
      </c>
      <c r="C174" s="3" t="s">
        <v>124</v>
      </c>
      <c r="D174" s="4">
        <v>3.72</v>
      </c>
      <c r="E174" s="5">
        <v>1</v>
      </c>
      <c r="F174" s="6">
        <v>3.5</v>
      </c>
      <c r="G174" s="3">
        <v>-120</v>
      </c>
      <c r="H174" s="3">
        <v>-110</v>
      </c>
      <c r="I174" s="7">
        <f t="shared" si="8"/>
        <v>0.54545454545454541</v>
      </c>
      <c r="J174" s="7">
        <f t="shared" si="8"/>
        <v>0.52380952380952384</v>
      </c>
      <c r="K174" s="7">
        <f t="shared" si="7"/>
        <v>0.5100132102562287</v>
      </c>
      <c r="L174" s="7">
        <f t="shared" si="9"/>
        <v>0.4899867897437713</v>
      </c>
      <c r="M174" s="10">
        <f t="shared" si="6"/>
        <v>-3.5441335198316715E-2</v>
      </c>
      <c r="N174" s="10">
        <f t="shared" si="5"/>
        <v>-3.3822734065752535E-2</v>
      </c>
      <c r="O174" s="9">
        <v>1</v>
      </c>
      <c r="P174" s="4">
        <v>0</v>
      </c>
      <c r="Q174" s="3">
        <v>0</v>
      </c>
    </row>
    <row r="175" spans="1:19" x14ac:dyDescent="0.25">
      <c r="B175" s="3" t="s">
        <v>19</v>
      </c>
      <c r="C175" s="3" t="s">
        <v>111</v>
      </c>
      <c r="D175" s="4">
        <v>4.78</v>
      </c>
      <c r="E175" s="5">
        <v>1</v>
      </c>
      <c r="F175" s="6">
        <v>4.5</v>
      </c>
      <c r="G175" s="3">
        <v>-120</v>
      </c>
      <c r="H175" s="3">
        <v>-110</v>
      </c>
      <c r="I175" s="7">
        <f t="shared" si="8"/>
        <v>0.54545454545454541</v>
      </c>
      <c r="J175" s="7">
        <f t="shared" si="8"/>
        <v>0.52380952380952384</v>
      </c>
      <c r="K175" s="7">
        <f t="shared" si="7"/>
        <v>0.52009463758605856</v>
      </c>
      <c r="L175" s="7">
        <f t="shared" si="9"/>
        <v>0.47990536241394144</v>
      </c>
      <c r="M175" s="10">
        <f t="shared" si="6"/>
        <v>-2.5359907868486853E-2</v>
      </c>
      <c r="N175" s="10">
        <f t="shared" si="5"/>
        <v>-4.3904161395582397E-2</v>
      </c>
      <c r="O175" s="9">
        <v>1</v>
      </c>
      <c r="P175" s="4">
        <v>0</v>
      </c>
      <c r="Q175" s="3">
        <v>0</v>
      </c>
    </row>
    <row r="176" spans="1:19" x14ac:dyDescent="0.25">
      <c r="B176" s="3" t="s">
        <v>23</v>
      </c>
      <c r="C176" s="3" t="s">
        <v>90</v>
      </c>
      <c r="D176" s="4">
        <v>5.97</v>
      </c>
      <c r="E176" s="5">
        <v>1</v>
      </c>
      <c r="F176" s="6">
        <v>5.5</v>
      </c>
      <c r="G176" s="3">
        <v>-120</v>
      </c>
      <c r="H176" s="3">
        <v>-110</v>
      </c>
      <c r="I176" s="7">
        <f t="shared" si="8"/>
        <v>0.54545454545454541</v>
      </c>
      <c r="J176" s="7">
        <f t="shared" si="8"/>
        <v>0.52380952380952384</v>
      </c>
      <c r="K176" s="7">
        <f t="shared" si="7"/>
        <v>0.54948969858287089</v>
      </c>
      <c r="L176" s="7">
        <f t="shared" si="9"/>
        <v>0.45051030141712911</v>
      </c>
      <c r="M176" s="10">
        <f t="shared" si="6"/>
        <v>4.0351531283254749E-3</v>
      </c>
      <c r="N176" s="10">
        <f t="shared" si="5"/>
        <v>-7.3299222392394725E-2</v>
      </c>
      <c r="O176" s="9">
        <v>1</v>
      </c>
      <c r="P176" s="4">
        <v>0</v>
      </c>
      <c r="Q176" s="3">
        <v>0</v>
      </c>
    </row>
    <row r="177" spans="2:17" x14ac:dyDescent="0.25">
      <c r="B177" s="3" t="s">
        <v>4</v>
      </c>
      <c r="C177" s="3" t="s">
        <v>87</v>
      </c>
      <c r="D177" s="4">
        <v>6.15</v>
      </c>
      <c r="E177" s="5">
        <v>1</v>
      </c>
      <c r="F177" s="6">
        <v>6.5</v>
      </c>
      <c r="G177" s="3">
        <v>-170</v>
      </c>
      <c r="H177" s="3">
        <v>125</v>
      </c>
      <c r="I177" s="7">
        <f t="shared" si="8"/>
        <v>0.62962962962962965</v>
      </c>
      <c r="J177" s="7">
        <f t="shared" si="8"/>
        <v>0.44444444444444442</v>
      </c>
      <c r="K177" s="7">
        <f t="shared" si="7"/>
        <v>0.41777582401495161</v>
      </c>
      <c r="L177" s="7">
        <f t="shared" si="9"/>
        <v>0.58222417598504839</v>
      </c>
      <c r="M177" s="10">
        <f t="shared" si="6"/>
        <v>-0.21185380561467804</v>
      </c>
      <c r="N177" s="10">
        <f t="shared" si="5"/>
        <v>0.13777973154060397</v>
      </c>
      <c r="O177" s="9">
        <v>1</v>
      </c>
      <c r="P177" s="4">
        <v>15</v>
      </c>
      <c r="Q177" s="3">
        <v>0</v>
      </c>
    </row>
    <row r="178" spans="2:17" x14ac:dyDescent="0.25">
      <c r="B178" s="3" t="s">
        <v>21</v>
      </c>
      <c r="C178" s="3" t="s">
        <v>200</v>
      </c>
      <c r="D178" s="4">
        <v>4.01</v>
      </c>
      <c r="E178" s="5">
        <v>1</v>
      </c>
      <c r="F178" s="6">
        <v>3.5</v>
      </c>
      <c r="G178" s="3">
        <v>-150</v>
      </c>
      <c r="H178" s="3">
        <v>118</v>
      </c>
      <c r="I178" s="7">
        <f t="shared" si="8"/>
        <v>0.6</v>
      </c>
      <c r="J178" s="7">
        <f t="shared" si="8"/>
        <v>0.45871559633027525</v>
      </c>
      <c r="K178" s="7">
        <f t="shared" si="7"/>
        <v>0.56848110164388199</v>
      </c>
      <c r="L178" s="7">
        <f t="shared" si="9"/>
        <v>0.43151889835611795</v>
      </c>
      <c r="M178" s="10">
        <f t="shared" si="6"/>
        <v>-3.1518898356117986E-2</v>
      </c>
      <c r="N178" s="10">
        <f t="shared" si="5"/>
        <v>-2.7196697974157302E-2</v>
      </c>
      <c r="O178" s="9">
        <v>2</v>
      </c>
      <c r="P178" s="4">
        <v>0</v>
      </c>
      <c r="Q178" s="3">
        <v>0</v>
      </c>
    </row>
    <row r="179" spans="2:17" x14ac:dyDescent="0.25">
      <c r="B179" s="3" t="s">
        <v>29</v>
      </c>
      <c r="C179" s="3" t="s">
        <v>30</v>
      </c>
      <c r="D179" s="4">
        <v>4.9400000000000004</v>
      </c>
      <c r="E179" s="5">
        <v>1</v>
      </c>
      <c r="F179" s="6">
        <v>3.5</v>
      </c>
      <c r="G179" s="3">
        <v>-165</v>
      </c>
      <c r="H179" s="3">
        <v>125</v>
      </c>
      <c r="I179" s="7">
        <f t="shared" si="8"/>
        <v>0.62264150943396224</v>
      </c>
      <c r="J179" s="7">
        <f t="shared" si="8"/>
        <v>0.44444444444444442</v>
      </c>
      <c r="K179" s="7">
        <f t="shared" si="7"/>
        <v>0.72645038945201612</v>
      </c>
      <c r="L179" s="7">
        <f t="shared" si="9"/>
        <v>0.27354961054798388</v>
      </c>
      <c r="M179" s="10">
        <f t="shared" si="6"/>
        <v>0.10380888001805388</v>
      </c>
      <c r="N179" s="10">
        <f t="shared" si="5"/>
        <v>-0.17089483389646054</v>
      </c>
      <c r="O179" s="9">
        <v>1</v>
      </c>
      <c r="P179" s="4">
        <v>24.75</v>
      </c>
      <c r="Q179" s="3">
        <v>0</v>
      </c>
    </row>
    <row r="180" spans="2:17" x14ac:dyDescent="0.25">
      <c r="B180" s="3" t="s">
        <v>40</v>
      </c>
      <c r="C180" s="3" t="s">
        <v>78</v>
      </c>
      <c r="D180" s="4">
        <v>5.07</v>
      </c>
      <c r="E180" s="5">
        <v>1</v>
      </c>
      <c r="F180" s="6">
        <v>4.5</v>
      </c>
      <c r="G180" s="3">
        <v>-135</v>
      </c>
      <c r="H180" s="3">
        <v>100</v>
      </c>
      <c r="I180" s="7">
        <f t="shared" si="8"/>
        <v>0.57446808510638303</v>
      </c>
      <c r="J180" s="7">
        <f t="shared" si="8"/>
        <v>0.5</v>
      </c>
      <c r="K180" s="7">
        <f t="shared" si="7"/>
        <v>0.57170227465942669</v>
      </c>
      <c r="L180" s="7">
        <f t="shared" si="9"/>
        <v>0.42829772534057337</v>
      </c>
      <c r="M180" s="10">
        <f t="shared" si="6"/>
        <v>-2.7658104469563405E-3</v>
      </c>
      <c r="N180" s="10">
        <f t="shared" si="5"/>
        <v>-7.1702274659426635E-2</v>
      </c>
      <c r="O180" s="9">
        <v>1</v>
      </c>
      <c r="P180" s="4">
        <v>0</v>
      </c>
      <c r="Q180" s="3">
        <v>0</v>
      </c>
    </row>
    <row r="181" spans="2:17" x14ac:dyDescent="0.25">
      <c r="B181" s="3" t="s">
        <v>64</v>
      </c>
      <c r="C181" s="3" t="s">
        <v>123</v>
      </c>
      <c r="D181" s="4">
        <v>4.58</v>
      </c>
      <c r="E181" s="5">
        <v>1</v>
      </c>
      <c r="F181" s="6">
        <v>4.5</v>
      </c>
      <c r="G181" s="3">
        <v>-134</v>
      </c>
      <c r="H181" s="3">
        <v>106</v>
      </c>
      <c r="I181" s="7">
        <f t="shared" si="8"/>
        <v>0.57264957264957261</v>
      </c>
      <c r="J181" s="7">
        <f t="shared" si="8"/>
        <v>0.4854368932038835</v>
      </c>
      <c r="K181" s="7">
        <f t="shared" si="7"/>
        <v>0.48301059602590302</v>
      </c>
      <c r="L181" s="7">
        <f t="shared" si="9"/>
        <v>0.51698940397409698</v>
      </c>
      <c r="M181" s="10">
        <f t="shared" si="6"/>
        <v>-8.9638976623669597E-2</v>
      </c>
      <c r="N181" s="10">
        <f t="shared" si="5"/>
        <v>3.1552510770213482E-2</v>
      </c>
      <c r="O181" s="9">
        <v>2</v>
      </c>
      <c r="P181" s="4">
        <v>0</v>
      </c>
      <c r="Q181" s="3">
        <v>0</v>
      </c>
    </row>
    <row r="182" spans="2:17" x14ac:dyDescent="0.25">
      <c r="B182" s="3" t="s">
        <v>48</v>
      </c>
      <c r="C182" s="3" t="s">
        <v>49</v>
      </c>
      <c r="D182" s="4">
        <v>4.09</v>
      </c>
      <c r="E182" s="5">
        <v>1</v>
      </c>
      <c r="F182" s="6">
        <v>4.5</v>
      </c>
      <c r="G182" s="3">
        <v>130</v>
      </c>
      <c r="H182" s="3">
        <v>-175</v>
      </c>
      <c r="I182" s="7">
        <f t="shared" si="8"/>
        <v>0.43478260869565216</v>
      </c>
      <c r="J182" s="7">
        <f t="shared" si="8"/>
        <v>0.63636363636363635</v>
      </c>
      <c r="K182" s="7">
        <f t="shared" si="7"/>
        <v>0.38874021151682903</v>
      </c>
      <c r="L182" s="7">
        <f t="shared" si="9"/>
        <v>0.61125978848317097</v>
      </c>
      <c r="M182" s="10">
        <f t="shared" si="6"/>
        <v>-4.6042397178823136E-2</v>
      </c>
      <c r="N182" s="10">
        <f t="shared" si="5"/>
        <v>-2.510384788046538E-2</v>
      </c>
      <c r="O182" s="9">
        <v>1</v>
      </c>
      <c r="P182" s="4">
        <v>0</v>
      </c>
      <c r="Q182" s="3">
        <v>0</v>
      </c>
    </row>
    <row r="183" spans="2:17" x14ac:dyDescent="0.25">
      <c r="B183" s="3" t="s">
        <v>31</v>
      </c>
      <c r="C183" s="3" t="s">
        <v>84</v>
      </c>
      <c r="D183" s="4">
        <v>4.3600000000000003</v>
      </c>
      <c r="E183" s="5">
        <v>1</v>
      </c>
      <c r="F183" s="6">
        <v>4.5</v>
      </c>
      <c r="G183" s="3">
        <v>100</v>
      </c>
      <c r="H183" s="3">
        <v>-128</v>
      </c>
      <c r="I183" s="7">
        <f t="shared" si="8"/>
        <v>0.5</v>
      </c>
      <c r="J183" s="7">
        <f t="shared" si="8"/>
        <v>0.56140350877192979</v>
      </c>
      <c r="K183" s="7">
        <f t="shared" si="7"/>
        <v>0.44113321429729868</v>
      </c>
      <c r="L183" s="7">
        <f t="shared" si="9"/>
        <v>0.55886678570270132</v>
      </c>
      <c r="M183" s="10">
        <f t="shared" si="6"/>
        <v>-5.8866785702701319E-2</v>
      </c>
      <c r="N183" s="10">
        <f t="shared" si="5"/>
        <v>-2.5367230692284748E-3</v>
      </c>
      <c r="O183" s="9">
        <v>2</v>
      </c>
      <c r="P183" s="4">
        <v>0</v>
      </c>
      <c r="Q183" s="3">
        <v>0</v>
      </c>
    </row>
    <row r="184" spans="2:17" x14ac:dyDescent="0.25">
      <c r="B184" s="3" t="s">
        <v>72</v>
      </c>
      <c r="C184" s="3" t="s">
        <v>107</v>
      </c>
      <c r="D184" s="4">
        <v>4.5</v>
      </c>
      <c r="E184" s="5">
        <v>1</v>
      </c>
      <c r="F184" s="6">
        <v>3.5</v>
      </c>
      <c r="G184" s="3">
        <v>-165</v>
      </c>
      <c r="H184" s="3">
        <v>125</v>
      </c>
      <c r="I184" s="7">
        <f t="shared" si="8"/>
        <v>0.62264150943396224</v>
      </c>
      <c r="J184" s="7">
        <f t="shared" si="8"/>
        <v>0.44444444444444442</v>
      </c>
      <c r="K184" s="7">
        <f t="shared" si="7"/>
        <v>0.65770404416540895</v>
      </c>
      <c r="L184" s="7">
        <f t="shared" si="9"/>
        <v>0.34229595583459105</v>
      </c>
      <c r="M184" s="10">
        <f t="shared" si="6"/>
        <v>3.5062534731446715E-2</v>
      </c>
      <c r="N184" s="10">
        <f t="shared" si="5"/>
        <v>-0.10214848860985337</v>
      </c>
      <c r="O184" s="9">
        <v>1</v>
      </c>
      <c r="P184" s="4">
        <v>0</v>
      </c>
      <c r="Q184" s="3">
        <v>0</v>
      </c>
    </row>
    <row r="185" spans="2:17" x14ac:dyDescent="0.25">
      <c r="B185" s="3" t="s">
        <v>70</v>
      </c>
      <c r="C185" s="3" t="s">
        <v>96</v>
      </c>
      <c r="D185" s="4">
        <v>4.41</v>
      </c>
      <c r="E185" s="5">
        <v>1</v>
      </c>
      <c r="F185" s="6">
        <v>3.5</v>
      </c>
      <c r="G185" s="3">
        <v>-166</v>
      </c>
      <c r="H185" s="3">
        <v>130</v>
      </c>
      <c r="I185" s="7">
        <f t="shared" si="8"/>
        <v>0.62406015037593987</v>
      </c>
      <c r="J185" s="7">
        <f t="shared" si="8"/>
        <v>0.43478260869565216</v>
      </c>
      <c r="K185" s="7">
        <f t="shared" si="7"/>
        <v>0.6422925074928072</v>
      </c>
      <c r="L185" s="7">
        <f t="shared" si="9"/>
        <v>0.35770749250719286</v>
      </c>
      <c r="M185" s="10">
        <f t="shared" si="6"/>
        <v>1.8232357116867326E-2</v>
      </c>
      <c r="N185" s="10">
        <f t="shared" si="5"/>
        <v>-7.7075116188459303E-2</v>
      </c>
      <c r="O185" s="9">
        <v>2</v>
      </c>
      <c r="P185" s="4">
        <v>0</v>
      </c>
      <c r="Q185" s="3">
        <v>0</v>
      </c>
    </row>
    <row r="186" spans="2:17" x14ac:dyDescent="0.25">
      <c r="B186" s="3" t="s">
        <v>68</v>
      </c>
      <c r="C186" s="3" t="s">
        <v>86</v>
      </c>
      <c r="D186" s="4">
        <v>4.25</v>
      </c>
      <c r="E186" s="5">
        <v>1</v>
      </c>
      <c r="F186" s="6">
        <v>3.5</v>
      </c>
      <c r="G186" s="3">
        <v>-154</v>
      </c>
      <c r="H186" s="3">
        <v>122</v>
      </c>
      <c r="I186" s="7">
        <f t="shared" si="8"/>
        <v>0.60629921259842523</v>
      </c>
      <c r="J186" s="7">
        <f t="shared" si="8"/>
        <v>0.45045045045045046</v>
      </c>
      <c r="K186" s="7">
        <f t="shared" si="7"/>
        <v>0.61378843762535085</v>
      </c>
      <c r="L186" s="7">
        <f t="shared" si="9"/>
        <v>0.3862115623746491</v>
      </c>
      <c r="M186" s="10">
        <f t="shared" si="6"/>
        <v>7.4892250269256166E-3</v>
      </c>
      <c r="N186" s="10">
        <f t="shared" si="5"/>
        <v>-6.4238888075801359E-2</v>
      </c>
      <c r="O186" s="9">
        <v>2</v>
      </c>
      <c r="P186" s="4">
        <v>0</v>
      </c>
      <c r="Q186" s="3">
        <v>0</v>
      </c>
    </row>
    <row r="187" spans="2:17" x14ac:dyDescent="0.25">
      <c r="B187" s="3" t="s">
        <v>37</v>
      </c>
      <c r="C187" s="3" t="s">
        <v>38</v>
      </c>
      <c r="D187" s="4">
        <v>6.58</v>
      </c>
      <c r="E187" s="5">
        <v>1</v>
      </c>
      <c r="F187" s="6">
        <v>6.5</v>
      </c>
      <c r="G187" s="3">
        <v>116</v>
      </c>
      <c r="H187" s="3">
        <v>-148</v>
      </c>
      <c r="I187" s="7">
        <f t="shared" si="8"/>
        <v>0.46296296296296297</v>
      </c>
      <c r="J187" s="7">
        <f t="shared" si="8"/>
        <v>0.59677419354838712</v>
      </c>
      <c r="K187" s="7">
        <f t="shared" si="7"/>
        <v>0.48603443917456035</v>
      </c>
      <c r="L187" s="7">
        <f t="shared" si="9"/>
        <v>0.51396556082543965</v>
      </c>
      <c r="M187" s="10">
        <f t="shared" si="6"/>
        <v>2.3071476211597386E-2</v>
      </c>
      <c r="N187" s="10">
        <f t="shared" si="5"/>
        <v>-8.2808632722947473E-2</v>
      </c>
      <c r="O187" s="9">
        <v>2</v>
      </c>
      <c r="P187" s="4">
        <v>0</v>
      </c>
      <c r="Q187" s="3">
        <v>0</v>
      </c>
    </row>
    <row r="188" spans="2:17" x14ac:dyDescent="0.25">
      <c r="B188" s="3" t="s">
        <v>60</v>
      </c>
      <c r="C188" s="3" t="s">
        <v>83</v>
      </c>
      <c r="D188" s="4">
        <v>5.57</v>
      </c>
      <c r="E188" s="5">
        <v>1</v>
      </c>
      <c r="F188" s="6">
        <v>4.5</v>
      </c>
      <c r="G188" s="3">
        <v>-128</v>
      </c>
      <c r="H188" s="3">
        <v>100</v>
      </c>
      <c r="I188" s="7">
        <f t="shared" si="8"/>
        <v>0.56140350877192979</v>
      </c>
      <c r="J188" s="7">
        <f t="shared" si="8"/>
        <v>0.5</v>
      </c>
      <c r="K188" s="7">
        <f t="shared" si="7"/>
        <v>0.65328470424705898</v>
      </c>
      <c r="L188" s="7">
        <f t="shared" si="9"/>
        <v>0.34671529575294102</v>
      </c>
      <c r="M188" s="10">
        <f t="shared" si="6"/>
        <v>9.1881195475129185E-2</v>
      </c>
      <c r="N188" s="10">
        <f t="shared" si="5"/>
        <v>-0.15328470424705898</v>
      </c>
      <c r="O188" s="9">
        <v>2</v>
      </c>
      <c r="P188" s="4">
        <v>19.2</v>
      </c>
      <c r="Q188" s="3">
        <v>0</v>
      </c>
    </row>
  </sheetData>
  <conditionalFormatting sqref="M1:N1048576">
    <cfRule type="cellIs" dxfId="2" priority="3" operator="greaterThan">
      <formula>0.04999</formula>
    </cfRule>
  </conditionalFormatting>
  <conditionalFormatting sqref="O1:O1048576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1BB79-E1BC-46FA-AA54-CA58B3130EFF}">
  <dimension ref="A1:B3"/>
  <sheetViews>
    <sheetView workbookViewId="0">
      <selection activeCell="A4" sqref="A4"/>
    </sheetView>
  </sheetViews>
  <sheetFormatPr defaultRowHeight="15" x14ac:dyDescent="0.25"/>
  <cols>
    <col min="1" max="1" width="9.140625" style="3"/>
    <col min="2" max="2" width="18" style="3" bestFit="1" customWidth="1"/>
    <col min="3" max="16384" width="9.140625" style="3"/>
  </cols>
  <sheetData>
    <row r="1" spans="1:2" s="1" customFormat="1" x14ac:dyDescent="0.25">
      <c r="A1" s="1" t="s">
        <v>26</v>
      </c>
      <c r="B1" s="1" t="s">
        <v>27</v>
      </c>
    </row>
    <row r="2" spans="1:2" x14ac:dyDescent="0.25">
      <c r="A2" s="5">
        <v>1</v>
      </c>
      <c r="B2" s="3" t="s">
        <v>28</v>
      </c>
    </row>
    <row r="3" spans="1:2" x14ac:dyDescent="0.25">
      <c r="A3" s="3">
        <v>2</v>
      </c>
      <c r="B3" s="3" t="s">
        <v>198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BFF9E-7CB8-4EEC-B965-090D2111EFA0}">
  <dimension ref="A1:B3"/>
  <sheetViews>
    <sheetView workbookViewId="0">
      <selection activeCell="B38" sqref="B38"/>
    </sheetView>
  </sheetViews>
  <sheetFormatPr defaultRowHeight="15" x14ac:dyDescent="0.25"/>
  <cols>
    <col min="1" max="1" width="11.42578125" style="3" bestFit="1" customWidth="1"/>
    <col min="2" max="2" width="10.140625" style="3" bestFit="1" customWidth="1"/>
    <col min="3" max="16384" width="9.140625" style="3"/>
  </cols>
  <sheetData>
    <row r="1" spans="1:2" s="1" customFormat="1" x14ac:dyDescent="0.25">
      <c r="A1" s="1" t="s">
        <v>100</v>
      </c>
      <c r="B1" s="1" t="s">
        <v>99</v>
      </c>
    </row>
    <row r="2" spans="1:2" x14ac:dyDescent="0.25">
      <c r="A2" s="3">
        <v>1</v>
      </c>
      <c r="B2" s="3" t="s">
        <v>101</v>
      </c>
    </row>
    <row r="3" spans="1:2" x14ac:dyDescent="0.25">
      <c r="A3" s="3">
        <v>2</v>
      </c>
      <c r="B3" s="3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Platform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Liang</dc:creator>
  <cp:lastModifiedBy>Steve Liang</cp:lastModifiedBy>
  <dcterms:created xsi:type="dcterms:W3CDTF">2022-06-14T16:47:47Z</dcterms:created>
  <dcterms:modified xsi:type="dcterms:W3CDTF">2022-06-21T19:31:37Z</dcterms:modified>
</cp:coreProperties>
</file>