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gutz/Documents/GitHub/designs/Other/0044/"/>
    </mc:Choice>
  </mc:AlternateContent>
  <xr:revisionPtr revIDLastSave="0" documentId="8_{68332F63-F458-E947-A417-8BB12A8C7BC9}" xr6:coauthVersionLast="47" xr6:coauthVersionMax="47" xr10:uidLastSave="{00000000-0000-0000-0000-000000000000}"/>
  <bookViews>
    <workbookView xWindow="-45000" yWindow="2040" windowWidth="35840" windowHeight="20740" xr2:uid="{708354DF-973A-F44E-9F02-2CD8AF10E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13" i="1"/>
  <c r="E12" i="1"/>
  <c r="E11" i="1"/>
  <c r="E39" i="1"/>
  <c r="D30" i="1"/>
  <c r="D23" i="1"/>
  <c r="D22" i="1"/>
  <c r="D21" i="1"/>
  <c r="E38" i="1"/>
  <c r="E37" i="1"/>
  <c r="D29" i="1"/>
  <c r="E36" i="1"/>
  <c r="D20" i="1"/>
  <c r="D10" i="1"/>
  <c r="E10" i="1" s="1"/>
  <c r="D31" i="1" l="1"/>
  <c r="B47" i="1" s="1"/>
  <c r="C47" i="1" s="1"/>
  <c r="D47" i="1" s="1"/>
  <c r="D24" i="1"/>
  <c r="B46" i="1" s="1"/>
  <c r="C46" i="1" s="1"/>
  <c r="D46" i="1" s="1"/>
  <c r="E15" i="1"/>
  <c r="B45" i="1" s="1"/>
  <c r="E40" i="1"/>
  <c r="B48" i="1" s="1"/>
  <c r="D48" i="1" s="1"/>
  <c r="C45" i="1" l="1"/>
  <c r="D45" i="1" s="1"/>
  <c r="B52" i="1" s="1"/>
  <c r="B53" i="1" l="1"/>
  <c r="B58" i="1" s="1"/>
</calcChain>
</file>

<file path=xl/sharedStrings.xml><?xml version="1.0" encoding="utf-8"?>
<sst xmlns="http://schemas.openxmlformats.org/spreadsheetml/2006/main" count="58" uniqueCount="48">
  <si>
    <t>Job Number</t>
  </si>
  <si>
    <t>Customer</t>
  </si>
  <si>
    <t>Address</t>
  </si>
  <si>
    <t>eMail</t>
  </si>
  <si>
    <t>Bill of Material</t>
  </si>
  <si>
    <t>Material/Consumable</t>
  </si>
  <si>
    <t>Quantity</t>
  </si>
  <si>
    <t>Unit Cost</t>
  </si>
  <si>
    <t>Job Cost</t>
  </si>
  <si>
    <t>Extended Costs</t>
  </si>
  <si>
    <t>Total Cost</t>
  </si>
  <si>
    <t>Material Reference</t>
  </si>
  <si>
    <t>Manufacturing Costs</t>
  </si>
  <si>
    <t>Equipment Cost</t>
  </si>
  <si>
    <t>Labor Costs</t>
  </si>
  <si>
    <t>Job Costing</t>
  </si>
  <si>
    <t>Materials</t>
  </si>
  <si>
    <t>Manufacturing</t>
  </si>
  <si>
    <t>Labor</t>
  </si>
  <si>
    <t>Total Costs</t>
  </si>
  <si>
    <t>Estimated Cost</t>
  </si>
  <si>
    <t>Shop Fees</t>
  </si>
  <si>
    <t>Cost Totals</t>
  </si>
  <si>
    <t>Final Job Cost</t>
  </si>
  <si>
    <t>Shipping to Customer</t>
  </si>
  <si>
    <t>Markup/Profit @50%</t>
  </si>
  <si>
    <t>JOB ESTIMATE</t>
  </si>
  <si>
    <t>3mm Gloss Acrylic (White) +  3M Adhesive</t>
  </si>
  <si>
    <t>Additional Costs</t>
  </si>
  <si>
    <t>Trotec</t>
  </si>
  <si>
    <t>Hours</t>
  </si>
  <si>
    <t>Hourly Rate</t>
  </si>
  <si>
    <t>Laser Operation (All-in cost)</t>
  </si>
  <si>
    <t>Totals</t>
  </si>
  <si>
    <t>Assembly</t>
  </si>
  <si>
    <t>Task</t>
  </si>
  <si>
    <t>Customer Information</t>
  </si>
  <si>
    <t>Marketing Material</t>
  </si>
  <si>
    <t>Shipping Box (30x18x3)</t>
  </si>
  <si>
    <t>Packaging Costs</t>
  </si>
  <si>
    <t>Tape</t>
  </si>
  <si>
    <t>Foam/Pillows</t>
  </si>
  <si>
    <t>Packaging/Shipping</t>
  </si>
  <si>
    <t>Fake St. Music Studios</t>
  </si>
  <si>
    <t>123 Fake Street</t>
  </si>
  <si>
    <t>Units</t>
  </si>
  <si>
    <t>Telephone:</t>
  </si>
  <si>
    <t>111-222-3333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</si>
</sst>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 applyFill="1" applyAlignment="1">
      <alignment horizontal="center"/>
    </xf>
    <xf numFmtId="164" fontId="0" fillId="0" borderId="0" xfId="0" applyNumberFormat="1"/>
    <xf numFmtId="0" fontId="4" fillId="3" borderId="3" xfId="0" applyFont="1" applyFill="1" applyBorder="1"/>
    <xf numFmtId="2" fontId="0" fillId="3" borderId="4" xfId="0" applyNumberFormat="1" applyFill="1" applyBorder="1"/>
    <xf numFmtId="2" fontId="0" fillId="3" borderId="7" xfId="0" applyNumberFormat="1" applyFill="1" applyBorder="1"/>
    <xf numFmtId="164" fontId="0" fillId="0" borderId="0" xfId="0" applyNumberFormat="1" applyBorder="1"/>
    <xf numFmtId="2" fontId="0" fillId="0" borderId="0" xfId="0" applyNumberFormat="1" applyFill="1" applyBorder="1"/>
    <xf numFmtId="2" fontId="1" fillId="0" borderId="0" xfId="0" applyNumberFormat="1" applyFont="1" applyFill="1" applyBorder="1" applyAlignment="1">
      <alignment horizontal="center"/>
    </xf>
    <xf numFmtId="164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ill="1"/>
    <xf numFmtId="0" fontId="2" fillId="3" borderId="7" xfId="0" applyFont="1" applyFill="1" applyBorder="1"/>
    <xf numFmtId="0" fontId="2" fillId="3" borderId="4" xfId="0" applyFont="1" applyFill="1" applyBorder="1"/>
    <xf numFmtId="0" fontId="0" fillId="0" borderId="0" xfId="0" applyBorder="1"/>
    <xf numFmtId="2" fontId="2" fillId="3" borderId="7" xfId="0" applyNumberFormat="1" applyFont="1" applyFill="1" applyBorder="1"/>
    <xf numFmtId="164" fontId="0" fillId="0" borderId="0" xfId="0" applyNumberFormat="1" applyFill="1" applyBorder="1"/>
    <xf numFmtId="2" fontId="2" fillId="3" borderId="4" xfId="0" applyNumberFormat="1" applyFont="1" applyFill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0" borderId="1" xfId="0" applyNumberFormat="1" applyBorder="1"/>
    <xf numFmtId="164" fontId="0" fillId="0" borderId="1" xfId="0" applyNumberFormat="1" applyBorder="1"/>
    <xf numFmtId="0" fontId="1" fillId="2" borderId="9" xfId="0" applyFont="1" applyFill="1" applyBorder="1" applyAlignment="1">
      <alignment horizontal="center"/>
    </xf>
    <xf numFmtId="2" fontId="1" fillId="2" borderId="10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164" fontId="0" fillId="0" borderId="6" xfId="0" applyNumberFormat="1" applyFill="1" applyBorder="1"/>
    <xf numFmtId="164" fontId="0" fillId="0" borderId="17" xfId="0" applyNumberFormat="1" applyFill="1" applyBorder="1"/>
    <xf numFmtId="164" fontId="1" fillId="2" borderId="13" xfId="0" applyNumberFormat="1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164" fontId="1" fillId="2" borderId="19" xfId="0" applyNumberFormat="1" applyFont="1" applyFill="1" applyBorder="1"/>
    <xf numFmtId="164" fontId="0" fillId="0" borderId="1" xfId="0" applyNumberFormat="1" applyFont="1" applyFill="1" applyBorder="1" applyAlignment="1">
      <alignment horizontal="center"/>
    </xf>
    <xf numFmtId="164" fontId="0" fillId="0" borderId="1" xfId="0" applyNumberFormat="1" applyFill="1" applyBorder="1"/>
    <xf numFmtId="0" fontId="1" fillId="4" borderId="9" xfId="0" applyFont="1" applyFill="1" applyBorder="1"/>
    <xf numFmtId="164" fontId="1" fillId="4" borderId="10" xfId="0" applyNumberFormat="1" applyFont="1" applyFill="1" applyBorder="1"/>
    <xf numFmtId="0" fontId="1" fillId="4" borderId="11" xfId="0" applyFont="1" applyFill="1" applyBorder="1"/>
    <xf numFmtId="164" fontId="1" fillId="4" borderId="13" xfId="0" applyNumberFormat="1" applyFont="1" applyFill="1" applyBorder="1"/>
    <xf numFmtId="0" fontId="1" fillId="0" borderId="9" xfId="0" applyFont="1" applyBorder="1"/>
    <xf numFmtId="164" fontId="0" fillId="0" borderId="10" xfId="0" applyNumberFormat="1" applyBorder="1"/>
    <xf numFmtId="0" fontId="1" fillId="0" borderId="11" xfId="0" applyFont="1" applyBorder="1"/>
    <xf numFmtId="164" fontId="0" fillId="0" borderId="12" xfId="0" applyNumberFormat="1" applyBorder="1"/>
    <xf numFmtId="164" fontId="0" fillId="0" borderId="13" xfId="0" applyNumberFormat="1" applyBorder="1"/>
    <xf numFmtId="0" fontId="0" fillId="0" borderId="9" xfId="0" applyBorder="1"/>
    <xf numFmtId="0" fontId="1" fillId="0" borderId="10" xfId="0" applyFont="1" applyFill="1" applyBorder="1" applyAlignment="1">
      <alignment horizontal="center"/>
    </xf>
    <xf numFmtId="0" fontId="0" fillId="0" borderId="10" xfId="0" applyBorder="1"/>
    <xf numFmtId="0" fontId="3" fillId="2" borderId="9" xfId="0" applyFont="1" applyFill="1" applyBorder="1"/>
    <xf numFmtId="0" fontId="3" fillId="2" borderId="11" xfId="0" applyFont="1" applyFill="1" applyBorder="1"/>
    <xf numFmtId="0" fontId="0" fillId="4" borderId="5" xfId="0" applyFill="1" applyBorder="1"/>
    <xf numFmtId="164" fontId="5" fillId="4" borderId="2" xfId="0" applyNumberFormat="1" applyFont="1" applyFill="1" applyBorder="1"/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5" xfId="0" applyFont="1" applyFill="1" applyBorder="1"/>
    <xf numFmtId="0" fontId="1" fillId="2" borderId="8" xfId="0" applyFont="1" applyFill="1" applyBorder="1"/>
    <xf numFmtId="0" fontId="1" fillId="2" borderId="18" xfId="0" applyFont="1" applyFill="1" applyBorder="1"/>
    <xf numFmtId="0" fontId="3" fillId="0" borderId="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1" fillId="2" borderId="20" xfId="0" applyFont="1" applyFill="1" applyBorder="1"/>
    <xf numFmtId="0" fontId="1" fillId="2" borderId="19" xfId="0" applyFont="1" applyFill="1" applyBorder="1"/>
    <xf numFmtId="164" fontId="0" fillId="0" borderId="1" xfId="0" applyNumberFormat="1" applyFon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3" fillId="2" borderId="21" xfId="0" applyFont="1" applyFill="1" applyBorder="1"/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7AD0-7529-E344-BE18-23BDD930BCED}">
  <dimension ref="A1:F62"/>
  <sheetViews>
    <sheetView tabSelected="1" zoomScale="160" zoomScaleNormal="160" workbookViewId="0">
      <selection activeCell="F23" sqref="F23"/>
    </sheetView>
  </sheetViews>
  <sheetFormatPr baseColWidth="10" defaultRowHeight="16" x14ac:dyDescent="0.2"/>
  <cols>
    <col min="1" max="1" width="38" customWidth="1"/>
    <col min="2" max="2" width="13.5" customWidth="1"/>
    <col min="3" max="3" width="13.33203125" customWidth="1"/>
    <col min="4" max="4" width="14.5" customWidth="1"/>
    <col min="5" max="5" width="12" customWidth="1"/>
    <col min="6" max="6" width="102.1640625" customWidth="1"/>
  </cols>
  <sheetData>
    <row r="1" spans="1:6" ht="24" x14ac:dyDescent="0.3">
      <c r="A1" s="5" t="s">
        <v>36</v>
      </c>
      <c r="B1" s="14"/>
      <c r="C1" s="14"/>
      <c r="D1" s="14"/>
      <c r="E1" s="14"/>
      <c r="F1" s="15"/>
    </row>
    <row r="2" spans="1:6" ht="21" x14ac:dyDescent="0.25">
      <c r="A2" s="49" t="s">
        <v>0</v>
      </c>
      <c r="B2" s="61">
        <v>2107001</v>
      </c>
      <c r="C2" s="61"/>
      <c r="D2" s="61"/>
      <c r="E2" s="61"/>
      <c r="F2" s="62"/>
    </row>
    <row r="3" spans="1:6" ht="21" x14ac:dyDescent="0.25">
      <c r="A3" s="49" t="s">
        <v>1</v>
      </c>
      <c r="B3" s="61" t="s">
        <v>43</v>
      </c>
      <c r="C3" s="61"/>
      <c r="D3" s="61"/>
      <c r="E3" s="61"/>
      <c r="F3" s="62"/>
    </row>
    <row r="4" spans="1:6" ht="21" x14ac:dyDescent="0.25">
      <c r="A4" s="49" t="s">
        <v>2</v>
      </c>
      <c r="B4" s="61" t="s">
        <v>44</v>
      </c>
      <c r="C4" s="61"/>
      <c r="D4" s="61"/>
      <c r="E4" s="61"/>
      <c r="F4" s="62"/>
    </row>
    <row r="5" spans="1:6" ht="21" x14ac:dyDescent="0.25">
      <c r="A5" s="67" t="s">
        <v>46</v>
      </c>
      <c r="B5" s="68" t="s">
        <v>47</v>
      </c>
      <c r="C5" s="68"/>
      <c r="D5" s="68"/>
      <c r="E5" s="68"/>
      <c r="F5" s="69"/>
    </row>
    <row r="6" spans="1:6" ht="22" thickBot="1" x14ac:dyDescent="0.3">
      <c r="A6" s="50" t="s">
        <v>3</v>
      </c>
      <c r="B6" s="53"/>
      <c r="C6" s="53"/>
      <c r="D6" s="53"/>
      <c r="E6" s="53"/>
      <c r="F6" s="54"/>
    </row>
    <row r="7" spans="1:6" ht="17" thickBot="1" x14ac:dyDescent="0.25"/>
    <row r="8" spans="1:6" ht="24" x14ac:dyDescent="0.3">
      <c r="A8" s="5" t="s">
        <v>4</v>
      </c>
      <c r="B8" s="14"/>
      <c r="C8" s="14"/>
      <c r="D8" s="14"/>
      <c r="E8" s="14"/>
      <c r="F8" s="15"/>
    </row>
    <row r="9" spans="1:6" s="1" customFormat="1" x14ac:dyDescent="0.2">
      <c r="A9" s="24" t="s">
        <v>5</v>
      </c>
      <c r="B9" s="20" t="s">
        <v>6</v>
      </c>
      <c r="C9" s="20" t="s">
        <v>7</v>
      </c>
      <c r="D9" s="20" t="s">
        <v>28</v>
      </c>
      <c r="E9" s="20" t="s">
        <v>10</v>
      </c>
      <c r="F9" s="26" t="s">
        <v>11</v>
      </c>
    </row>
    <row r="10" spans="1:6" x14ac:dyDescent="0.2">
      <c r="A10" s="46" t="s">
        <v>27</v>
      </c>
      <c r="B10" s="22">
        <v>1</v>
      </c>
      <c r="C10" s="23">
        <v>27</v>
      </c>
      <c r="D10" s="23">
        <f>C10*0.15+5</f>
        <v>9.0500000000000007</v>
      </c>
      <c r="E10" s="65">
        <f t="shared" ref="E10" si="0">B10*C10+D10</f>
        <v>36.049999999999997</v>
      </c>
      <c r="F10" s="48" t="s">
        <v>29</v>
      </c>
    </row>
    <row r="11" spans="1:6" x14ac:dyDescent="0.2">
      <c r="A11" s="46"/>
      <c r="B11" s="22"/>
      <c r="C11" s="23"/>
      <c r="D11" s="23"/>
      <c r="E11" s="65">
        <f t="shared" ref="E11:E14" si="1">B11*C11+D11</f>
        <v>0</v>
      </c>
      <c r="F11" s="48"/>
    </row>
    <row r="12" spans="1:6" x14ac:dyDescent="0.2">
      <c r="A12" s="46"/>
      <c r="B12" s="22"/>
      <c r="C12" s="23"/>
      <c r="D12" s="23"/>
      <c r="E12" s="65">
        <f t="shared" si="1"/>
        <v>0</v>
      </c>
      <c r="F12" s="48"/>
    </row>
    <row r="13" spans="1:6" x14ac:dyDescent="0.2">
      <c r="A13" s="46"/>
      <c r="B13" s="22"/>
      <c r="C13" s="23"/>
      <c r="D13" s="23"/>
      <c r="E13" s="65">
        <f t="shared" si="1"/>
        <v>0</v>
      </c>
      <c r="F13" s="48"/>
    </row>
    <row r="14" spans="1:6" x14ac:dyDescent="0.2">
      <c r="A14" s="46"/>
      <c r="B14" s="22"/>
      <c r="C14" s="23"/>
      <c r="D14" s="23"/>
      <c r="E14" s="66">
        <f t="shared" si="1"/>
        <v>0</v>
      </c>
      <c r="F14" s="42"/>
    </row>
    <row r="15" spans="1:6" ht="15" customHeight="1" thickBot="1" x14ac:dyDescent="0.25">
      <c r="A15" s="63" t="s">
        <v>33</v>
      </c>
      <c r="B15" s="64"/>
      <c r="C15" s="64"/>
      <c r="D15" s="64"/>
      <c r="E15" s="34">
        <f>SUM(E10:E14)</f>
        <v>36.049999999999997</v>
      </c>
      <c r="F15" s="29"/>
    </row>
    <row r="16" spans="1:6" ht="15" customHeight="1" x14ac:dyDescent="0.2">
      <c r="A16" s="32"/>
      <c r="B16" s="32"/>
      <c r="C16" s="32"/>
      <c r="D16" s="32"/>
      <c r="E16" s="33"/>
      <c r="F16" s="18"/>
    </row>
    <row r="17" spans="1:6" ht="17" thickBot="1" x14ac:dyDescent="0.25">
      <c r="B17" s="2"/>
      <c r="C17" s="2"/>
      <c r="D17" s="2"/>
      <c r="E17" s="2"/>
      <c r="F17" s="2"/>
    </row>
    <row r="18" spans="1:6" ht="24" x14ac:dyDescent="0.3">
      <c r="A18" s="5" t="s">
        <v>12</v>
      </c>
      <c r="B18" s="17"/>
      <c r="C18" s="17"/>
      <c r="D18" s="19"/>
      <c r="E18" s="28"/>
      <c r="F18" s="28"/>
    </row>
    <row r="19" spans="1:6" s="1" customFormat="1" x14ac:dyDescent="0.2">
      <c r="A19" s="24" t="s">
        <v>13</v>
      </c>
      <c r="B19" s="21" t="s">
        <v>45</v>
      </c>
      <c r="C19" s="21" t="s">
        <v>7</v>
      </c>
      <c r="D19" s="25" t="s">
        <v>10</v>
      </c>
      <c r="E19" s="27"/>
      <c r="F19" s="27"/>
    </row>
    <row r="20" spans="1:6" x14ac:dyDescent="0.2">
      <c r="A20" s="46" t="s">
        <v>32</v>
      </c>
      <c r="B20" s="22">
        <v>1</v>
      </c>
      <c r="C20" s="36">
        <v>0.25</v>
      </c>
      <c r="D20" s="42">
        <f>B20*C20</f>
        <v>0.25</v>
      </c>
      <c r="E20" s="16"/>
      <c r="F20" s="16"/>
    </row>
    <row r="21" spans="1:6" x14ac:dyDescent="0.2">
      <c r="A21" s="46"/>
      <c r="B21" s="22"/>
      <c r="C21" s="36"/>
      <c r="D21" s="42">
        <f t="shared" ref="D21:D23" si="2">B21*C21</f>
        <v>0</v>
      </c>
      <c r="E21" s="16"/>
      <c r="F21" s="16"/>
    </row>
    <row r="22" spans="1:6" x14ac:dyDescent="0.2">
      <c r="A22" s="46"/>
      <c r="B22" s="22"/>
      <c r="C22" s="36"/>
      <c r="D22" s="42">
        <f t="shared" si="2"/>
        <v>0</v>
      </c>
      <c r="E22" s="16"/>
      <c r="F22" s="16"/>
    </row>
    <row r="23" spans="1:6" x14ac:dyDescent="0.2">
      <c r="A23" s="46"/>
      <c r="B23" s="22"/>
      <c r="C23" s="36"/>
      <c r="D23" s="42">
        <f t="shared" si="2"/>
        <v>0</v>
      </c>
      <c r="E23" s="16"/>
      <c r="F23" s="16"/>
    </row>
    <row r="24" spans="1:6" ht="17" thickBot="1" x14ac:dyDescent="0.25">
      <c r="A24" s="55" t="s">
        <v>33</v>
      </c>
      <c r="B24" s="56"/>
      <c r="C24" s="57"/>
      <c r="D24" s="31">
        <f>SUM(D20:D23)</f>
        <v>0.25</v>
      </c>
      <c r="E24" s="16"/>
      <c r="F24" s="16"/>
    </row>
    <row r="25" spans="1:6" ht="15" customHeight="1" x14ac:dyDescent="0.2">
      <c r="A25" s="32"/>
      <c r="B25" s="32"/>
      <c r="C25" s="32"/>
      <c r="D25" s="32"/>
      <c r="E25" s="33"/>
      <c r="F25" s="18"/>
    </row>
    <row r="26" spans="1:6" ht="17" thickBot="1" x14ac:dyDescent="0.25">
      <c r="B26" s="2"/>
      <c r="C26" s="4"/>
      <c r="D26" s="4"/>
      <c r="E26" s="4"/>
      <c r="F26" s="4"/>
    </row>
    <row r="27" spans="1:6" ht="24" x14ac:dyDescent="0.3">
      <c r="A27" s="5" t="s">
        <v>14</v>
      </c>
      <c r="B27" s="17"/>
      <c r="C27" s="17"/>
      <c r="D27" s="19"/>
      <c r="E27" s="12"/>
      <c r="F27" s="12"/>
    </row>
    <row r="28" spans="1:6" s="1" customFormat="1" x14ac:dyDescent="0.2">
      <c r="A28" s="24" t="s">
        <v>35</v>
      </c>
      <c r="B28" s="21" t="s">
        <v>30</v>
      </c>
      <c r="C28" s="21" t="s">
        <v>31</v>
      </c>
      <c r="D28" s="25" t="s">
        <v>8</v>
      </c>
      <c r="E28" s="3"/>
      <c r="F28" s="3"/>
    </row>
    <row r="29" spans="1:6" x14ac:dyDescent="0.2">
      <c r="A29" s="46" t="s">
        <v>34</v>
      </c>
      <c r="B29" s="22">
        <v>1</v>
      </c>
      <c r="C29" s="23">
        <v>40</v>
      </c>
      <c r="D29" s="42">
        <f>B29*C29</f>
        <v>40</v>
      </c>
      <c r="E29" s="4"/>
      <c r="F29" s="4"/>
    </row>
    <row r="30" spans="1:6" x14ac:dyDescent="0.2">
      <c r="A30" s="46"/>
      <c r="B30" s="22"/>
      <c r="C30" s="36"/>
      <c r="D30" s="42">
        <f t="shared" ref="D30" si="3">B30*C30</f>
        <v>0</v>
      </c>
      <c r="E30" s="4"/>
      <c r="F30" s="4"/>
    </row>
    <row r="31" spans="1:6" ht="17" thickBot="1" x14ac:dyDescent="0.25">
      <c r="A31" s="55" t="s">
        <v>33</v>
      </c>
      <c r="B31" s="56"/>
      <c r="C31" s="57"/>
      <c r="D31" s="31">
        <f>SUM(D29:D30)</f>
        <v>40</v>
      </c>
      <c r="E31" s="13"/>
      <c r="F31" s="11"/>
    </row>
    <row r="32" spans="1:6" ht="15" customHeight="1" x14ac:dyDescent="0.2">
      <c r="A32" s="32"/>
      <c r="B32" s="32"/>
      <c r="C32" s="32"/>
      <c r="D32" s="32"/>
      <c r="E32" s="33"/>
      <c r="F32" s="18"/>
    </row>
    <row r="33" spans="1:6" ht="17" thickBot="1" x14ac:dyDescent="0.25">
      <c r="B33" s="2"/>
      <c r="C33" s="4"/>
      <c r="D33" s="4"/>
      <c r="E33" s="4"/>
      <c r="F33" s="4"/>
    </row>
    <row r="34" spans="1:6" ht="24" x14ac:dyDescent="0.3">
      <c r="A34" s="5" t="s">
        <v>39</v>
      </c>
      <c r="B34" s="17"/>
      <c r="C34" s="17"/>
      <c r="D34" s="17"/>
      <c r="E34" s="17"/>
      <c r="F34" s="15"/>
    </row>
    <row r="35" spans="1:6" s="1" customFormat="1" x14ac:dyDescent="0.2">
      <c r="A35" s="24" t="s">
        <v>37</v>
      </c>
      <c r="B35" s="21" t="s">
        <v>6</v>
      </c>
      <c r="C35" s="21" t="s">
        <v>7</v>
      </c>
      <c r="D35" s="21" t="s">
        <v>9</v>
      </c>
      <c r="E35" s="21" t="s">
        <v>10</v>
      </c>
      <c r="F35" s="26" t="s">
        <v>11</v>
      </c>
    </row>
    <row r="36" spans="1:6" s="1" customFormat="1" x14ac:dyDescent="0.2">
      <c r="A36" s="46" t="s">
        <v>38</v>
      </c>
      <c r="B36" s="22">
        <v>1</v>
      </c>
      <c r="C36" s="23">
        <v>4</v>
      </c>
      <c r="D36" s="35"/>
      <c r="E36" s="65">
        <f>B36*C36+D36</f>
        <v>4</v>
      </c>
      <c r="F36" s="47"/>
    </row>
    <row r="37" spans="1:6" s="1" customFormat="1" x14ac:dyDescent="0.2">
      <c r="A37" s="46" t="s">
        <v>41</v>
      </c>
      <c r="B37" s="22"/>
      <c r="C37" s="23"/>
      <c r="D37" s="35"/>
      <c r="E37" s="65">
        <f t="shared" ref="E37" si="4">B37*C37+D37</f>
        <v>0</v>
      </c>
      <c r="F37" s="47"/>
    </row>
    <row r="38" spans="1:6" s="1" customFormat="1" x14ac:dyDescent="0.2">
      <c r="A38" s="46" t="s">
        <v>40</v>
      </c>
      <c r="B38" s="22"/>
      <c r="C38" s="23"/>
      <c r="D38" s="35"/>
      <c r="E38" s="65">
        <f t="shared" ref="E38" si="5">B38*C38+D38</f>
        <v>0</v>
      </c>
      <c r="F38" s="47"/>
    </row>
    <row r="39" spans="1:6" x14ac:dyDescent="0.2">
      <c r="A39" s="46"/>
      <c r="B39" s="22"/>
      <c r="C39" s="23"/>
      <c r="D39" s="35"/>
      <c r="E39" s="65">
        <f t="shared" ref="E39" si="6">B39*C39+D39</f>
        <v>0</v>
      </c>
      <c r="F39" s="48"/>
    </row>
    <row r="40" spans="1:6" ht="17" thickBot="1" x14ac:dyDescent="0.25">
      <c r="A40" s="58" t="s">
        <v>33</v>
      </c>
      <c r="B40" s="59"/>
      <c r="C40" s="59"/>
      <c r="D40" s="60"/>
      <c r="E40" s="34">
        <f>SUM(E36:E39)</f>
        <v>4</v>
      </c>
      <c r="F40" s="30"/>
    </row>
    <row r="41" spans="1:6" ht="15" customHeight="1" x14ac:dyDescent="0.2">
      <c r="A41" s="32"/>
      <c r="B41" s="32"/>
      <c r="C41" s="32"/>
      <c r="D41" s="32"/>
      <c r="E41" s="33"/>
      <c r="F41" s="18"/>
    </row>
    <row r="42" spans="1:6" ht="17" thickBot="1" x14ac:dyDescent="0.25">
      <c r="B42" s="2"/>
      <c r="C42" s="4"/>
      <c r="D42" s="4"/>
      <c r="E42" s="4"/>
      <c r="F42" s="4"/>
    </row>
    <row r="43" spans="1:6" ht="24" x14ac:dyDescent="0.3">
      <c r="A43" s="5" t="s">
        <v>22</v>
      </c>
      <c r="B43" s="7"/>
      <c r="C43" s="7"/>
      <c r="D43" s="6"/>
      <c r="E43" s="9"/>
      <c r="F43" s="2"/>
    </row>
    <row r="44" spans="1:6" s="1" customFormat="1" x14ac:dyDescent="0.2">
      <c r="A44" s="24" t="s">
        <v>19</v>
      </c>
      <c r="B44" s="21" t="s">
        <v>20</v>
      </c>
      <c r="C44" s="21" t="s">
        <v>21</v>
      </c>
      <c r="D44" s="25" t="s">
        <v>10</v>
      </c>
      <c r="E44" s="10"/>
      <c r="F44" s="3"/>
    </row>
    <row r="45" spans="1:6" x14ac:dyDescent="0.2">
      <c r="A45" s="41" t="s">
        <v>16</v>
      </c>
      <c r="B45" s="23">
        <f>E15</f>
        <v>36.049999999999997</v>
      </c>
      <c r="C45" s="23">
        <f>B45*0.05</f>
        <v>1.8025</v>
      </c>
      <c r="D45" s="42">
        <f>B45+C45</f>
        <v>37.852499999999999</v>
      </c>
      <c r="E45" s="8"/>
      <c r="F45" s="2"/>
    </row>
    <row r="46" spans="1:6" x14ac:dyDescent="0.2">
      <c r="A46" s="41" t="s">
        <v>17</v>
      </c>
      <c r="B46" s="23">
        <f>D24</f>
        <v>0.25</v>
      </c>
      <c r="C46" s="23">
        <f>B46*0.05</f>
        <v>1.2500000000000001E-2</v>
      </c>
      <c r="D46" s="42">
        <f>B46+C46</f>
        <v>0.26250000000000001</v>
      </c>
      <c r="E46" s="8"/>
      <c r="F46" s="2"/>
    </row>
    <row r="47" spans="1:6" x14ac:dyDescent="0.2">
      <c r="A47" s="41" t="s">
        <v>18</v>
      </c>
      <c r="B47" s="23">
        <f>D31</f>
        <v>40</v>
      </c>
      <c r="C47" s="23">
        <f t="shared" ref="C47" si="7">B47*0.05</f>
        <v>2</v>
      </c>
      <c r="D47" s="42">
        <f t="shared" ref="D47:D48" si="8">B47+C47</f>
        <v>42</v>
      </c>
      <c r="E47" s="8"/>
      <c r="F47" s="2"/>
    </row>
    <row r="48" spans="1:6" ht="17" thickBot="1" x14ac:dyDescent="0.25">
      <c r="A48" s="43" t="s">
        <v>42</v>
      </c>
      <c r="B48" s="44">
        <f>E40</f>
        <v>4</v>
      </c>
      <c r="C48" s="44"/>
      <c r="D48" s="45">
        <f t="shared" si="8"/>
        <v>4</v>
      </c>
      <c r="E48" s="8"/>
      <c r="F48" s="2"/>
    </row>
    <row r="49" spans="1:6" x14ac:dyDescent="0.2">
      <c r="B49" s="4"/>
      <c r="C49" s="4"/>
      <c r="D49" s="4"/>
      <c r="E49" s="4"/>
      <c r="F49" s="2"/>
    </row>
    <row r="50" spans="1:6" ht="17" thickBot="1" x14ac:dyDescent="0.25">
      <c r="B50" s="4"/>
      <c r="C50" s="4"/>
      <c r="D50" s="4"/>
      <c r="E50" s="4"/>
      <c r="F50" s="2"/>
    </row>
    <row r="51" spans="1:6" ht="24" x14ac:dyDescent="0.3">
      <c r="A51" s="5" t="s">
        <v>15</v>
      </c>
      <c r="B51" s="6"/>
      <c r="C51" s="2"/>
      <c r="D51" s="2"/>
      <c r="E51" s="2"/>
      <c r="F51" s="2"/>
    </row>
    <row r="52" spans="1:6" x14ac:dyDescent="0.2">
      <c r="A52" s="37" t="s">
        <v>23</v>
      </c>
      <c r="B52" s="38">
        <f>SUM(D45:D48)</f>
        <v>84.115000000000009</v>
      </c>
      <c r="C52" s="2"/>
      <c r="D52" s="2"/>
      <c r="E52" s="2"/>
      <c r="F52" s="2"/>
    </row>
    <row r="53" spans="1:6" x14ac:dyDescent="0.2">
      <c r="A53" s="37" t="s">
        <v>25</v>
      </c>
      <c r="B53" s="38">
        <f>B52*0.5</f>
        <v>42.057500000000005</v>
      </c>
      <c r="C53" s="2"/>
      <c r="D53" s="2"/>
      <c r="E53" s="2"/>
      <c r="F53" s="2"/>
    </row>
    <row r="54" spans="1:6" ht="17" thickBot="1" x14ac:dyDescent="0.25">
      <c r="A54" s="39" t="s">
        <v>24</v>
      </c>
      <c r="B54" s="40">
        <v>40</v>
      </c>
      <c r="C54" s="2"/>
      <c r="D54" s="2"/>
      <c r="E54" s="2"/>
      <c r="F54" s="2"/>
    </row>
    <row r="55" spans="1:6" x14ac:dyDescent="0.2">
      <c r="B55" s="4"/>
      <c r="C55" s="4"/>
      <c r="D55" s="4"/>
      <c r="E55" s="4"/>
      <c r="F55" s="2"/>
    </row>
    <row r="56" spans="1:6" ht="17" thickBot="1" x14ac:dyDescent="0.25">
      <c r="B56" s="2"/>
      <c r="C56" s="2"/>
      <c r="D56" s="2"/>
      <c r="E56" s="2"/>
      <c r="F56" s="2"/>
    </row>
    <row r="57" spans="1:6" ht="25" thickBot="1" x14ac:dyDescent="0.35">
      <c r="A57" s="5" t="s">
        <v>26</v>
      </c>
      <c r="B57" s="6"/>
      <c r="C57" s="2"/>
      <c r="D57" s="2"/>
      <c r="E57" s="2"/>
      <c r="F57" s="2"/>
    </row>
    <row r="58" spans="1:6" ht="30" thickBot="1" x14ac:dyDescent="0.4">
      <c r="A58" s="51"/>
      <c r="B58" s="52">
        <f>SUM(B52:B54)</f>
        <v>166.17250000000001</v>
      </c>
      <c r="C58" s="2"/>
      <c r="D58" s="2"/>
      <c r="E58" s="2"/>
      <c r="F58" s="2"/>
    </row>
    <row r="59" spans="1:6" x14ac:dyDescent="0.2">
      <c r="B59" s="2"/>
      <c r="C59" s="2"/>
      <c r="D59" s="2"/>
      <c r="E59" s="2"/>
      <c r="F59" s="2"/>
    </row>
    <row r="60" spans="1:6" x14ac:dyDescent="0.2">
      <c r="B60" s="2"/>
      <c r="C60" s="2"/>
      <c r="D60" s="2"/>
      <c r="E60" s="2"/>
      <c r="F60" s="2"/>
    </row>
    <row r="61" spans="1:6" x14ac:dyDescent="0.2">
      <c r="B61" s="2"/>
      <c r="C61" s="2"/>
      <c r="D61" s="2"/>
      <c r="E61" s="2"/>
      <c r="F61" s="2"/>
    </row>
    <row r="62" spans="1:6" x14ac:dyDescent="0.2">
      <c r="B62" s="2"/>
      <c r="C62" s="2"/>
      <c r="D62" s="2"/>
      <c r="E62" s="2"/>
      <c r="F62" s="2"/>
    </row>
  </sheetData>
  <mergeCells count="7">
    <mergeCell ref="A31:C31"/>
    <mergeCell ref="A40:D40"/>
    <mergeCell ref="A24:C24"/>
    <mergeCell ref="B2:F2"/>
    <mergeCell ref="B3:F3"/>
    <mergeCell ref="B4:F4"/>
    <mergeCell ref="A15:D1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Gutz</dc:creator>
  <cp:lastModifiedBy>Steve Gutz</cp:lastModifiedBy>
  <dcterms:created xsi:type="dcterms:W3CDTF">2021-07-09T10:24:14Z</dcterms:created>
  <dcterms:modified xsi:type="dcterms:W3CDTF">2021-07-14T11:54:52Z</dcterms:modified>
</cp:coreProperties>
</file>