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ve/Desktop/UABootcampDocs/Homework/Week1 Kickstart/"/>
    </mc:Choice>
  </mc:AlternateContent>
  <xr:revisionPtr revIDLastSave="0" documentId="10_ncr:8100000_{4BE7289E-7E68-5E4D-BEBA-7E95E14311ED}" xr6:coauthVersionLast="34" xr6:coauthVersionMax="34" xr10:uidLastSave="{00000000-0000-0000-0000-000000000000}"/>
  <bookViews>
    <workbookView xWindow="0" yWindow="460" windowWidth="27320" windowHeight="14760" xr2:uid="{00000000-000D-0000-FFFF-FFFF00000000}"/>
  </bookViews>
  <sheets>
    <sheet name="Sheet1" sheetId="1" r:id="rId1"/>
    <sheet name="Sheet2" sheetId="3" r:id="rId2"/>
    <sheet name="Sheet3" sheetId="5" r:id="rId3"/>
    <sheet name="Sheet4" sheetId="6" r:id="rId4"/>
    <sheet name="Sheet5" sheetId="7" r:id="rId5"/>
  </sheets>
  <definedNames>
    <definedName name="_xlnm._FilterDatabase" localSheetId="0" hidden="1">Sheet1!$A$1:$T$4115</definedName>
  </definedNames>
  <calcPr calcId="162913"/>
  <pivotCaches>
    <pivotCache cacheId="55" r:id="rId6"/>
    <pivotCache cacheId="5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F3" i="7"/>
  <c r="F4" i="7"/>
  <c r="F5" i="7"/>
  <c r="F6" i="7"/>
  <c r="F7" i="7"/>
  <c r="F8" i="7"/>
  <c r="F9" i="7"/>
  <c r="F10" i="7"/>
  <c r="F11" i="7"/>
  <c r="F12" i="7"/>
  <c r="F13" i="7"/>
  <c r="F2" i="7"/>
  <c r="G3" i="7"/>
  <c r="G4" i="7"/>
  <c r="G5" i="7"/>
  <c r="G6" i="7"/>
  <c r="G7" i="7"/>
  <c r="G8" i="7"/>
  <c r="G9" i="7"/>
  <c r="G10" i="7"/>
  <c r="G11" i="7"/>
  <c r="G12" i="7"/>
  <c r="G13" i="7"/>
  <c r="G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3" i="7"/>
  <c r="B4" i="7"/>
  <c r="B5" i="7"/>
  <c r="B6" i="7"/>
  <c r="B7" i="7"/>
  <c r="B8" i="7"/>
  <c r="B9" i="7"/>
  <c r="B10" i="7"/>
  <c r="B11" i="7"/>
  <c r="B12" i="7"/>
  <c r="B1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<sst xmlns="http://schemas.openxmlformats.org/spreadsheetml/2006/main" count="24818" uniqueCount="8403">
  <si>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</si>
  <si>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</si>
  <si>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</si>
  <si>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</si>
  <si>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</si>
  <si>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</si>
  <si>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</si>
  <si>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</si>
  <si>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</si>
  <si>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</si>
  <si>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</si>
  <si>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</si>
  <si>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</si>
  <si>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</si>
  <si>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</si>
  <si>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</si>
  <si>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</si>
  <si>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</si>
  <si>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</si>
  <si>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</si>
  <si>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</si>
  <si>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</si>
  <si>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</si>
  <si>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</si>
  <si>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</si>
  <si>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</si>
  <si>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</si>
  <si>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</si>
  <si>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</si>
  <si>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</si>
  <si>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</si>
  <si>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</si>
  <si>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</si>
  <si>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</si>
  <si>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</si>
  <si>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</si>
  <si>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</si>
  <si>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</si>
  <si>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</si>
  <si>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</si>
  <si>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</si>
  <si>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</si>
  <si>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</si>
  <si>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</si>
  <si>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</si>
  <si>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</si>
  <si>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</si>
  <si>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</si>
  <si>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</si>
  <si>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</si>
  <si>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</si>
  <si>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</si>
  <si>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</si>
  <si>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</si>
  <si>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</si>
  <si>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</si>
  <si>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</si>
  <si>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</si>
  <si>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</si>
  <si>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</si>
  <si>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</si>
  <si>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</si>
  <si>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</si>
  <si>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</si>
  <si>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</si>
  <si>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</si>
  <si>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</si>
  <si>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</si>
  <si>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</si>
  <si>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</si>
  <si>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</si>
  <si>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</si>
  <si>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</si>
  <si>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</si>
  <si>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</si>
  <si>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</si>
  <si>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</si>
  <si>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</si>
  <si>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</si>
  <si>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</si>
  <si>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</si>
  <si>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</si>
  <si>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</si>
  <si>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</si>
  <si>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</si>
  <si>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</si>
  <si>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</si>
  <si>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</si>
  <si>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</si>
  <si>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</si>
  <si>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</si>
  <si>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</si>
  <si>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</si>
  <si>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</si>
  <si>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</si>
  <si>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</si>
  <si>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</si>
  <si>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</si>
  <si>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</si>
  <si>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</si>
  <si>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</si>
  <si>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</si>
  <si>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</si>
  <si>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</si>
  <si>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</si>
  <si>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</si>
  <si>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</si>
  <si>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</si>
  <si>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</si>
  <si>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</si>
  <si>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</si>
  <si>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</si>
  <si>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</si>
  <si>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</si>
  <si>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</si>
  <si>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</si>
  <si>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</si>
  <si>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</si>
  <si>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</si>
  <si>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</si>
  <si>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</si>
  <si>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</si>
  <si>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</si>
  <si>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</si>
  <si>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</si>
  <si>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</si>
  <si>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</si>
  <si>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</si>
  <si>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</si>
  <si>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</si>
  <si>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</si>
  <si>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</si>
  <si>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</si>
  <si>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</si>
  <si>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</si>
  <si>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</si>
  <si>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</si>
  <si>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</si>
  <si>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</si>
  <si>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</si>
  <si>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</si>
  <si>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</si>
  <si>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</si>
  <si>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</si>
  <si>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</si>
  <si>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</si>
  <si>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</si>
  <si>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</si>
  <si>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</si>
  <si>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</si>
  <si>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</si>
  <si>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</si>
  <si>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</si>
  <si>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</si>
  <si>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</si>
  <si>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</si>
  <si>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</si>
  <si>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</si>
  <si>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</si>
  <si>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</si>
  <si>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</si>
  <si>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</si>
  <si>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</si>
  <si>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</si>
  <si>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</si>
  <si>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</si>
  <si>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</si>
  <si>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</si>
  <si>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</si>
  <si>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</si>
  <si>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</si>
  <si>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</si>
  <si>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</si>
  <si>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</si>
  <si>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</si>
  <si>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</si>
  <si>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</si>
  <si>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</si>
  <si>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</si>
  <si>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</si>
  <si>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</si>
  <si>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</si>
  <si>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</si>
  <si>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</si>
  <si>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</si>
  <si>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</si>
  <si>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</si>
  <si>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</si>
  <si>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</si>
  <si>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</si>
  <si>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</si>
  <si>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</si>
  <si>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</si>
  <si>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</si>
  <si>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</si>
  <si>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</si>
  <si>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</si>
  <si>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</si>
  <si>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</si>
  <si>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</si>
  <si>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</si>
  <si>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</si>
  <si>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</si>
  <si>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</si>
  <si>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</si>
  <si>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</si>
  <si>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</si>
  <si>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</si>
  <si>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</si>
  <si>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</si>
  <si>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</si>
  <si>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</si>
  <si>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</si>
  <si>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</si>
  <si>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</si>
  <si>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</si>
  <si>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</si>
  <si>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</si>
  <si>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</si>
  <si>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</si>
  <si>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</si>
  <si>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</si>
  <si>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</si>
  <si>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</si>
  <si>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</si>
  <si>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</si>
  <si>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</si>
  <si>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</si>
  <si>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</si>
  <si>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</si>
  <si>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</si>
  <si>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</si>
  <si>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</si>
  <si>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</si>
  <si>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</si>
  <si>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</si>
  <si>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</si>
  <si>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</si>
  <si>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</si>
  <si>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</si>
  <si>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</si>
  <si>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</si>
  <si>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</si>
  <si>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</si>
  <si>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</si>
  <si>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</si>
  <si>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</si>
  <si>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</si>
  <si>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</si>
  <si>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</si>
  <si>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</si>
  <si>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</si>
  <si>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</si>
  <si>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</si>
  <si>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</si>
  <si>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</si>
  <si>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</si>
  <si>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</si>
  <si>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</si>
  <si>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</si>
  <si>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</si>
  <si>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</si>
  <si>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</si>
  <si>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</si>
  <si>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</si>
  <si>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</si>
  <si>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</si>
  <si>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</si>
  <si>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</si>
  <si>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</si>
  <si>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</si>
  <si>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</si>
  <si>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</si>
  <si>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</si>
  <si>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</si>
  <si>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</si>
  <si>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</si>
  <si>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</si>
  <si>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</si>
  <si>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</si>
  <si>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</si>
  <si>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</si>
  <si>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</si>
  <si>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</si>
  <si>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</si>
  <si>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</si>
  <si>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</si>
  <si>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</si>
  <si>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</si>
  <si>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</si>
  <si>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</si>
  <si>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</si>
  <si>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</si>
  <si>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</si>
  <si>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</si>
  <si>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</si>
  <si>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</si>
  <si>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</si>
  <si>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</si>
  <si>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</si>
  <si>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</si>
  <si>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</si>
  <si>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</si>
  <si>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</si>
  <si>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</si>
  <si>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</si>
  <si>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</si>
  <si>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</si>
  <si>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</si>
  <si>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</si>
  <si>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</si>
  <si>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</si>
  <si>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</si>
  <si>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</si>
  <si>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</si>
  <si>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</si>
  <si>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</si>
  <si>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</si>
  <si>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</si>
  <si>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</si>
  <si>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</si>
  <si>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</si>
  <si>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</si>
  <si>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</si>
  <si>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</si>
  <si>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</si>
  <si>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</si>
  <si>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</si>
  <si>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</si>
  <si>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</si>
  <si>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</si>
  <si>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</si>
  <si>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</si>
  <si>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</si>
  <si>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</si>
  <si>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</si>
  <si>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</si>
  <si>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</si>
  <si>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</si>
  <si>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</si>
  <si>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</si>
  <si>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</si>
  <si>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</si>
  <si>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</si>
  <si>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</si>
  <si>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</si>
  <si>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</si>
  <si>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</si>
  <si>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</si>
  <si>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</si>
  <si>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</si>
  <si>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</si>
  <si>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</si>
  <si>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</si>
  <si>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</si>
  <si>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</si>
  <si>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</si>
  <si>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</si>
  <si>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</si>
  <si>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</si>
  <si>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</si>
  <si>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</si>
  <si>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</si>
  <si>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</si>
  <si>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</si>
  <si>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</si>
  <si>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</si>
  <si>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</si>
  <si>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</si>
  <si>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</si>
  <si>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</si>
  <si>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</si>
  <si>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</si>
  <si>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</si>
  <si>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</si>
  <si>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</si>
  <si>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</si>
  <si>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</si>
  <si>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</si>
  <si>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</si>
  <si>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</si>
  <si>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</si>
  <si>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</si>
  <si>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</si>
  <si>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</si>
  <si>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</si>
  <si>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</si>
  <si>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</si>
  <si>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</si>
  <si>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</si>
  <si>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</si>
  <si>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</si>
  <si>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</si>
  <si>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</si>
  <si>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</si>
  <si>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</si>
  <si>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</si>
  <si>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</si>
  <si>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</si>
  <si>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</si>
  <si>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</si>
  <si>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</si>
  <si>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</si>
  <si>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</si>
  <si>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</si>
  <si>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</si>
  <si>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</si>
  <si>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</si>
  <si>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</si>
  <si>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</si>
  <si>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</si>
  <si>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</si>
  <si>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</si>
  <si>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</si>
  <si>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</si>
  <si>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</si>
  <si>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</si>
  <si>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</si>
  <si>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</si>
  <si>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</si>
  <si>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</si>
  <si>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</si>
  <si>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</si>
  <si>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</si>
  <si>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</si>
  <si>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</si>
  <si>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</si>
  <si>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</si>
  <si>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</si>
  <si>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</si>
  <si>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</si>
  <si>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</si>
  <si>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</si>
  <si>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</si>
  <si>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</si>
  <si>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</si>
  <si>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</si>
  <si>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</si>
  <si>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</si>
  <si>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</si>
  <si>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</si>
  <si>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</si>
  <si>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</si>
  <si>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</si>
  <si>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</si>
  <si>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</si>
  <si>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</si>
  <si>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</si>
  <si>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</si>
  <si>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</si>
  <si>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</si>
  <si>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</si>
  <si>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</si>
  <si>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</si>
  <si>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</si>
  <si>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</si>
  <si>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</si>
  <si>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</si>
  <si>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</si>
  <si>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</si>
  <si>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</si>
  <si>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</si>
  <si>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</si>
  <si>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</si>
  <si>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</si>
  <si>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</si>
  <si>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</si>
  <si>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</si>
  <si>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</si>
  <si>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</si>
  <si>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</si>
  <si>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</si>
  <si>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</si>
  <si>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</si>
  <si>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</si>
  <si>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</si>
  <si>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</si>
  <si>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</si>
  <si>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</si>
  <si>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</si>
  <si>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</si>
  <si>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</si>
  <si>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</si>
  <si>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</si>
  <si>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</si>
  <si>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</si>
  <si>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</si>
  <si>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</si>
  <si>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</si>
  <si>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</si>
  <si>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</si>
  <si>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</si>
  <si>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</si>
  <si>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</si>
  <si>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</si>
  <si>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</si>
  <si>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</si>
  <si>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</si>
  <si>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</si>
  <si>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</si>
  <si>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</si>
  <si>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</si>
  <si>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</si>
  <si>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</si>
  <si>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</si>
  <si>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</si>
  <si>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</si>
  <si>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</si>
  <si>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</si>
  <si>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</si>
  <si>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</si>
  <si>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</si>
  <si>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</si>
  <si>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</si>
  <si>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</si>
  <si>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</si>
  <si>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</si>
  <si>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</si>
  <si>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</si>
  <si>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</si>
  <si>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</si>
  <si>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</si>
  <si>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</si>
  <si>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</si>
  <si>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</si>
  <si>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</si>
  <si>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</si>
  <si>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</si>
  <si>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</si>
  <si>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</si>
  <si>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</si>
  <si>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</si>
  <si>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</si>
  <si>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</si>
  <si>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</si>
  <si>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</si>
  <si>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</si>
  <si>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</si>
  <si>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</si>
  <si>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</si>
  <si>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</si>
  <si>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</si>
  <si>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</si>
  <si>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</si>
  <si>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</si>
  <si>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</si>
  <si>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</si>
  <si>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</si>
  <si>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</si>
  <si>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</si>
  <si>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</si>
  <si>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</si>
  <si>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</si>
  <si>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</si>
  <si>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</si>
  <si>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</si>
  <si>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</si>
  <si>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</si>
  <si>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</si>
  <si>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</si>
  <si>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</si>
  <si>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</si>
  <si>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</si>
  <si>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</si>
  <si>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</si>
  <si>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</si>
  <si>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</si>
  <si>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</si>
  <si>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</si>
  <si>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</si>
  <si>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</si>
  <si>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</si>
  <si>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</si>
  <si>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</si>
  <si>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</si>
  <si>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</si>
  <si>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</si>
  <si>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</si>
  <si>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</si>
  <si>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</si>
  <si>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</si>
  <si>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</si>
  <si>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</si>
  <si>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</si>
  <si>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</si>
  <si>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</si>
  <si>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</si>
  <si>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</si>
  <si>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</si>
  <si>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</si>
  <si>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</si>
  <si>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</si>
  <si>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</si>
  <si>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</si>
  <si>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</si>
  <si>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</si>
  <si>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</si>
  <si>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</si>
  <si>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</si>
  <si>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</si>
  <si>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</si>
  <si>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</si>
  <si>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</si>
  <si>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</si>
  <si>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</si>
  <si>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</si>
  <si>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</si>
  <si>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</si>
  <si>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</si>
  <si>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</si>
  <si>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</si>
  <si>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</si>
  <si>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</si>
  <si>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</si>
  <si>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</si>
  <si>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</si>
  <si>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</si>
  <si>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</si>
  <si>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</si>
  <si>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</si>
  <si>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</si>
  <si>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</si>
  <si>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</si>
  <si>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</si>
  <si>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</si>
  <si>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</si>
  <si>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</si>
  <si>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</si>
  <si>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</si>
  <si>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</si>
  <si>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</si>
  <si>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</si>
  <si>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</si>
  <si>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</si>
  <si>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</si>
  <si>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</si>
  <si>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</si>
  <si>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</si>
  <si>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</si>
  <si>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</si>
  <si>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</si>
  <si>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</si>
  <si>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</si>
  <si>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</si>
  <si>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</si>
  <si>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</si>
  <si>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</si>
  <si>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</si>
  <si>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</si>
  <si>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</si>
  <si>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</si>
  <si>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</si>
  <si>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</si>
  <si>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</si>
  <si>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</si>
  <si>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</si>
  <si>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</si>
  <si>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</si>
  <si>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</si>
  <si>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</si>
  <si>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</si>
  <si>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</si>
  <si>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</si>
  <si>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</si>
  <si>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</si>
  <si>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</si>
  <si>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</si>
  <si>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</si>
  <si>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</si>
  <si>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</si>
  <si>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</si>
  <si>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</si>
  <si>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</si>
  <si>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</si>
  <si>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</si>
  <si>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</si>
  <si>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</si>
  <si>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</si>
  <si>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</si>
  <si>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</si>
  <si>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</si>
  <si>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</si>
  <si>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</si>
  <si>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</si>
  <si>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</si>
  <si>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</si>
  <si>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</si>
  <si>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</si>
  <si>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</si>
  <si>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</si>
  <si>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</si>
  <si>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</si>
  <si>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</si>
  <si>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</si>
  <si>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</si>
  <si>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</si>
  <si>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</si>
  <si>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</si>
  <si>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</si>
  <si>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</si>
  <si>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</si>
  <si>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</si>
  <si>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</si>
  <si>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</si>
  <si>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</si>
  <si>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</si>
  <si>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</si>
  <si>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</si>
  <si>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</si>
  <si>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</si>
  <si>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</si>
  <si>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</si>
  <si>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</si>
  <si>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</si>
  <si>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</si>
  <si>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</si>
  <si>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</si>
  <si>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</si>
  <si>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</si>
  <si>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</si>
  <si>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</si>
  <si>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</si>
  <si>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</si>
  <si>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</si>
  <si>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</si>
  <si>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</si>
  <si>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</si>
  <si>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</si>
  <si>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</si>
  <si>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</si>
  <si>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</si>
  <si>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</si>
  <si>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</si>
  <si>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</si>
  <si>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</si>
  <si>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</si>
  <si>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</si>
  <si>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</si>
  <si>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</si>
  <si>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</si>
  <si>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</si>
  <si>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</si>
  <si>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</si>
  <si>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</si>
  <si>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</si>
  <si>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</si>
  <si>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</si>
  <si>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</si>
  <si>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</si>
  <si>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</si>
  <si>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</si>
  <si>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</si>
  <si>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</si>
  <si>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</si>
  <si>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</si>
  <si>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</si>
  <si>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</si>
  <si>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</si>
  <si>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</si>
  <si>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</si>
  <si>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</si>
  <si>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</si>
  <si>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</si>
  <si>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</si>
  <si>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</si>
  <si>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</si>
  <si>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</si>
  <si>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</si>
  <si>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</si>
  <si>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</si>
  <si>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</si>
  <si>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</si>
  <si>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</si>
  <si>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</si>
  <si>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</si>
  <si>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</si>
  <si>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</si>
  <si>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</si>
  <si>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</si>
  <si>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</si>
  <si>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</si>
  <si>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</si>
  <si>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</si>
  <si>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</si>
  <si>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</si>
  <si>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</si>
  <si>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</si>
  <si>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</si>
  <si>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</si>
  <si>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</si>
  <si>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</si>
  <si>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</si>
  <si>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</si>
  <si>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</si>
  <si>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</si>
  <si>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</si>
  <si>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</si>
  <si>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</si>
  <si>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</si>
  <si>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</si>
  <si>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</si>
  <si>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</si>
  <si>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</si>
  <si>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</si>
  <si>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</si>
  <si>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</si>
  <si>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</si>
  <si>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</si>
  <si>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</si>
  <si>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</si>
  <si>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</si>
  <si>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</si>
  <si>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</si>
  <si>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</si>
  <si>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</si>
  <si>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</si>
  <si>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</si>
  <si>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</si>
  <si>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</si>
  <si>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</si>
  <si>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</si>
  <si>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</si>
  <si>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</si>
  <si>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</si>
  <si>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</si>
  <si>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</si>
  <si>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</si>
  <si>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</si>
  <si>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</si>
  <si>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</si>
  <si>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</si>
  <si>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</si>
  <si>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</si>
  <si>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</si>
  <si>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</si>
  <si>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</si>
  <si>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</si>
  <si>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</si>
  <si>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</si>
  <si>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</si>
  <si>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</si>
  <si>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</si>
  <si>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</si>
  <si>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</si>
  <si>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</si>
  <si>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</si>
  <si>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</si>
  <si>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</si>
  <si>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</si>
  <si>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</si>
  <si>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</si>
  <si>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</si>
  <si>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</si>
  <si>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</si>
  <si>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</si>
  <si>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</si>
  <si>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</si>
  <si>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</si>
  <si>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</si>
  <si>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</si>
  <si>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</si>
  <si>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</si>
  <si>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</si>
  <si>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</si>
  <si>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</si>
  <si>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</si>
  <si>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</si>
  <si>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</si>
  <si>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</si>
  <si>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</si>
  <si>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</si>
  <si>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</si>
  <si>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</si>
  <si>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</si>
  <si>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</si>
  <si>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</si>
  <si>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</si>
  <si>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</si>
  <si>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</si>
  <si>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</si>
  <si>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</si>
  <si>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</si>
  <si>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</si>
  <si>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</si>
  <si>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</si>
  <si>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</si>
  <si>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</si>
  <si>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</si>
  <si>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</si>
  <si>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</si>
  <si>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</si>
  <si>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</si>
  <si>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</si>
  <si>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</si>
  <si>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</si>
  <si>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</si>
  <si>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</si>
  <si>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</si>
  <si>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</si>
  <si>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</si>
  <si>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</si>
  <si>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</si>
  <si>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</si>
  <si>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</si>
  <si>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</si>
  <si>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</si>
  <si>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</si>
  <si>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</si>
  <si>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</si>
  <si>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</si>
  <si>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</si>
  <si>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</si>
  <si>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</si>
  <si>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</si>
  <si>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</si>
  <si>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</si>
  <si>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</si>
  <si>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</si>
  <si>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</si>
  <si>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</si>
  <si>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</si>
  <si>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</si>
  <si>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</si>
  <si>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</si>
  <si>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</si>
  <si>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</si>
  <si>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</si>
  <si>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</si>
  <si>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</si>
  <si>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</si>
  <si>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</si>
  <si>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</si>
  <si>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</si>
  <si>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</si>
  <si>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</si>
  <si>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</si>
  <si>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</si>
  <si>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</si>
  <si>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</si>
  <si>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</si>
  <si>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</si>
  <si>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</si>
  <si>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</si>
  <si>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</si>
  <si>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</si>
  <si>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</si>
  <si>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</si>
  <si>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</si>
  <si>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</si>
  <si>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</si>
  <si>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</si>
  <si>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</si>
  <si>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</si>
  <si>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</si>
  <si>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</si>
  <si>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</si>
  <si>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</si>
  <si>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</si>
  <si>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</si>
  <si>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</si>
  <si>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</si>
  <si>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</si>
  <si>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</si>
  <si>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</si>
  <si>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</si>
  <si>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</si>
  <si>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</si>
  <si>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</si>
  <si>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</si>
  <si>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</si>
  <si>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</si>
  <si>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</si>
  <si>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</si>
  <si>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</si>
  <si>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</si>
  <si>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</si>
  <si>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</si>
  <si>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</si>
  <si>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</si>
  <si>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</si>
  <si>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</si>
  <si>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</si>
  <si>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</si>
  <si>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</si>
  <si>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</si>
  <si>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</si>
  <si>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</si>
  <si>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</si>
  <si>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</si>
  <si>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</si>
  <si>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</si>
  <si>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</si>
  <si>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</si>
  <si>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</si>
  <si>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</si>
  <si>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</si>
  <si>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</si>
  <si>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</si>
  <si>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</si>
  <si>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</si>
  <si>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</si>
  <si>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</si>
  <si>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</si>
  <si>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</si>
  <si>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</si>
  <si>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</si>
  <si>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</si>
  <si>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</si>
  <si>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</si>
  <si>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</si>
  <si>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</si>
  <si>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</si>
  <si>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</si>
  <si>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</si>
  <si>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</si>
  <si>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</si>
  <si>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</si>
  <si>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</si>
  <si>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</si>
  <si>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</si>
  <si>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</si>
  <si>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</si>
  <si>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</si>
  <si>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</si>
  <si>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</si>
  <si>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</si>
  <si>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</si>
  <si>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</si>
  <si>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</si>
  <si>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</si>
  <si>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</si>
  <si>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</si>
  <si>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</si>
  <si>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</si>
  <si>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</si>
  <si>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</si>
  <si>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</si>
  <si>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</si>
  <si>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</si>
  <si>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</si>
  <si>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</si>
  <si>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</si>
  <si>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</si>
  <si>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</si>
  <si>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</si>
  <si>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</si>
  <si>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</si>
  <si>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</si>
  <si>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</si>
  <si>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</si>
  <si>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</si>
  <si>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</si>
  <si>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</si>
  <si>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</si>
  <si>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</si>
  <si>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</si>
  <si>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</si>
  <si>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</si>
  <si>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</si>
  <si>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</si>
  <si>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</si>
  <si>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</si>
  <si>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</si>
  <si>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</si>
  <si>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</si>
  <si>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</si>
  <si>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</si>
  <si>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</si>
  <si>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</si>
  <si>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</si>
  <si>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</si>
  <si>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</si>
  <si>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</si>
  <si>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</si>
  <si>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</si>
  <si>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</si>
  <si>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</si>
  <si>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</si>
  <si>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</si>
  <si>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</si>
  <si>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</si>
  <si>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</si>
  <si>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</si>
  <si>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</si>
  <si>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</si>
  <si>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</si>
  <si>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</si>
  <si>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</si>
  <si>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</si>
  <si>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</si>
  <si>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</si>
  <si>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</si>
  <si>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</si>
  <si>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</si>
  <si>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</si>
  <si>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</si>
  <si>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</si>
  <si>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</si>
  <si>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</si>
  <si>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</si>
  <si>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</si>
  <si>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</si>
  <si>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</si>
  <si>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</si>
  <si>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</si>
  <si>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</si>
  <si>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</si>
  <si>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</si>
  <si>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</si>
  <si>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</si>
  <si>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</si>
  <si>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</si>
  <si>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</si>
  <si>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</si>
  <si>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</si>
  <si>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</si>
  <si>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</si>
  <si>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</si>
  <si>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</si>
  <si>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</si>
  <si>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</si>
  <si>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</si>
  <si>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</si>
  <si>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</si>
  <si>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</si>
  <si>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</si>
  <si>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</si>
  <si>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</si>
  <si>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</si>
  <si>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</si>
  <si>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</si>
  <si>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</si>
  <si>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</si>
  <si>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</si>
  <si>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</si>
  <si>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</si>
  <si>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</si>
  <si>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</si>
  <si>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</si>
  <si>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</si>
  <si>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</si>
  <si>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</si>
  <si>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</si>
  <si>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</si>
  <si>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</si>
  <si>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</si>
  <si>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</si>
  <si>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</si>
  <si>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</si>
  <si>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</si>
  <si>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</si>
  <si>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</si>
  <si>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</si>
  <si>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</si>
  <si>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</si>
  <si>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</si>
  <si>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</si>
  <si>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</si>
  <si>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</si>
  <si>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</si>
  <si>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</si>
  <si>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</si>
  <si>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</si>
  <si>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</si>
  <si>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</si>
  <si>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</si>
  <si>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</si>
  <si>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</si>
  <si>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</si>
  <si>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</si>
  <si>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</si>
  <si>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</si>
  <si>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</si>
  <si>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</si>
  <si>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</si>
  <si>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</si>
  <si>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</si>
  <si>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</si>
  <si>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</si>
  <si>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</si>
  <si>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</si>
  <si>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</si>
  <si>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</si>
  <si>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</si>
  <si>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</si>
  <si>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</si>
  <si>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</si>
  <si>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</si>
  <si>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</si>
  <si>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</si>
  <si>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</si>
  <si>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</si>
  <si>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</si>
  <si>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</si>
  <si>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</si>
  <si>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</si>
  <si>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</si>
  <si>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</si>
  <si>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</si>
  <si>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</si>
  <si>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</si>
  <si>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</si>
  <si>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</si>
  <si>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</si>
  <si>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</si>
  <si>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</si>
  <si>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</si>
  <si>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</si>
  <si>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</si>
  <si>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</si>
  <si>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</si>
  <si>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</si>
  <si>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</si>
  <si>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</si>
  <si>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</si>
  <si>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</si>
  <si>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</si>
  <si>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</si>
  <si>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</si>
  <si>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</si>
  <si>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</si>
  <si>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</si>
  <si>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</si>
  <si>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</si>
  <si>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</si>
  <si>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</si>
  <si>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</si>
  <si>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</si>
  <si>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</si>
  <si>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</si>
  <si>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</si>
  <si>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</si>
  <si>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</si>
  <si>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</si>
  <si>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</si>
  <si>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</si>
  <si>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</si>
  <si>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</si>
  <si>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</si>
  <si>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</si>
  <si>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</si>
  <si>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</si>
  <si>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</si>
  <si>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</si>
  <si>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</si>
  <si>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</si>
  <si>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</si>
  <si>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</si>
  <si>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</si>
  <si>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</si>
  <si>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</si>
  <si>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</si>
  <si>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</si>
  <si>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</si>
  <si>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</si>
  <si>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</si>
  <si>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</si>
  <si>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</si>
  <si>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</si>
  <si>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</si>
  <si>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</si>
  <si>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</si>
  <si>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</si>
  <si>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</si>
  <si>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</si>
  <si>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</si>
  <si>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</si>
  <si>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</si>
  <si>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</si>
  <si>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</si>
  <si>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</si>
  <si>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</si>
  <si>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</si>
  <si>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</si>
  <si>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</si>
  <si>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</si>
  <si>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</si>
  <si>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</si>
  <si>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</si>
  <si>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</si>
  <si>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</si>
  <si>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</si>
  <si>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</si>
  <si>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</si>
  <si>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</si>
  <si>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</si>
  <si>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</si>
  <si>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</si>
  <si>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</si>
  <si>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</si>
  <si>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</si>
  <si>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</si>
  <si>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</si>
  <si>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</si>
  <si>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</si>
  <si>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</si>
  <si>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</si>
  <si>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</si>
  <si>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</si>
  <si>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</si>
  <si>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</si>
  <si>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</si>
  <si>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</si>
  <si>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</si>
  <si>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</si>
  <si>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</si>
  <si>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</si>
  <si>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</si>
  <si>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</si>
  <si>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</si>
  <si>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</si>
  <si>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</si>
  <si>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</si>
  <si>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</si>
  <si>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</si>
  <si>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</si>
  <si>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</si>
  <si>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</si>
  <si>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</si>
  <si>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</si>
  <si>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</si>
  <si>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</si>
  <si>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</si>
  <si>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</si>
  <si>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</si>
  <si>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</si>
  <si>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</si>
  <si>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</si>
  <si>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</si>
  <si>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</si>
  <si>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</si>
  <si>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</si>
  <si>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</si>
  <si>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</si>
  <si>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</si>
  <si>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</si>
  <si>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</si>
  <si>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</si>
  <si>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</si>
  <si>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</si>
  <si>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</si>
  <si>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</si>
  <si>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</si>
  <si>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</si>
  <si>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</si>
  <si>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</si>
  <si>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</si>
  <si>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</si>
  <si>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</si>
  <si>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</si>
  <si>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</si>
  <si>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</si>
  <si>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</si>
  <si>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</si>
  <si>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</si>
  <si>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</si>
  <si>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</si>
  <si>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</si>
  <si>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</si>
  <si>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</si>
  <si>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</si>
  <si>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</si>
  <si>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</si>
  <si>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</si>
  <si>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</si>
  <si>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</si>
  <si>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</si>
  <si>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</si>
  <si>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</si>
  <si>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</si>
  <si>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</si>
  <si>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</si>
  <si>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</si>
  <si>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</si>
  <si>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</si>
  <si>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</si>
  <si>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</si>
  <si>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</si>
  <si>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</si>
  <si>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</si>
  <si>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</si>
  <si>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</si>
  <si>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</si>
  <si>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</si>
  <si>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</si>
  <si>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</si>
  <si>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</si>
  <si>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</si>
  <si>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</si>
  <si>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</si>
  <si>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</si>
  <si>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</si>
  <si>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</si>
  <si>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</si>
  <si>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</si>
  <si>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</si>
  <si>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</si>
  <si>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</si>
  <si>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</si>
  <si>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</si>
  <si>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</si>
  <si>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</si>
  <si>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</si>
  <si>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</si>
  <si>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</si>
  <si>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</si>
  <si>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</si>
  <si>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</si>
  <si>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</si>
  <si>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</si>
  <si>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</si>
  <si>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</si>
  <si>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</si>
  <si>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</si>
  <si>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</si>
  <si>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</si>
  <si>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</si>
  <si>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</si>
  <si>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</si>
  <si>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</si>
  <si>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</si>
  <si>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</si>
  <si>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</si>
  <si>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</si>
  <si>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</si>
  <si>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</si>
  <si>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</si>
  <si>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</si>
  <si>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</si>
  <si>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</si>
  <si>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</si>
  <si>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</si>
  <si>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</si>
  <si>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</si>
  <si>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</si>
  <si>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</si>
  <si>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</si>
  <si>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</si>
  <si>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</si>
  <si>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</si>
  <si>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</si>
  <si>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</si>
  <si>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</si>
  <si>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</si>
  <si>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</si>
  <si>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</si>
  <si>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</si>
  <si>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</si>
  <si>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</si>
  <si>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</si>
  <si>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</si>
  <si>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</si>
  <si>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</si>
  <si>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</si>
  <si>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</si>
  <si>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</si>
  <si>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</si>
  <si>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</si>
  <si>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</si>
  <si>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</si>
  <si>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</si>
  <si>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</si>
  <si>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</si>
  <si>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</si>
  <si>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</si>
  <si>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</si>
  <si>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</si>
  <si>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</si>
  <si>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</si>
  <si>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</si>
  <si>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</si>
  <si>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</si>
  <si>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</si>
  <si>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</si>
  <si>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</si>
  <si>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</si>
  <si>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</si>
  <si>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</si>
  <si>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</si>
  <si>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</si>
  <si>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</si>
  <si>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</si>
  <si>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</si>
  <si>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</si>
  <si>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</si>
  <si>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</si>
  <si>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</si>
  <si>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</si>
  <si>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</si>
  <si>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</si>
  <si>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</si>
  <si>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</si>
  <si>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</si>
  <si>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</si>
  <si>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</si>
  <si>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</si>
  <si>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</si>
  <si>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</si>
  <si>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</si>
  <si>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</si>
  <si>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</si>
  <si>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</si>
  <si>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</si>
  <si>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</si>
  <si>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</si>
  <si>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</si>
  <si>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</si>
  <si>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</si>
  <si>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</si>
  <si>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</si>
  <si>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</si>
  <si>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</si>
  <si>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</si>
  <si>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</si>
  <si>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</si>
  <si>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</si>
  <si>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</si>
  <si>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</si>
  <si>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</si>
  <si>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</si>
  <si>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</si>
  <si>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</si>
  <si>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</si>
  <si>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</si>
  <si>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</si>
  <si>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</si>
  <si>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</si>
  <si>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</si>
  <si>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</si>
  <si>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</si>
  <si>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</si>
  <si>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</si>
  <si>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</si>
  <si>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</si>
  <si>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</si>
  <si>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</si>
  <si>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</si>
  <si>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</si>
  <si>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</si>
  <si>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</si>
  <si>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</si>
  <si>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</si>
  <si>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</si>
  <si>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</si>
  <si>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</si>
  <si>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</si>
  <si>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</si>
  <si>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</si>
  <si>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</si>
  <si>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</si>
  <si>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</si>
  <si>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</si>
  <si>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</si>
  <si>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</si>
  <si>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</si>
  <si>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</si>
  <si>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</si>
  <si>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</si>
  <si>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</si>
  <si>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</si>
  <si>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</si>
  <si>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</si>
  <si>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</si>
  <si>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</si>
  <si>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</si>
  <si>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</si>
  <si>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</si>
  <si>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</si>
  <si>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</si>
  <si>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</si>
  <si>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</si>
  <si>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</si>
  <si>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</si>
  <si>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</si>
  <si>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</si>
  <si>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</si>
  <si>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</si>
  <si>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</si>
  <si>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</si>
  <si>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</si>
  <si>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</si>
  <si>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</si>
  <si>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</si>
  <si>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</si>
  <si>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</si>
  <si>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</si>
  <si>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</si>
  <si>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</si>
  <si>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</si>
  <si>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</si>
  <si>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</si>
  <si>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</si>
  <si>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</si>
  <si>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</si>
  <si>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</si>
  <si>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</si>
  <si>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</si>
  <si>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</si>
  <si>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</si>
  <si>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</si>
  <si>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</si>
  <si>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</si>
  <si>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</si>
  <si>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</si>
  <si>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</si>
  <si>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</si>
  <si>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</si>
  <si>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</si>
  <si>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</si>
  <si>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</si>
  <si>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</si>
  <si>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</si>
  <si>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</si>
  <si>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</si>
  <si>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</si>
  <si>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</si>
  <si>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</si>
  <si>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</si>
  <si>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</si>
  <si>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</si>
  <si>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</si>
  <si>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</si>
  <si>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</si>
  <si>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</si>
  <si>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</si>
  <si>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</si>
  <si>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</si>
  <si>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</si>
  <si>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</si>
  <si>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</si>
  <si>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</si>
  <si>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</si>
  <si>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</si>
  <si>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</si>
  <si>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</si>
  <si>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</si>
  <si>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</si>
  <si>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</si>
  <si>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</si>
  <si>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</si>
  <si>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</si>
  <si>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</si>
  <si>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</si>
  <si>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</si>
  <si>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</si>
  <si>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</si>
  <si>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</si>
  <si>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</si>
  <si>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</si>
  <si>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</si>
  <si>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</si>
  <si>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</si>
  <si>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</si>
  <si>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</si>
  <si>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</si>
  <si>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</si>
  <si>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</si>
  <si>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</si>
  <si>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</si>
  <si>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</si>
  <si>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</si>
  <si>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</si>
  <si>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</si>
  <si>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</si>
  <si>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</si>
  <si>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</si>
  <si>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</si>
  <si>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</si>
  <si>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</si>
  <si>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</si>
  <si>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</si>
  <si>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</si>
  <si>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</si>
  <si>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</si>
  <si>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</si>
  <si>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</si>
  <si>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</si>
  <si>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</si>
  <si>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</si>
  <si>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</si>
  <si>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</si>
  <si>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</si>
  <si>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</si>
  <si>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</si>
  <si>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</si>
  <si>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</si>
  <si>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</si>
  <si>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</si>
  <si>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</si>
  <si>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</si>
  <si>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</si>
  <si>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</si>
  <si>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</si>
  <si>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</si>
  <si>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</si>
  <si>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</si>
  <si>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</si>
  <si>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</si>
  <si>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</si>
  <si>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</si>
  <si>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</si>
  <si>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</si>
  <si>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</si>
  <si>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</si>
  <si>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</si>
  <si>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</si>
  <si>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</si>
  <si>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</si>
  <si>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</si>
  <si>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</si>
  <si>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</si>
  <si>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</si>
  <si>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</si>
  <si>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</si>
  <si>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</si>
  <si>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</si>
  <si>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</si>
  <si>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</si>
  <si>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</si>
  <si>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</si>
  <si>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</si>
  <si>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</si>
  <si>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</si>
  <si>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</si>
  <si>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</si>
  <si>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</si>
  <si>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</si>
  <si>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</si>
  <si>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</si>
  <si>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</si>
  <si>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</si>
  <si>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</si>
  <si>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</si>
  <si>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</si>
  <si>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</si>
  <si>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</si>
  <si>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</si>
  <si>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</si>
  <si>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</si>
  <si>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</si>
  <si>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</si>
  <si>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</si>
  <si>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</si>
  <si>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</si>
  <si>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</si>
  <si>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</si>
  <si>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</si>
  <si>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</si>
  <si>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</si>
  <si>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</si>
  <si>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</si>
  <si>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</si>
  <si>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</si>
  <si>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</si>
  <si>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</si>
  <si>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</si>
  <si>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</si>
  <si>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</si>
  <si>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</si>
  <si>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</si>
  <si>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</si>
  <si>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</si>
  <si>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</si>
  <si>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</si>
  <si>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</si>
  <si>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</si>
  <si>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</si>
  <si>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</si>
  <si>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</si>
  <si>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</si>
  <si>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</si>
  <si>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</si>
  <si>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</si>
  <si>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</si>
  <si>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</si>
  <si>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</si>
  <si>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</si>
  <si>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</si>
  <si>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</si>
  <si>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</si>
  <si>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</si>
  <si>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</si>
  <si>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</si>
  <si>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</si>
  <si>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</si>
  <si>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</si>
  <si>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</si>
  <si>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</si>
  <si>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</si>
  <si>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</si>
  <si>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</si>
  <si>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</si>
  <si>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</si>
  <si>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</si>
  <si>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</si>
  <si>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</si>
  <si>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</si>
  <si>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</si>
  <si>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</si>
  <si>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</si>
  <si>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</si>
  <si>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</si>
  <si>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</si>
  <si>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</si>
  <si>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</si>
  <si>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</si>
  <si>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</si>
  <si>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</si>
  <si>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</si>
  <si>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</si>
  <si>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</si>
  <si>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</si>
  <si>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</si>
  <si>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</si>
  <si>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</si>
  <si>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</si>
  <si>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</si>
  <si>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</si>
  <si>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</si>
  <si>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</si>
  <si>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</si>
  <si>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</si>
  <si>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</si>
  <si>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</si>
  <si>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</si>
  <si>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</si>
  <si>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</si>
  <si>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</si>
  <si>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</si>
  <si>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</si>
  <si>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</si>
  <si>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</si>
  <si>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</si>
  <si>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</si>
  <si>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</si>
  <si>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</si>
  <si>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</si>
  <si>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</si>
  <si>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</si>
  <si>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</si>
  <si>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</si>
  <si>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</si>
  <si>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</si>
  <si>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</si>
  <si>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</si>
  <si>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</si>
  <si>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</si>
  <si>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</si>
  <si>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</si>
  <si>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</si>
  <si>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</si>
  <si>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</si>
  <si>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</si>
  <si>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</si>
  <si>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</si>
  <si>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</si>
  <si>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</si>
  <si>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</si>
  <si>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</si>
  <si>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</si>
  <si>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</si>
  <si>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</si>
  <si>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</si>
  <si>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</si>
  <si>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</si>
  <si>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</si>
  <si>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</si>
  <si>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</si>
  <si>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</si>
  <si>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</si>
  <si>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</si>
  <si>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</si>
  <si>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</si>
  <si>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</si>
  <si>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</si>
  <si>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</si>
  <si>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</si>
  <si>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</si>
  <si>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</si>
  <si>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</si>
  <si>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</si>
  <si>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</si>
  <si>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</si>
  <si>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</si>
  <si>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</si>
  <si>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</si>
  <si>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</si>
  <si>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</si>
  <si>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</si>
  <si>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</si>
  <si>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</si>
  <si>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</si>
  <si>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</si>
  <si>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</si>
  <si>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</si>
  <si>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</si>
  <si>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</si>
  <si>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</si>
  <si>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</si>
  <si>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</si>
  <si>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</si>
  <si>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</si>
  <si>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</si>
  <si>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</si>
  <si>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</si>
  <si>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</si>
  <si>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</si>
  <si>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</si>
  <si>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</si>
  <si>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</si>
  <si>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</si>
  <si>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</si>
  <si>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</si>
  <si>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</si>
  <si>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</si>
  <si>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</si>
  <si>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</si>
  <si>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</si>
  <si>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</si>
  <si>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</si>
  <si>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</si>
  <si>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</si>
  <si>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</si>
  <si>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</si>
  <si>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</si>
  <si>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</si>
  <si>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</si>
  <si>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</si>
  <si>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</si>
  <si>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</si>
  <si>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</si>
  <si>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</si>
  <si>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</si>
  <si>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</si>
  <si>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</si>
  <si>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</si>
  <si>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</si>
  <si>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</si>
  <si>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</si>
  <si>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</si>
  <si>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</si>
  <si>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</si>
  <si>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</si>
  <si>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</si>
  <si>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</si>
  <si>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</si>
  <si>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</si>
  <si>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</si>
  <si>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</si>
  <si>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</si>
  <si>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</si>
  <si>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</si>
  <si>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</si>
  <si>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</si>
  <si>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</si>
  <si>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</si>
  <si>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</si>
  <si>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</si>
  <si>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</si>
  <si>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</si>
  <si>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</si>
  <si>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</si>
  <si>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</si>
  <si>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</si>
  <si>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</si>
  <si>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</si>
  <si>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</si>
  <si>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</si>
  <si>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</si>
  <si>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</si>
  <si>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</si>
  <si>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</si>
  <si>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</si>
  <si>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</si>
  <si>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</si>
  <si>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</si>
  <si>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</si>
  <si>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</si>
  <si>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</si>
  <si>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</si>
  <si>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</si>
  <si>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</si>
  <si>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</si>
  <si>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</si>
  <si>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</si>
  <si>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</si>
  <si>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</si>
  <si>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</si>
  <si>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</si>
  <si>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</si>
  <si>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</si>
  <si>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</si>
  <si>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</si>
  <si>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</si>
  <si>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</si>
  <si>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</si>
  <si>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</si>
  <si>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</si>
  <si>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</si>
  <si>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</si>
  <si>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</si>
  <si>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</si>
  <si>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</si>
  <si>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</si>
  <si>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</si>
  <si>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</si>
  <si>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</si>
  <si>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</si>
  <si>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</si>
  <si>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</si>
  <si>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</si>
  <si>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</si>
  <si>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</si>
  <si>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</si>
  <si>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</si>
  <si>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</si>
  <si>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</si>
  <si>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</si>
  <si>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</si>
  <si>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</si>
  <si>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</si>
  <si>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</si>
  <si>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</si>
  <si>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</si>
  <si>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</si>
  <si>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</si>
  <si>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</si>
  <si>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</si>
  <si>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</si>
  <si>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</si>
  <si>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</si>
  <si>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</si>
  <si>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</si>
  <si>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</si>
  <si>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</si>
  <si>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</si>
  <si>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</si>
  <si>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</si>
  <si>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</si>
  <si>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</si>
  <si>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</si>
  <si>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</si>
  <si>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</si>
  <si>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</si>
  <si>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</si>
  <si>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</si>
  <si>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</si>
  <si>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</si>
  <si>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</si>
  <si>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</si>
  <si>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</si>
  <si>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</si>
  <si>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</si>
  <si>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</si>
  <si>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</si>
  <si>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</si>
  <si>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</si>
  <si>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</si>
  <si>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</si>
  <si>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</si>
  <si>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</si>
  <si>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</si>
  <si>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</si>
  <si>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</si>
  <si>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</si>
  <si>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</si>
  <si>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</si>
  <si>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</si>
  <si>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</si>
  <si>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</si>
  <si>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</si>
  <si>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</si>
  <si>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</si>
  <si>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</si>
  <si>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</si>
  <si>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</si>
  <si>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</si>
  <si>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</si>
  <si>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</si>
  <si>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</si>
  <si>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</si>
  <si>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</si>
  <si>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</si>
  <si>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</si>
  <si>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</si>
  <si>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</si>
  <si>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</si>
  <si>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</si>
  <si>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</si>
  <si>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</si>
  <si>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</si>
  <si>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</si>
  <si>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</si>
  <si>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</si>
  <si>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</si>
  <si>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</si>
  <si>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</si>
  <si>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</si>
  <si>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</si>
  <si>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</si>
  <si>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</si>
  <si>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</si>
  <si>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</si>
  <si>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</si>
  <si>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</si>
  <si>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</si>
  <si>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</si>
  <si>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</si>
  <si>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</si>
  <si>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</si>
  <si>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</si>
  <si>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</si>
  <si>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</si>
  <si>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</si>
  <si>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</si>
  <si>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</si>
  <si>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</si>
  <si>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</si>
  <si>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</si>
  <si>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</si>
  <si>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</si>
  <si>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</si>
  <si>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</si>
  <si>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</si>
  <si>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</si>
  <si>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</si>
  <si>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</si>
  <si>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</si>
  <si>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</si>
  <si>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</si>
  <si>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</si>
  <si>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</si>
  <si>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</si>
  <si>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</si>
  <si>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</si>
  <si>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</si>
  <si>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</si>
  <si>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</si>
  <si>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</si>
  <si>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</si>
  <si>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</si>
  <si>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</si>
  <si>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</si>
  <si>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</si>
  <si>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</si>
  <si>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</si>
  <si>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</si>
  <si>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</si>
  <si>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</si>
  <si>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</si>
  <si>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</si>
  <si>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</si>
  <si>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</si>
  <si>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</si>
  <si>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</si>
  <si>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</si>
  <si>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</si>
  <si>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</si>
  <si>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</si>
  <si>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</si>
  <si>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</si>
  <si>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</si>
  <si>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</si>
  <si>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</si>
  <si>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</si>
  <si>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</si>
  <si>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</si>
  <si>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</si>
  <si>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</si>
  <si>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</si>
  <si>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</si>
  <si>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</si>
  <si>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</si>
  <si>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</si>
  <si>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</si>
  <si>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</si>
  <si>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</si>
  <si>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</si>
  <si>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</si>
  <si>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</si>
  <si>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</si>
  <si>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</si>
  <si>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</si>
  <si>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</si>
  <si>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</si>
  <si>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</si>
  <si>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</si>
  <si>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</si>
  <si>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</si>
  <si>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</si>
  <si>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</si>
  <si>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</si>
  <si>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</si>
  <si>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</si>
  <si>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</si>
  <si>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</si>
  <si>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</si>
  <si>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</si>
  <si>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</si>
  <si>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</si>
  <si>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</si>
  <si>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</si>
  <si>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</si>
  <si>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</si>
  <si>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</si>
  <si>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</si>
  <si>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</si>
  <si>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</si>
  <si>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</si>
  <si>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</si>
  <si>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</si>
  <si>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</si>
  <si>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</si>
  <si>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</si>
  <si>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</si>
  <si>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</si>
  <si>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</si>
  <si>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</si>
  <si>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</si>
  <si>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</si>
  <si>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</si>
  <si>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</si>
  <si>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</si>
  <si>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</si>
  <si>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</si>
  <si>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</si>
  <si>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</si>
  <si>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</si>
  <si>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</si>
  <si>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</si>
  <si>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</si>
  <si>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</si>
  <si>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</si>
  <si>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</si>
  <si>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</si>
  <si>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</si>
  <si>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</si>
  <si>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</si>
  <si>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</si>
  <si>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</si>
  <si>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</si>
  <si>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</si>
  <si>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</si>
  <si>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</si>
  <si>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</si>
  <si>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</si>
  <si>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</si>
  <si>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</si>
  <si>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</si>
  <si>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</si>
  <si>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</si>
  <si>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</si>
  <si>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</si>
  <si>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</si>
  <si>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</si>
  <si>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</si>
  <si>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</si>
  <si>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</si>
  <si>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</si>
  <si>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</si>
  <si>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</si>
  <si>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</si>
  <si>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</si>
  <si>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</si>
  <si>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</si>
  <si>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</si>
  <si>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</si>
  <si>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</si>
  <si>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</si>
  <si>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</si>
  <si>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</si>
  <si>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</si>
  <si>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</si>
  <si>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</si>
  <si>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</si>
  <si>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</si>
  <si>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</si>
  <si>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</si>
  <si>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</si>
  <si>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</si>
  <si>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</si>
  <si>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</si>
  <si>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</si>
  <si>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</si>
  <si>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</si>
  <si>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</si>
  <si>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</si>
  <si>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</si>
  <si>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</si>
  <si>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</si>
  <si>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</si>
  <si>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</si>
  <si>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</si>
  <si>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</si>
  <si>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</si>
  <si>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</si>
  <si>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</si>
  <si>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</si>
  <si>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</si>
  <si>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</si>
  <si>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</si>
  <si>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</si>
  <si>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</si>
  <si>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</si>
  <si>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</si>
  <si>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</si>
  <si>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</si>
  <si>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</si>
  <si>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</si>
  <si>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</si>
  <si>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</si>
  <si>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</si>
  <si>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</si>
  <si>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</si>
  <si>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</si>
  <si>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</si>
  <si>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</si>
  <si>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</si>
  <si>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</si>
  <si>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</si>
  <si>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</si>
  <si>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</si>
  <si>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</si>
  <si>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</si>
  <si>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</si>
  <si>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</si>
  <si>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</si>
  <si>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</si>
  <si>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</si>
  <si>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</si>
  <si>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</si>
  <si>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</si>
  <si>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</si>
  <si>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</si>
  <si>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</si>
  <si>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</si>
  <si>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</si>
  <si>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</si>
  <si>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</si>
  <si>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</si>
  <si>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</si>
  <si>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</si>
  <si>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</si>
  <si>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</si>
  <si>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</si>
  <si>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</si>
  <si>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</si>
  <si>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</si>
  <si>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</si>
  <si>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</si>
  <si>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</si>
  <si>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</si>
  <si>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</si>
  <si>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</si>
  <si>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</si>
  <si>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</si>
  <si>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</si>
  <si>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</si>
  <si>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</si>
  <si>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</si>
  <si>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</si>
  <si>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</si>
  <si>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</si>
  <si>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</si>
  <si>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</si>
  <si>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</si>
  <si>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</si>
  <si>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</si>
  <si>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</si>
  <si>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</si>
  <si>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</si>
  <si>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</si>
  <si>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</si>
  <si>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</si>
  <si>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</si>
  <si>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</si>
  <si>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</si>
  <si>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</si>
  <si>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</si>
  <si>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</si>
  <si>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</si>
  <si>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</si>
  <si>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</si>
  <si>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</si>
  <si>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</si>
  <si>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</si>
  <si>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</si>
  <si>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</si>
  <si>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</si>
  <si>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</si>
  <si>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</si>
  <si>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</si>
  <si>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</si>
  <si>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</si>
  <si>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</si>
  <si>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</si>
  <si>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</si>
  <si>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</si>
  <si>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</si>
  <si>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</si>
  <si>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</si>
  <si>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</si>
  <si>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</si>
  <si>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</si>
  <si>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</si>
  <si>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</si>
  <si>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</si>
  <si>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</si>
  <si>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</si>
  <si>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</si>
  <si>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</si>
  <si>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</si>
  <si>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</si>
  <si>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</si>
  <si>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</si>
  <si>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</si>
  <si>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</si>
  <si>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</si>
  <si>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</si>
  <si>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</si>
  <si>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</si>
  <si>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</si>
  <si>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</si>
  <si>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</si>
  <si>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</si>
  <si>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</si>
  <si>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</si>
  <si>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</si>
  <si>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</si>
  <si>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</si>
  <si>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</si>
  <si>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</si>
  <si>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</si>
  <si>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</si>
  <si>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</si>
  <si>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</si>
  <si>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</si>
  <si>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</si>
  <si>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</si>
  <si>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</si>
  <si>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</si>
  <si>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</si>
  <si>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</si>
  <si>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</si>
  <si>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</si>
  <si>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</si>
  <si>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</si>
  <si>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</si>
  <si>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</si>
  <si>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</si>
  <si>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</si>
  <si>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</si>
  <si>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</si>
  <si>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</si>
  <si>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</si>
  <si>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</si>
  <si>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</si>
  <si>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</si>
  <si>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</si>
  <si>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</si>
  <si>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</si>
  <si>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</si>
  <si>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</si>
  <si>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</si>
  <si>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</si>
  <si>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</si>
  <si>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</si>
  <si>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</si>
  <si>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</si>
  <si>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</si>
  <si>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</si>
  <si>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</si>
  <si>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</si>
  <si>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</si>
  <si>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</si>
  <si>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</si>
  <si>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</si>
  <si>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</si>
  <si>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</si>
  <si>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</si>
  <si>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</si>
  <si>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</si>
  <si>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</si>
  <si>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</si>
  <si>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</si>
  <si>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</si>
  <si>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</si>
  <si>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</si>
  <si>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</si>
  <si>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</si>
  <si>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</si>
  <si>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</si>
  <si>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</si>
  <si>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</si>
  <si>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</si>
  <si>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</si>
  <si>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</si>
  <si>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</si>
  <si>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</si>
  <si>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</si>
  <si>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</si>
  <si>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</si>
  <si>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</si>
  <si>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</si>
  <si>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</si>
  <si>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</si>
  <si>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</si>
  <si>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</si>
  <si>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</si>
  <si>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</si>
  <si>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</si>
  <si>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</si>
  <si>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</si>
  <si>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</si>
  <si>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</si>
  <si>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</si>
  <si>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</si>
  <si>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</si>
  <si>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</si>
  <si>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</si>
  <si>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</si>
  <si>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</si>
  <si>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</si>
  <si>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</si>
  <si>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</si>
  <si>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</si>
  <si>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</si>
  <si>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</si>
  <si>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</si>
  <si>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</si>
  <si>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</si>
  <si>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</si>
  <si>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</si>
  <si>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</si>
  <si>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</si>
  <si>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</si>
  <si>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</si>
  <si>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</si>
  <si>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</si>
  <si>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</si>
  <si>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</si>
  <si>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</si>
  <si>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</si>
  <si>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</si>
  <si>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</si>
  <si>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</si>
  <si>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</si>
  <si>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</si>
  <si>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</si>
  <si>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</si>
  <si>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</si>
  <si>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</si>
  <si>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</si>
  <si>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</si>
  <si>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</si>
  <si>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</si>
  <si>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</si>
  <si>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</si>
  <si>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</si>
  <si>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</si>
  <si>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</si>
  <si>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</si>
  <si>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</si>
  <si>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</si>
  <si>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</si>
  <si>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</si>
  <si>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</si>
  <si>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</si>
  <si>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</si>
  <si>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</si>
  <si>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</si>
  <si>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</si>
  <si>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</si>
  <si>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</si>
  <si>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</si>
  <si>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</si>
  <si>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</si>
  <si>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</si>
  <si>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</si>
  <si>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</si>
  <si>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</si>
  <si>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</si>
  <si>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</si>
  <si>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</si>
  <si>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</si>
  <si>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</si>
  <si>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</si>
  <si>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</si>
  <si>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</si>
  <si>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</si>
  <si>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</si>
  <si>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</si>
  <si>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</si>
  <si>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</si>
  <si>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</si>
  <si>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</si>
  <si>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</si>
  <si>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</si>
  <si>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</si>
  <si>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</si>
  <si>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</si>
  <si>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</si>
  <si>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</si>
  <si>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</si>
  <si>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</si>
  <si>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</si>
  <si>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</si>
  <si>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</si>
  <si>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</si>
  <si>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</si>
  <si>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</si>
  <si>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</si>
  <si>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</si>
  <si>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</si>
  <si>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</si>
  <si>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</si>
  <si>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</si>
  <si>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</si>
  <si>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</si>
  <si>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</si>
  <si>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</si>
  <si>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</si>
  <si>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</si>
  <si>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</si>
  <si>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</si>
  <si>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</si>
  <si>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</si>
  <si>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</si>
  <si>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</si>
  <si>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</si>
  <si>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</si>
  <si>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</si>
  <si>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</si>
  <si>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</si>
  <si>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</si>
  <si>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</si>
  <si>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</si>
  <si>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</si>
  <si>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</si>
  <si>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</si>
  <si>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</si>
  <si>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</si>
  <si>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</si>
  <si>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</si>
  <si>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</si>
  <si>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</si>
  <si>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</si>
  <si>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</si>
  <si>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</si>
  <si>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</si>
  <si>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</si>
  <si>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</si>
  <si>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</si>
  <si>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</si>
  <si>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</si>
  <si>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</si>
  <si>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</si>
  <si>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</si>
  <si>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</si>
  <si>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</si>
  <si>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</si>
  <si>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</si>
  <si>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</si>
  <si>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</si>
  <si>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</si>
  <si>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</si>
  <si>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</si>
  <si>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</si>
  <si>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</si>
  <si>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</si>
  <si>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</si>
  <si>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</si>
  <si>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</si>
  <si>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</si>
  <si>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</si>
  <si>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</si>
  <si>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</si>
  <si>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</si>
  <si>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</si>
  <si>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</si>
  <si>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</si>
  <si>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</si>
  <si>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</si>
  <si>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</si>
  <si>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</si>
  <si>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</si>
  <si>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</si>
  <si>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</si>
  <si>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</si>
  <si>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</si>
  <si>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</si>
  <si>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</si>
  <si>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</si>
  <si>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</si>
  <si>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</si>
  <si>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</si>
  <si>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</si>
  <si>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</si>
  <si>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</si>
  <si>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</si>
  <si>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</si>
  <si>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</si>
  <si>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</si>
  <si>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</si>
  <si>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</si>
  <si>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</si>
  <si>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</si>
  <si>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</si>
  <si>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</si>
  <si>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</si>
  <si>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</si>
  <si>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</si>
  <si>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</si>
  <si>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</si>
  <si>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</si>
  <si>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</si>
  <si>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</si>
  <si>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</si>
  <si>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</si>
  <si>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</si>
  <si>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</si>
  <si>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</si>
  <si>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</si>
  <si>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</si>
  <si>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</si>
  <si>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</si>
  <si>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</si>
  <si>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</si>
  <si>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</si>
  <si>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</si>
  <si>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</si>
  <si>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</si>
  <si>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</si>
  <si>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</si>
  <si>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</si>
  <si>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</si>
  <si>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</si>
  <si>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</si>
  <si>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</si>
  <si>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</si>
  <si>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</si>
  <si>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</si>
  <si>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</si>
  <si>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</si>
  <si>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</si>
  <si>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</si>
  <si>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</si>
  <si>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</si>
  <si>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</si>
  <si>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</si>
  <si>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</si>
  <si>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</si>
  <si>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</si>
  <si>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</si>
  <si>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</si>
  <si>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</si>
  <si>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</si>
  <si>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</si>
  <si>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</si>
  <si>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</si>
  <si>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</si>
  <si>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</si>
  <si>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</si>
  <si>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</si>
  <si>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</si>
  <si>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</si>
  <si>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</si>
  <si>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</si>
  <si>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</si>
  <si>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</si>
  <si>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</si>
  <si>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</si>
  <si>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</si>
  <si>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</si>
  <si>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</si>
  <si>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</si>
  <si>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</si>
  <si>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</si>
  <si>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</si>
  <si>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</si>
  <si>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</si>
  <si>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</si>
  <si>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</si>
  <si>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</si>
  <si>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</si>
  <si>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</si>
  <si>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</si>
  <si>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</si>
  <si>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</si>
  <si>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</si>
  <si>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</si>
  <si>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</si>
  <si>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</si>
  <si>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</si>
  <si>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</si>
  <si>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</si>
  <si>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</si>
  <si>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</si>
  <si>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</si>
  <si>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</si>
  <si>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</si>
  <si>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</si>
  <si>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</si>
  <si>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</si>
  <si>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</si>
  <si>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</si>
  <si>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</si>
  <si>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</si>
  <si>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</si>
  <si>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</si>
  <si>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</si>
  <si>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</si>
  <si>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</si>
  <si>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</si>
  <si>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</si>
  <si>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</si>
  <si>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</si>
  <si>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</si>
  <si>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</si>
  <si>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</si>
  <si>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</si>
  <si>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</si>
  <si>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</si>
  <si>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</si>
  <si>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</si>
  <si>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</si>
  <si>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</si>
  <si>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</si>
  <si>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</si>
  <si>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</si>
  <si>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</si>
  <si>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</si>
  <si>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</si>
  <si>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</si>
  <si>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</si>
  <si>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</si>
  <si>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</si>
  <si>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</si>
  <si>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</si>
  <si>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</si>
  <si>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</si>
  <si>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</si>
  <si>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</si>
  <si>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</si>
  <si>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</si>
  <si>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</si>
  <si>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</si>
  <si>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</si>
  <si>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</si>
  <si>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</si>
  <si>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</si>
  <si>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</si>
  <si>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</si>
  <si>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</si>
  <si>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</si>
  <si>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</si>
  <si>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</si>
  <si>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</si>
  <si>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</si>
  <si>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</si>
  <si>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</si>
  <si>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</si>
  <si>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</si>
  <si>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</si>
  <si>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</si>
  <si>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</si>
  <si>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</si>
  <si>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</si>
  <si>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</si>
  <si>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</si>
  <si>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</si>
  <si>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</si>
  <si>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</si>
  <si>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</si>
  <si>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</si>
  <si>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</si>
  <si>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</si>
  <si>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</si>
  <si>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</si>
  <si>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</si>
  <si>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</si>
  <si>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</si>
  <si>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</si>
  <si>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</si>
  <si>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</si>
  <si>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</si>
  <si>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</si>
  <si>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</si>
  <si>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</si>
  <si>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</si>
  <si>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</si>
  <si>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</si>
  <si>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</si>
  <si>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</si>
  <si>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</si>
  <si>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</si>
  <si>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</si>
  <si>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</si>
  <si>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</si>
  <si>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</si>
  <si>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</si>
  <si>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</si>
  <si>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</si>
  <si>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</si>
  <si>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</si>
  <si>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</si>
  <si>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</si>
  <si>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</si>
  <si>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</si>
  <si>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</si>
  <si>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</si>
  <si>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</si>
  <si>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</si>
  <si>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</si>
  <si>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</si>
  <si>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</si>
  <si>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</si>
  <si>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</si>
  <si>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</si>
  <si>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</si>
  <si>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</si>
  <si>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</si>
  <si>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</si>
  <si>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</si>
  <si>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</si>
  <si>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</si>
  <si>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</si>
  <si>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</si>
  <si>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</si>
  <si>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</si>
  <si>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</si>
  <si>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</si>
  <si>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</si>
  <si>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</si>
  <si>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</si>
  <si>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</si>
  <si>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</si>
  <si>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</si>
  <si>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</si>
  <si>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</si>
  <si>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</si>
  <si>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</si>
  <si>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</si>
  <si>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</si>
  <si>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</si>
  <si>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</si>
  <si>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</si>
  <si>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</si>
  <si>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</si>
  <si>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</si>
  <si>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</si>
  <si>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</si>
  <si>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</si>
  <si>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</si>
  <si>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</si>
  <si>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</si>
  <si>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</si>
  <si>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</si>
  <si>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</si>
  <si>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</si>
  <si>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</si>
  <si>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</si>
  <si>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</si>
  <si>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</si>
  <si>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</si>
  <si>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</si>
  <si>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</si>
  <si>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</si>
  <si>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</si>
  <si>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</si>
  <si>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</si>
  <si>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</si>
  <si>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</si>
  <si>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</si>
  <si>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</si>
  <si>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</si>
  <si>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</si>
  <si>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</si>
  <si>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</si>
  <si>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</si>
  <si>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</si>
  <si>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</si>
  <si>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</si>
  <si>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</si>
  <si>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</si>
  <si>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</si>
  <si>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</si>
  <si>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</si>
  <si>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</si>
  <si>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</si>
  <si>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</si>
  <si>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</si>
  <si>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</si>
  <si>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</si>
  <si>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</si>
  <si>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</si>
  <si>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</si>
  <si>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</si>
  <si>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</si>
  <si>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</si>
  <si>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</si>
  <si>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</si>
  <si>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</si>
  <si>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</si>
  <si>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</si>
  <si>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</si>
  <si>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</si>
  <si>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</si>
  <si>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</si>
  <si>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</si>
  <si>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</si>
  <si>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</si>
  <si>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</si>
  <si>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</si>
  <si>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</si>
  <si>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</si>
  <si>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</si>
  <si>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</si>
  <si>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</si>
  <si>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</si>
  <si>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</si>
  <si>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</si>
  <si>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</si>
  <si>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</si>
  <si>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</si>
  <si>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</si>
  <si>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</si>
  <si>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</si>
  <si>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</si>
  <si>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</si>
  <si>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</si>
  <si>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</si>
  <si>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</si>
  <si>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</si>
  <si>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</si>
  <si>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</si>
  <si>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</si>
  <si>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</si>
  <si>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</si>
  <si>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</si>
  <si>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</si>
  <si>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</si>
  <si>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</si>
  <si>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</si>
  <si>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</si>
  <si>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</si>
  <si>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</si>
  <si>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</si>
  <si>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</si>
  <si>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</si>
  <si>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</si>
  <si>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</si>
  <si>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</si>
  <si>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</si>
  <si>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</si>
  <si>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</si>
  <si>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</si>
  <si>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</si>
  <si>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</si>
  <si>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</si>
  <si>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</si>
  <si>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</si>
  <si>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</si>
  <si>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</si>
  <si>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</si>
  <si>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</si>
  <si>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</si>
  <si>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</si>
  <si>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</si>
  <si>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</si>
  <si>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</si>
  <si>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</si>
  <si>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</si>
  <si>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</si>
  <si>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</si>
  <si>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</si>
  <si>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</si>
  <si>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</si>
  <si>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</si>
  <si>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</si>
  <si>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</si>
  <si>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</si>
  <si>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</si>
  <si>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</si>
  <si>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</si>
  <si>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</si>
  <si>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</si>
  <si>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</si>
  <si>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</si>
  <si>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</si>
  <si>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</si>
  <si>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</si>
  <si>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</si>
  <si>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</si>
  <si>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</si>
  <si>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</si>
  <si>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</si>
  <si>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</si>
  <si>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</si>
  <si>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</si>
  <si>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</si>
  <si>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</si>
  <si>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</si>
  <si>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</si>
  <si>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</si>
  <si>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</si>
  <si>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</si>
  <si>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</si>
  <si>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</si>
  <si>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</si>
  <si>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</si>
  <si>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</si>
  <si>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</si>
  <si>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</si>
  <si>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</si>
  <si>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</si>
  <si>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</si>
  <si>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</si>
  <si>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</si>
  <si>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</si>
  <si>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</si>
  <si>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</si>
  <si>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</si>
  <si>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</si>
  <si>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</si>
  <si>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</si>
  <si>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</si>
  <si>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</si>
  <si>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</si>
  <si>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</si>
  <si>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</si>
  <si>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</si>
  <si>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</si>
  <si>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</si>
  <si>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</si>
  <si>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</si>
  <si>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</si>
  <si>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</si>
  <si>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</si>
  <si>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</si>
  <si>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</si>
  <si>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</si>
  <si>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</si>
  <si>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</si>
  <si>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</si>
  <si>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</si>
  <si>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</si>
  <si>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</si>
  <si>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</si>
  <si>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</si>
  <si>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</si>
  <si>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</si>
  <si>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</si>
  <si>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</si>
  <si>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</si>
  <si>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</si>
  <si>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</si>
  <si>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</si>
  <si>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</si>
  <si>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</si>
  <si>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</si>
  <si>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</si>
  <si>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</si>
  <si>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</si>
  <si>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</si>
  <si>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</si>
  <si>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</si>
  <si>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</si>
  <si>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</si>
  <si>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</si>
  <si>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</si>
  <si>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</si>
  <si>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</si>
  <si>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</si>
  <si>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</si>
  <si>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</si>
  <si>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</si>
  <si>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</si>
  <si>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</si>
  <si>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</si>
  <si>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</si>
  <si>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</si>
  <si>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</si>
  <si>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</si>
  <si>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</si>
  <si>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</si>
  <si>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</si>
  <si>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</si>
  <si>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</si>
  <si>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</si>
  <si>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</si>
  <si>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</si>
  <si>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</si>
  <si>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</si>
  <si>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</si>
  <si>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</si>
  <si>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</si>
  <si>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</si>
  <si>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</si>
  <si>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</si>
  <si>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</si>
  <si>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</si>
  <si>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</si>
  <si>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</si>
  <si>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</si>
  <si>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</si>
  <si>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</si>
  <si>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</si>
  <si>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</si>
  <si>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</si>
  <si>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</si>
  <si>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</si>
  <si>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</si>
  <si>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</si>
  <si>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</si>
  <si>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</si>
  <si>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</si>
  <si>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</si>
  <si>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</si>
  <si>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</si>
  <si>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</si>
  <si>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</si>
  <si>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</si>
  <si>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</si>
  <si>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</si>
  <si>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</si>
  <si>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</si>
  <si>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</si>
  <si>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</si>
  <si>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</si>
  <si>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</si>
  <si>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</si>
  <si>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</si>
  <si>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</si>
  <si>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</si>
  <si>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</si>
  <si>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</si>
  <si>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</si>
  <si>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</si>
  <si>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</si>
  <si>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</si>
  <si>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</si>
  <si>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</si>
  <si>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</si>
  <si>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</si>
  <si>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</si>
  <si>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</si>
  <si>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</si>
  <si>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</si>
  <si>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</si>
  <si>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</si>
  <si>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</si>
  <si>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</si>
  <si>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</si>
  <si>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</si>
  <si>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</si>
  <si>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</si>
  <si>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</si>
  <si>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</si>
  <si>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</si>
  <si>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</si>
  <si>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</si>
  <si>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</si>
  <si>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</si>
  <si>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</si>
  <si>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</si>
  <si>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</si>
  <si>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</si>
  <si>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</si>
  <si>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</si>
  <si>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</si>
  <si>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</si>
  <si>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</si>
  <si>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</si>
  <si>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</si>
  <si>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</si>
  <si>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</si>
  <si>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</si>
  <si>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</si>
  <si>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</si>
  <si>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</si>
  <si>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</si>
  <si>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</si>
  <si>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</si>
  <si>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</si>
  <si>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</si>
  <si>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</si>
  <si>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</si>
  <si>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</si>
  <si>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</si>
  <si>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</si>
  <si>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</si>
  <si>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</si>
  <si>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</si>
  <si>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</si>
  <si>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</si>
  <si>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</si>
  <si>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</si>
  <si>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</si>
  <si>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</si>
  <si>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</si>
  <si>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</si>
  <si>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</si>
  <si>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</si>
  <si>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</si>
  <si>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</si>
  <si>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</si>
  <si>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</si>
  <si>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</si>
  <si>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</si>
  <si>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</si>
  <si>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</si>
  <si>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</si>
  <si>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</si>
  <si>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</si>
  <si>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</si>
  <si>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</si>
  <si>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</si>
  <si>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</si>
  <si>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</si>
  <si>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</si>
  <si>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</si>
  <si>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</si>
  <si>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</si>
  <si>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</si>
  <si>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</si>
  <si>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</si>
  <si>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</si>
  <si>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</si>
  <si>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</si>
  <si>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</si>
  <si>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</si>
  <si>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</si>
  <si>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</si>
  <si>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</si>
  <si>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</si>
  <si>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</si>
  <si>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</si>
  <si>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</si>
  <si>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</si>
  <si>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</si>
  <si>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</si>
  <si>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</si>
  <si>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</si>
  <si>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</si>
  <si>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</si>
  <si>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</si>
  <si>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</si>
  <si>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</si>
  <si>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</si>
  <si>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</si>
  <si>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</si>
  <si>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</si>
  <si>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</si>
  <si>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</si>
  <si>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</si>
  <si>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</si>
  <si>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</si>
  <si>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</si>
  <si>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</si>
  <si>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</si>
  <si>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</si>
  <si>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</si>
  <si>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</si>
  <si>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</si>
  <si>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</si>
  <si>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</si>
  <si>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</si>
  <si>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</si>
  <si>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</si>
  <si>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</si>
  <si>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</si>
  <si>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</si>
  <si>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</si>
  <si>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</si>
  <si>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</si>
  <si>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</si>
  <si>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</si>
  <si>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</si>
  <si>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</si>
  <si>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</si>
  <si>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</si>
  <si>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</si>
  <si>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</si>
  <si>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</si>
  <si>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</si>
  <si>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</si>
  <si>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</si>
  <si>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</si>
  <si>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</si>
  <si>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</si>
  <si>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</si>
  <si>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</si>
  <si>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</si>
  <si>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</si>
  <si>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</si>
  <si>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</si>
  <si>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</si>
  <si>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</si>
  <si>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</si>
  <si>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</si>
  <si>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</si>
  <si>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</si>
  <si>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</si>
  <si>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</si>
  <si>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</si>
  <si>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</si>
  <si>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</si>
  <si>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</si>
  <si>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</si>
  <si>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</si>
  <si>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</si>
  <si>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</si>
  <si>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</si>
  <si>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</si>
  <si>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</si>
  <si>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</si>
  <si>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</si>
  <si>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</si>
  <si>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</si>
  <si>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</si>
  <si>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</si>
  <si>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</si>
  <si>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</si>
  <si>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</si>
  <si>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</si>
  <si>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</si>
  <si>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</si>
  <si>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</si>
  <si>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</si>
  <si>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</si>
  <si>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</si>
  <si>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</si>
  <si>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</si>
  <si>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</si>
  <si>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</si>
  <si>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</si>
  <si>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</si>
  <si>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</si>
  <si>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</si>
  <si>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</si>
  <si>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</si>
  <si>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</si>
  <si>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</si>
  <si>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</si>
  <si>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</si>
  <si>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</si>
  <si>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</si>
  <si>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</si>
  <si>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</si>
  <si>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</si>
  <si>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</si>
  <si>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</si>
  <si>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</si>
  <si>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</si>
  <si>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</si>
  <si>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</si>
  <si>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</si>
  <si>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</si>
  <si>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</si>
  <si>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</si>
  <si>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</si>
  <si>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</si>
  <si>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</si>
  <si>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</si>
  <si>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</si>
  <si>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</si>
  <si>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</si>
  <si>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</si>
  <si>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</si>
  <si>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</si>
  <si>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</si>
  <si>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</si>
  <si>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</si>
  <si>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</si>
  <si>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</si>
  <si>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</si>
  <si>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</si>
  <si>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</si>
  <si>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</si>
  <si>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</si>
  <si>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</si>
  <si>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</si>
  <si>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</si>
  <si>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</si>
  <si>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</si>
  <si>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</si>
  <si>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</si>
  <si>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</si>
  <si>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</si>
  <si>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</si>
  <si>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</si>
  <si>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</si>
  <si>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</si>
  <si>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</si>
  <si>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</si>
  <si>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</si>
  <si>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</si>
  <si>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</si>
  <si>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</si>
  <si>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</si>
  <si>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</si>
  <si>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</si>
  <si>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</si>
  <si>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</si>
  <si>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</si>
  <si>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</si>
  <si>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</si>
  <si>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</si>
  <si>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</si>
  <si>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</si>
  <si>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</si>
  <si>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</si>
  <si>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</si>
  <si>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</si>
  <si>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</si>
  <si>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</si>
  <si>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</si>
  <si>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</si>
  <si>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</si>
  <si>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</si>
  <si>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</si>
  <si>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</si>
  <si>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</si>
  <si>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</si>
  <si>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</si>
  <si>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</si>
  <si>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</si>
  <si>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</si>
  <si>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</si>
  <si>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</si>
  <si>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</si>
  <si>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</si>
  <si>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</si>
  <si>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</si>
  <si>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</si>
  <si>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</si>
  <si>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</si>
  <si>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</si>
  <si>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</si>
  <si>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</si>
  <si>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</si>
  <si>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</si>
  <si>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</si>
  <si>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</si>
  <si>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</si>
  <si>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</si>
  <si>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</si>
  <si>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</si>
  <si>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</si>
  <si>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</si>
  <si>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</si>
  <si>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</si>
  <si>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</si>
  <si>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</si>
  <si>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</si>
  <si>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</si>
  <si>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</si>
  <si>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</si>
  <si>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</si>
  <si>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</si>
  <si>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</si>
  <si>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</si>
  <si>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</si>
  <si>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</si>
  <si>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</si>
  <si>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</si>
  <si>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</si>
  <si>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</si>
  <si>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</si>
  <si>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</si>
  <si>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</si>
  <si>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</si>
  <si>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</si>
  <si>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</si>
  <si>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</si>
  <si>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</si>
  <si>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</si>
  <si>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</si>
  <si>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</si>
  <si>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</si>
  <si>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</si>
  <si>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</si>
  <si>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</si>
  <si>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</si>
  <si>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</si>
  <si>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</si>
  <si>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</si>
  <si>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</si>
  <si>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</si>
  <si>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</si>
  <si>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</si>
  <si>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</si>
  <si>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</si>
  <si>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</si>
  <si>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</si>
  <si>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</si>
  <si>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</si>
  <si>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</si>
  <si>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</si>
  <si>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</si>
  <si>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</si>
  <si>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</si>
  <si>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</si>
  <si>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</si>
  <si>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</si>
  <si>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</si>
  <si>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</si>
  <si>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</si>
  <si>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</si>
  <si>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</si>
  <si>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</si>
  <si>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</si>
  <si>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</si>
  <si>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</si>
  <si>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</si>
  <si>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</si>
  <si>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</si>
  <si>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</si>
  <si>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</si>
  <si>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</si>
  <si>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</si>
  <si>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</si>
  <si>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</si>
  <si>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</si>
  <si>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</si>
  <si>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</si>
  <si>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</si>
  <si>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</si>
  <si>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</si>
  <si>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</si>
  <si>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</si>
  <si>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</si>
  <si>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</si>
  <si>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</si>
  <si>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</si>
  <si>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</si>
  <si>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</si>
  <si>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</si>
  <si>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</si>
  <si>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</si>
  <si>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</si>
  <si>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</si>
  <si>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</si>
  <si>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</si>
  <si>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</si>
  <si>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</si>
  <si>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</si>
  <si>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</si>
  <si>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</si>
  <si>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</si>
  <si>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</si>
  <si>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</si>
  <si>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</si>
  <si>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</si>
  <si>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</si>
  <si>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</si>
  <si>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</si>
  <si>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</si>
  <si>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</si>
  <si>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</si>
  <si>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</si>
  <si>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</si>
  <si>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</si>
  <si>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</si>
  <si>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</si>
  <si>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</si>
  <si>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</si>
  <si>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</si>
  <si>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</si>
  <si>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</si>
  <si>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</si>
  <si>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</si>
  <si>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</si>
  <si>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</si>
  <si>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</si>
  <si>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</si>
  <si>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</si>
  <si>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</si>
  <si>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</si>
  <si>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</si>
  <si>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</si>
  <si>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</si>
  <si>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</si>
  <si>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</si>
  <si>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</si>
  <si>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</si>
  <si>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</si>
  <si>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</si>
  <si>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</si>
  <si>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</si>
  <si>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</si>
  <si>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</si>
  <si>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</si>
  <si>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</si>
  <si>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</si>
  <si>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</si>
  <si>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</si>
  <si>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</si>
  <si>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</si>
  <si>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</si>
  <si>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</si>
  <si>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</si>
  <si>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</si>
  <si>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</si>
  <si>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</si>
  <si>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</si>
  <si>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</si>
  <si>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</si>
  <si>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</si>
  <si>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</si>
  <si>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</si>
  <si>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</si>
  <si>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</si>
  <si>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</si>
  <si>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</si>
  <si>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</si>
  <si>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</si>
  <si>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</si>
  <si>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</si>
  <si>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</si>
  <si>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</si>
  <si>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</si>
  <si>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</si>
  <si>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</si>
  <si>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</si>
  <si>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</si>
  <si>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</si>
  <si>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</si>
  <si>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</si>
  <si>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</si>
  <si>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</si>
  <si>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</si>
  <si>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</si>
  <si>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</si>
  <si>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</si>
  <si>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</si>
  <si>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</si>
  <si>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</si>
  <si>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</si>
  <si>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</si>
  <si>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</si>
  <si>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</si>
  <si>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</si>
  <si>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</si>
  <si>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</si>
  <si>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</si>
  <si>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</si>
  <si>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</si>
  <si>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</si>
  <si>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</si>
  <si>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</si>
  <si>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</si>
  <si>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</si>
  <si>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</si>
  <si>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</si>
  <si>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</si>
  <si>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</si>
  <si>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</si>
  <si>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</si>
  <si>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</si>
  <si>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</si>
  <si>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</si>
  <si>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</si>
  <si>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</si>
  <si>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</si>
  <si>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</si>
  <si>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</si>
  <si>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</si>
  <si>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</si>
  <si>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</si>
  <si>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</si>
  <si>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</si>
  <si>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</si>
  <si>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</si>
  <si>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</si>
  <si>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</si>
  <si>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</si>
  <si>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</si>
  <si>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</si>
  <si>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</si>
  <si>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</si>
  <si>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</si>
  <si>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</si>
  <si>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</si>
  <si>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</si>
  <si>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</si>
  <si>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</si>
  <si>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</si>
  <si>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</si>
  <si>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</si>
  <si>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</si>
  <si>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</si>
  <si>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</si>
  <si>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</si>
  <si>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</si>
  <si>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</si>
  <si>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</si>
  <si>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</si>
  <si>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</si>
  <si>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</si>
  <si>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</si>
  <si>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</si>
  <si>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</si>
  <si>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</si>
  <si>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</si>
  <si>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</si>
  <si>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</si>
  <si>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</si>
  <si>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</si>
  <si>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</si>
  <si>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</si>
  <si>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</si>
  <si>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</si>
  <si>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</si>
  <si>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</si>
  <si>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</si>
  <si>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</si>
  <si>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</si>
  <si>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</si>
  <si>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</si>
  <si>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</si>
  <si>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</si>
  <si>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</si>
  <si>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</si>
  <si>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</si>
  <si>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</si>
  <si>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</si>
  <si>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</si>
  <si>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</si>
  <si>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</si>
  <si>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</si>
  <si>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</si>
  <si>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</si>
  <si>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</si>
  <si>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</si>
  <si>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</si>
  <si>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</si>
  <si>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</si>
  <si>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</si>
  <si>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</si>
  <si>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</si>
  <si>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</si>
  <si>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</si>
  <si>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</si>
  <si>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</si>
  <si>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</si>
  <si>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</si>
  <si>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</si>
  <si>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</si>
  <si>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</si>
  <si>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</si>
  <si>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</si>
  <si>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</si>
  <si>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</si>
  <si>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</si>
  <si>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</si>
  <si>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</si>
  <si>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</si>
  <si>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</si>
  <si>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</si>
  <si>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</si>
  <si>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</si>
  <si>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</si>
  <si>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</si>
  <si>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</si>
  <si>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</si>
  <si>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</si>
  <si>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</si>
  <si>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</si>
  <si>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</si>
  <si>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</si>
  <si>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</si>
  <si>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</si>
  <si>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</si>
  <si>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</si>
  <si>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</si>
  <si>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</si>
  <si>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</si>
  <si>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</si>
  <si>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</si>
  <si>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</si>
  <si>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</si>
  <si>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</si>
  <si>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</si>
  <si>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</si>
  <si>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</si>
  <si>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</si>
  <si>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</si>
  <si>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</si>
  <si>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</si>
  <si>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</si>
  <si>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</si>
  <si>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</si>
  <si>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</si>
  <si>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</si>
  <si>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</si>
  <si>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</si>
  <si>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</si>
  <si>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</si>
  <si>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</si>
  <si>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</si>
  <si>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</si>
  <si>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</si>
  <si>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</si>
  <si>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</si>
  <si>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</si>
  <si>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</si>
  <si>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</si>
  <si>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</si>
  <si>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</si>
  <si>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</si>
  <si>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</si>
  <si>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</si>
  <si>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</si>
  <si>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</si>
  <si>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</si>
  <si>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</si>
  <si>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</si>
  <si>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</si>
  <si>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</si>
  <si>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</si>
  <si>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</si>
  <si>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</si>
  <si>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</si>
  <si>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</si>
  <si>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</si>
  <si>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</si>
  <si>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</si>
  <si>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</si>
  <si>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</si>
  <si>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</si>
  <si>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</si>
  <si>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</si>
  <si>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</si>
  <si>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</si>
  <si>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</si>
  <si>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</si>
  <si>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</si>
  <si>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</si>
  <si>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</si>
  <si>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</si>
  <si>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</si>
  <si>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</si>
  <si>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</si>
  <si>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</si>
  <si>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</si>
  <si>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</si>
  <si>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</si>
  <si>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</si>
  <si>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</si>
  <si>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</si>
  <si>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</si>
  <si>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</si>
  <si>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</si>
  <si>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</si>
  <si>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</si>
  <si>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</si>
  <si>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</si>
  <si>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</si>
  <si>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</si>
  <si>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</si>
  <si>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</si>
  <si>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</si>
  <si>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</si>
  <si>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</si>
  <si>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</si>
  <si>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</si>
  <si>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</si>
  <si>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</si>
  <si>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</si>
  <si>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</si>
  <si>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</si>
  <si>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</si>
  <si>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</si>
  <si>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</si>
  <si>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</si>
  <si>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</si>
  <si>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</si>
  <si>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</si>
  <si>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</si>
  <si>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</si>
  <si>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</si>
  <si>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</si>
  <si>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</si>
  <si>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</si>
  <si>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</si>
  <si>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</si>
  <si>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</si>
  <si>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</si>
  <si>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</si>
  <si>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</si>
  <si>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</si>
  <si>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</si>
  <si>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</si>
  <si>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</si>
  <si>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</si>
  <si>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</si>
  <si>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</si>
  <si>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</si>
  <si>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</si>
  <si>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</si>
  <si>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</si>
  <si>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</si>
  <si>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</si>
  <si>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</si>
  <si>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</si>
  <si>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</si>
  <si>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</si>
  <si>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</si>
  <si>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</si>
  <si>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</si>
  <si>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</si>
  <si>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</si>
  <si>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</si>
  <si>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</si>
  <si>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</si>
  <si>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</si>
  <si>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</si>
  <si>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</si>
  <si>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</si>
  <si>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</si>
  <si>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</si>
  <si>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</si>
  <si>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</si>
  <si>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</si>
  <si>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</si>
  <si>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</si>
  <si>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</si>
  <si>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</si>
  <si>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</si>
  <si>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</si>
  <si>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</si>
  <si>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</si>
  <si>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</si>
  <si>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</si>
  <si>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</si>
  <si>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</si>
  <si>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</si>
  <si>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</si>
  <si>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</si>
  <si>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</si>
  <si>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</si>
  <si>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</si>
  <si>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</si>
  <si>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</si>
  <si>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</si>
  <si>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</si>
  <si>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</si>
  <si>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</si>
  <si>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</si>
  <si>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</si>
  <si>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</si>
  <si>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</si>
  <si>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</si>
  <si>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</si>
  <si>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</si>
  <si>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</si>
  <si>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</si>
  <si>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</si>
  <si>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</si>
  <si>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</si>
  <si>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</si>
  <si>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</si>
  <si>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</si>
  <si>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</si>
  <si>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</si>
  <si>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</si>
  <si>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</si>
  <si>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</si>
  <si>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</si>
  <si>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</si>
  <si>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</si>
  <si>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</si>
  <si>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</si>
  <si>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</si>
  <si>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</si>
  <si>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</si>
  <si>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</si>
  <si>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</si>
  <si>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</si>
  <si>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</si>
  <si>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</si>
  <si>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</si>
  <si>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</si>
  <si>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</si>
  <si>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</si>
  <si>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</si>
  <si>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</si>
  <si>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</si>
  <si>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</si>
  <si>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</si>
  <si>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</si>
  <si>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</si>
  <si>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</si>
  <si>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</si>
  <si>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</si>
  <si>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</si>
  <si>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</si>
  <si>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</si>
  <si>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</si>
  <si>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</si>
  <si>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</si>
  <si>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</si>
  <si>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</si>
  <si>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</si>
  <si>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</si>
  <si>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</si>
  <si>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</si>
  <si>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</si>
  <si>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</si>
  <si>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</si>
  <si>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</si>
  <si>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</si>
  <si>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</si>
  <si>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</si>
  <si>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</si>
  <si>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</si>
  <si>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</si>
  <si>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</si>
  <si>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</si>
  <si>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</si>
  <si>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</si>
  <si>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</si>
  <si>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</si>
  <si>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</si>
  <si>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</si>
  <si>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</si>
  <si>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</si>
  <si>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</si>
  <si>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</si>
  <si>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</si>
  <si>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</si>
  <si>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</si>
  <si>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</si>
  <si>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</si>
  <si>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</si>
  <si>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</si>
  <si>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</si>
  <si>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</si>
  <si>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</si>
  <si>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</si>
  <si>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</si>
  <si>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</si>
  <si>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</si>
  <si>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</si>
  <si>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</si>
  <si>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</si>
  <si>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</si>
  <si>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</si>
  <si>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</si>
  <si>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</si>
  <si>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</si>
  <si>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</si>
  <si>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</si>
  <si>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</si>
  <si>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</si>
  <si>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</si>
  <si>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</si>
  <si>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</si>
  <si>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</si>
  <si>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</si>
  <si>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</si>
  <si>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</si>
  <si>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</si>
  <si>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</si>
  <si>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</si>
  <si>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</si>
  <si>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</si>
  <si>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</si>
  <si>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</si>
  <si>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</si>
  <si>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</si>
  <si>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</si>
  <si>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</si>
  <si>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</si>
  <si>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</si>
  <si>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</si>
  <si>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</si>
  <si>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</si>
  <si>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</si>
  <si>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</si>
  <si>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</si>
  <si>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</si>
  <si>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</si>
  <si>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</si>
  <si>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</si>
  <si>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</si>
  <si>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</si>
  <si>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</si>
  <si>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</si>
  <si>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</si>
  <si>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</si>
  <si>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</si>
  <si>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</si>
  <si>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</si>
  <si>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</si>
  <si>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</si>
  <si>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</si>
  <si>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</si>
  <si>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</si>
  <si>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</si>
  <si>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</si>
  <si>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</si>
  <si>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</si>
  <si>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</si>
  <si>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</si>
  <si>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</si>
  <si>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</si>
  <si>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</si>
  <si>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</si>
  <si>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</si>
  <si>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</si>
  <si>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</si>
  <si>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</si>
  <si>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</si>
  <si>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</si>
  <si>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</si>
  <si>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</si>
  <si>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</si>
  <si>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</si>
  <si>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</si>
  <si>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</si>
  <si>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</si>
  <si>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</si>
  <si>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</si>
  <si>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</si>
  <si>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</si>
  <si>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</si>
  <si>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</si>
  <si>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</si>
  <si>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</si>
  <si>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</si>
  <si>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</si>
  <si>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</si>
  <si>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</si>
  <si>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</si>
  <si>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</si>
  <si>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</si>
  <si>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</si>
  <si>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</si>
  <si>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</si>
  <si>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</si>
  <si>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</si>
  <si>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</si>
  <si>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</si>
  <si>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</si>
  <si>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</si>
  <si>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</si>
  <si>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</si>
  <si>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</si>
  <si>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</si>
  <si>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</si>
  <si>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</si>
  <si>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</si>
  <si>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</si>
  <si>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</si>
  <si>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</si>
  <si>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</si>
  <si>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</si>
  <si>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</si>
  <si>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</si>
  <si>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</si>
  <si>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</si>
  <si>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</si>
  <si>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</si>
  <si>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</si>
  <si>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</si>
  <si>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</si>
  <si>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</si>
  <si>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</si>
  <si>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</si>
  <si>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</si>
  <si>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</si>
  <si>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</si>
  <si>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</si>
  <si>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</si>
  <si>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</si>
  <si>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</si>
  <si>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</si>
  <si>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</si>
  <si>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</si>
  <si>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</si>
  <si>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</si>
  <si>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</si>
  <si>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</si>
  <si>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</si>
  <si>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</si>
  <si>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</si>
  <si>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</si>
  <si>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</si>
  <si>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</si>
  <si>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</si>
  <si>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</si>
  <si>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</si>
  <si>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</si>
  <si>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</si>
  <si>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</si>
  <si>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</si>
  <si>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</si>
  <si>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</si>
  <si>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</si>
  <si>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</si>
  <si>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</si>
  <si>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</si>
  <si>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</si>
  <si>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</si>
  <si>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</si>
  <si>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</si>
  <si>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</si>
  <si>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</si>
  <si>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</si>
  <si>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</si>
  <si>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</si>
  <si>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</si>
  <si>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</si>
  <si>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</si>
  <si>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</si>
  <si>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</si>
  <si>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</si>
  <si>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</si>
  <si>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</si>
  <si>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</si>
  <si>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</si>
  <si>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</si>
  <si>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</si>
  <si>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</si>
  <si>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</si>
  <si>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</si>
  <si>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</si>
  <si>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</si>
  <si>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</si>
  <si>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</si>
  <si>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</si>
  <si>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</si>
  <si>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</si>
  <si>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</si>
  <si>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</si>
  <si>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</si>
  <si>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</si>
  <si>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</si>
  <si>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</si>
  <si>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</si>
  <si>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</si>
  <si>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</si>
  <si>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</si>
  <si>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</si>
  <si>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</si>
  <si>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</si>
  <si>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</si>
  <si>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</si>
  <si>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</si>
  <si>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</si>
  <si>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</si>
  <si>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</si>
  <si>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</si>
  <si>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</si>
  <si>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</si>
  <si>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</si>
  <si>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</si>
  <si>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</si>
  <si>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</si>
  <si>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</si>
  <si>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</si>
  <si>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</si>
  <si>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</si>
  <si>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</si>
  <si>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</si>
  <si>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</si>
  <si>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</si>
  <si>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</si>
  <si>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</si>
  <si>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</si>
  <si>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</si>
  <si>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</si>
  <si>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</si>
  <si>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</si>
  <si>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</si>
  <si>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</si>
  <si>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</si>
  <si>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</si>
  <si>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</si>
  <si>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</si>
  <si>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</si>
  <si>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</si>
  <si>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</si>
  <si>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</si>
  <si>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</si>
  <si>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</si>
  <si>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</si>
  <si>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</si>
  <si>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</si>
  <si>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</si>
  <si>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</si>
  <si>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</si>
  <si>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</si>
  <si>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</si>
  <si>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</si>
  <si>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</si>
  <si>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</si>
  <si>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</si>
  <si>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</si>
  <si>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</si>
  <si>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</si>
  <si>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</si>
  <si>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</si>
  <si>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</si>
  <si>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</si>
  <si>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</si>
  <si>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</si>
  <si>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</si>
  <si>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</si>
  <si>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</si>
  <si>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</si>
  <si>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</si>
  <si>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</si>
  <si>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</si>
  <si>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</si>
  <si>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</si>
  <si>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</si>
  <si>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</si>
  <si>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</si>
  <si>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</si>
  <si>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</si>
  <si>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</si>
  <si>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</si>
  <si>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</si>
  <si>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</si>
  <si>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</si>
  <si>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</si>
  <si>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</si>
  <si>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</si>
  <si>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</si>
  <si>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</si>
  <si>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</si>
  <si>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</si>
  <si>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</si>
  <si>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</si>
  <si>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</si>
  <si>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</si>
  <si>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</si>
  <si>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</si>
  <si>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</si>
  <si>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</si>
  <si>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</si>
  <si>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</si>
  <si>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</si>
  <si>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</si>
  <si>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</si>
  <si>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</si>
  <si>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</si>
  <si>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</si>
  <si>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</si>
  <si>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</si>
  <si>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</si>
  <si>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</si>
  <si>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</si>
  <si>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</si>
  <si>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</si>
  <si>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</si>
  <si>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</si>
  <si>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</si>
  <si>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</si>
  <si>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</si>
  <si>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</si>
  <si>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</si>
  <si>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</si>
  <si>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</si>
  <si>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</si>
  <si>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</si>
  <si>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</si>
  <si>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</si>
  <si>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</si>
  <si>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</si>
  <si>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</si>
  <si>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</si>
  <si>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</si>
  <si>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</si>
  <si>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</si>
  <si>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</si>
  <si>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</si>
  <si>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</si>
  <si>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</si>
  <si>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</si>
  <si>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</si>
  <si>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</si>
  <si>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</si>
  <si>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</si>
  <si>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</si>
  <si>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</si>
  <si>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</si>
  <si>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</si>
  <si>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</si>
  <si>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</si>
  <si>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</si>
  <si>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</si>
  <si>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</si>
  <si>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</si>
  <si>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</si>
  <si>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</si>
  <si>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</si>
  <si>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</si>
  <si>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</si>
  <si>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</si>
  <si>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</si>
  <si>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</si>
  <si>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</si>
  <si>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</si>
  <si>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</si>
  <si>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</si>
  <si>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</si>
  <si>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</si>
  <si>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</si>
  <si>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</si>
  <si>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</si>
  <si>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</si>
  <si>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</si>
  <si>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</si>
  <si>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</si>
  <si>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</si>
  <si>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</si>
  <si>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</si>
  <si>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</si>
  <si>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</si>
  <si>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</si>
  <si>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</si>
  <si>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</si>
  <si>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</si>
  <si>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</si>
  <si>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</si>
  <si>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</si>
  <si>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</si>
  <si>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</si>
  <si>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</si>
  <si>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</si>
  <si>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</si>
  <si>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</si>
  <si>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</si>
  <si>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</si>
  <si>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</si>
  <si>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</si>
  <si>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</si>
  <si>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</si>
  <si>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</si>
  <si>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</si>
  <si>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</si>
  <si>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</si>
  <si>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</si>
  <si>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</si>
  <si>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</si>
  <si>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</si>
  <si>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</si>
  <si>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</si>
  <si>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</si>
  <si>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</si>
  <si>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</si>
  <si>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</si>
  <si>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</si>
  <si>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</si>
  <si>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</si>
  <si>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</si>
  <si>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</si>
  <si>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</si>
  <si>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</si>
  <si>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</si>
  <si>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</si>
  <si>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</si>
  <si>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</si>
  <si>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</si>
  <si>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</si>
  <si>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</si>
  <si>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</si>
  <si>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</si>
  <si>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</si>
  <si>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</si>
  <si>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</si>
  <si>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</si>
  <si>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</si>
  <si>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</si>
  <si>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</si>
  <si>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</si>
  <si>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</si>
  <si>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</si>
  <si>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</si>
  <si>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</si>
  <si>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</si>
  <si>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</si>
  <si>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</si>
  <si>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</si>
  <si>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</si>
  <si>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</si>
  <si>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</si>
  <si>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</si>
  <si>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</si>
  <si>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</si>
  <si>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</si>
  <si>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</si>
  <si>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</si>
  <si>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</si>
  <si>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</si>
  <si>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</si>
  <si>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</si>
  <si>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</si>
  <si>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</si>
  <si>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</si>
  <si>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</si>
  <si>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</si>
  <si>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</si>
  <si>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</si>
  <si>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</si>
  <si>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</si>
  <si>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</si>
  <si>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</si>
  <si>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</si>
  <si>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</si>
  <si>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</si>
  <si>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</si>
  <si>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</si>
  <si>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</si>
  <si>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</si>
  <si>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</si>
  <si>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</si>
  <si>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</si>
  <si>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</si>
  <si>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</si>
  <si>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</si>
  <si>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</si>
  <si>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</si>
  <si>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</si>
  <si>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</si>
  <si>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</si>
  <si>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</si>
  <si>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</si>
  <si>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</si>
  <si>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</si>
  <si>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</si>
  <si>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</si>
  <si>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</si>
  <si>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</si>
  <si>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</si>
  <si>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</si>
  <si>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</si>
  <si>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</si>
  <si>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</si>
  <si>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</si>
  <si>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</si>
  <si>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</si>
  <si>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</si>
  <si>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</si>
  <si>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</si>
  <si>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</si>
  <si>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</si>
  <si>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</si>
  <si>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</si>
  <si>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</si>
  <si>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</si>
  <si>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</si>
  <si>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</si>
  <si>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</si>
  <si>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</si>
  <si>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</si>
  <si>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</si>
  <si>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</si>
  <si>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</si>
  <si>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</si>
  <si>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</si>
  <si>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</si>
  <si>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</si>
  <si>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</si>
  <si>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</si>
  <si>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</si>
  <si>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</si>
  <si>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</si>
  <si>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</si>
  <si>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</si>
  <si>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</si>
  <si>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</si>
  <si>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</si>
  <si>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</si>
  <si>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</si>
  <si>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</si>
  <si>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</si>
  <si>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</si>
  <si>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</si>
  <si>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</si>
  <si>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</si>
  <si>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</si>
  <si>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</si>
  <si>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</si>
  <si>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</si>
  <si>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</si>
  <si>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</si>
  <si>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</si>
  <si>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</si>
  <si>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</si>
  <si>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</si>
  <si>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</si>
  <si>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</si>
  <si>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</si>
  <si>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</si>
  <si>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</si>
  <si>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</si>
  <si>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</si>
  <si>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</si>
  <si>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</si>
  <si>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</si>
  <si>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</si>
  <si>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</si>
  <si>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</si>
  <si>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</si>
  <si>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</si>
  <si>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</si>
  <si>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</si>
  <si>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</si>
  <si>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</si>
  <si>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</si>
  <si>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</si>
  <si>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</si>
  <si>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</si>
  <si>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</si>
  <si>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</si>
  <si>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</si>
  <si>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</si>
  <si>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</si>
  <si>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</si>
  <si>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</si>
  <si>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</si>
  <si>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</si>
  <si>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</si>
  <si>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</si>
  <si>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</si>
  <si>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</si>
  <si>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</si>
  <si>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</si>
  <si>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</si>
  <si>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</si>
  <si>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</si>
  <si>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</si>
  <si>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</si>
  <si>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</si>
  <si>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</si>
  <si>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</si>
  <si>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</si>
  <si>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</si>
  <si>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</si>
  <si>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</si>
  <si>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</si>
  <si>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</si>
  <si>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</si>
  <si>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</si>
  <si>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</si>
  <si>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</si>
  <si>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</si>
  <si>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</si>
  <si>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</si>
  <si>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</si>
  <si>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</si>
  <si>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</si>
  <si>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</si>
  <si>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</si>
  <si>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</si>
  <si>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</si>
  <si>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</si>
  <si>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</si>
  <si>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</si>
  <si>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</si>
  <si>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</si>
  <si>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</si>
  <si>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</si>
  <si>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</si>
  <si>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</si>
  <si>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</si>
  <si>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</si>
  <si>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</si>
  <si>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</si>
  <si>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</si>
  <si>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</si>
  <si>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</si>
  <si>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</si>
  <si>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</si>
  <si>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</si>
  <si>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</si>
  <si>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</si>
  <si>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</si>
  <si>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</si>
  <si>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</si>
  <si>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</si>
  <si>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</si>
  <si>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</si>
  <si>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</si>
  <si>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</si>
  <si>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</si>
  <si>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</si>
  <si>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</si>
  <si>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</si>
  <si>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</si>
  <si>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</si>
  <si>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</si>
  <si>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</si>
  <si>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</si>
  <si>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</si>
  <si>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</si>
  <si>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</si>
  <si>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</si>
  <si>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</si>
  <si>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</si>
  <si>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</si>
  <si>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</si>
  <si>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</si>
  <si>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</si>
  <si>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</si>
  <si>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</si>
  <si>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</si>
  <si>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</si>
  <si>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</si>
  <si>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</si>
  <si>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</si>
  <si>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</si>
  <si>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</si>
  <si>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</si>
  <si>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</si>
  <si>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</si>
  <si>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</si>
  <si>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</si>
  <si>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</si>
  <si>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</si>
  <si>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</si>
  <si>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</si>
  <si>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</si>
  <si>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</si>
  <si>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</si>
  <si>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</si>
  <si>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</si>
  <si>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</si>
  <si>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</si>
  <si>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</si>
  <si>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</si>
  <si>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</si>
  <si>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</si>
  <si>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</si>
  <si>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</si>
  <si>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</si>
  <si>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</si>
  <si>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</si>
  <si>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</si>
  <si>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</si>
  <si>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</si>
  <si>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</si>
  <si>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</si>
  <si>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</si>
  <si>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</si>
  <si>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</si>
  <si>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</si>
  <si>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</si>
  <si>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</si>
  <si>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</si>
  <si>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</si>
  <si>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</si>
  <si>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</si>
  <si>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</si>
  <si>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</si>
  <si>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</si>
  <si>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</si>
  <si>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</si>
  <si>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</si>
  <si>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</si>
  <si>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</si>
  <si>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</si>
  <si>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</si>
  <si>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</si>
  <si>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</si>
  <si>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</si>
  <si>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</si>
  <si>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</si>
  <si>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</si>
  <si>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</si>
  <si>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</si>
  <si>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</si>
  <si>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</si>
  <si>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</si>
  <si>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</si>
  <si>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</si>
  <si>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</si>
  <si>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</si>
  <si>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</si>
  <si>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</si>
  <si>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</si>
  <si>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</si>
  <si>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</si>
  <si>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</si>
  <si>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</si>
  <si>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</si>
  <si>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</si>
  <si>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</si>
  <si>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</si>
  <si>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</si>
  <si>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</si>
  <si>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</si>
  <si>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</si>
  <si>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</si>
  <si>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</si>
  <si>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</si>
  <si>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</si>
  <si>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</si>
  <si>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</si>
  <si>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</si>
  <si>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</si>
  <si>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</si>
  <si>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</si>
  <si>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</si>
  <si>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</si>
  <si>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</si>
  <si>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</si>
  <si>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</si>
  <si>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</si>
  <si>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</si>
  <si>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</si>
  <si>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</si>
  <si>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</si>
  <si>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</si>
  <si>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</si>
  <si>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</si>
  <si>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</si>
  <si>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</si>
  <si>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</si>
  <si>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</si>
  <si>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</si>
  <si>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</si>
  <si>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</si>
  <si>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</si>
  <si>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</si>
  <si>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</si>
  <si>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</si>
  <si>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</si>
  <si>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</si>
  <si>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</si>
  <si>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</si>
  <si>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</si>
  <si>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</si>
  <si>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</si>
  <si>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</si>
  <si>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</si>
  <si>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</si>
  <si>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</si>
  <si>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</si>
  <si>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</si>
  <si>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</si>
  <si>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</si>
  <si>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</si>
  <si>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</si>
  <si>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</si>
  <si>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</si>
  <si>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</si>
  <si>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</si>
  <si>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</si>
  <si>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</si>
  <si>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</si>
  <si>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</si>
  <si>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</si>
  <si>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</si>
  <si>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</si>
  <si>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</si>
  <si>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</si>
  <si>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</si>
  <si>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</si>
  <si>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</si>
  <si>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</si>
  <si>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</si>
  <si>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</si>
  <si>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</si>
  <si>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</si>
  <si>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</si>
  <si>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</si>
  <si>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</si>
  <si>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</si>
  <si>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</si>
  <si>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</si>
  <si>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</si>
  <si>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</si>
  <si>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</si>
  <si>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</si>
  <si>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</si>
  <si>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</si>
  <si>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</si>
  <si>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</si>
  <si>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</si>
  <si>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</si>
  <si>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</si>
  <si>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</si>
  <si>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</si>
  <si>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</si>
  <si>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</si>
  <si>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</si>
  <si>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</si>
  <si>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</si>
  <si>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</si>
  <si>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</si>
  <si>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</si>
  <si>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</si>
  <si>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</si>
  <si>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</si>
  <si>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</si>
  <si>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</si>
  <si>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</si>
  <si>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</si>
  <si>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</si>
  <si>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</si>
  <si>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</si>
  <si>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</si>
  <si>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</si>
  <si>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</si>
  <si>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</si>
  <si>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</si>
  <si>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</si>
  <si>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</si>
  <si>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</si>
  <si>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</si>
  <si>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</si>
  <si>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</si>
  <si>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</si>
  <si>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</si>
  <si>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</si>
  <si>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</si>
  <si>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</si>
  <si>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</si>
  <si>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</si>
  <si>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</si>
  <si>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</si>
  <si>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</si>
  <si>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</si>
  <si>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</si>
  <si>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</si>
  <si>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</si>
  <si>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</si>
  <si>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</si>
  <si>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</si>
  <si>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</si>
  <si>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</si>
  <si>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</si>
  <si>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</si>
  <si>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</si>
  <si>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</si>
  <si>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</si>
  <si>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</si>
  <si>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</si>
  <si>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</si>
  <si>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</si>
  <si>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</si>
  <si>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</si>
  <si>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</si>
  <si>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</si>
  <si>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</si>
  <si>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</si>
  <si>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</si>
  <si>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</si>
  <si>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</si>
  <si>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</si>
  <si>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</si>
  <si>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</si>
  <si>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</si>
  <si>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</si>
  <si>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</si>
  <si>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</si>
  <si>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</si>
  <si>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</si>
  <si>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</si>
  <si>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</si>
  <si>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</si>
  <si>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</si>
  <si>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</si>
  <si>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</si>
  <si>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</si>
  <si>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</si>
  <si>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</si>
  <si>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</si>
  <si>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</si>
  <si>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</si>
  <si>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</si>
  <si>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</si>
  <si>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</si>
  <si>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</si>
  <si>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</si>
  <si>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</si>
  <si>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</si>
  <si>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</si>
  <si>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</si>
  <si>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</si>
  <si>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</si>
  <si>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</si>
  <si>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</si>
  <si>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</si>
  <si>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</si>
  <si>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</si>
  <si>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</si>
  <si>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</si>
  <si>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</si>
  <si>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</si>
  <si>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</si>
  <si>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</si>
  <si>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</si>
  <si>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</si>
  <si>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</si>
  <si>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</si>
  <si>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</si>
  <si>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</si>
  <si>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</si>
  <si>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</si>
  <si>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</si>
  <si>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</si>
  <si>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</si>
  <si>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</si>
  <si>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</si>
  <si>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</si>
  <si>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</si>
  <si>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</si>
  <si>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</si>
  <si>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</si>
  <si>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</si>
  <si>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</si>
  <si>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</si>
  <si>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</si>
  <si>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</si>
  <si>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</si>
  <si>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</si>
  <si>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</si>
  <si>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</si>
  <si>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</si>
  <si>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</si>
  <si>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</si>
  <si>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</si>
  <si>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</si>
  <si>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</si>
  <si>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</si>
  <si>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</si>
  <si>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</si>
  <si>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</si>
  <si>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</si>
  <si>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</si>
  <si>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</si>
  <si>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</si>
  <si>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</si>
  <si>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</si>
  <si>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</si>
  <si>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</si>
  <si>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</si>
  <si>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</si>
  <si>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</si>
  <si>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</si>
  <si>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</si>
  <si>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</si>
  <si>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</si>
  <si>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</si>
  <si>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</si>
  <si>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</si>
  <si>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</si>
  <si>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</si>
  <si>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</si>
  <si>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</si>
  <si>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</si>
  <si>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</si>
  <si>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</si>
  <si>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</si>
  <si>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</si>
  <si>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</si>
  <si>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</si>
  <si>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</si>
  <si>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</si>
  <si>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</si>
  <si>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</si>
  <si>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</si>
  <si>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</si>
  <si>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</si>
  <si>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</si>
  <si>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</si>
  <si>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</si>
  <si>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</si>
  <si>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</si>
  <si>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</si>
  <si>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</si>
  <si>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</si>
  <si>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</si>
  <si>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</si>
  <si>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</si>
  <si>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</si>
  <si>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</si>
  <si>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</si>
  <si>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</si>
  <si>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</si>
  <si>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</si>
  <si>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</si>
  <si>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</si>
  <si>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</si>
  <si>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</si>
  <si>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</si>
  <si>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</si>
  <si>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</si>
  <si>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</si>
  <si>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</si>
  <si>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</si>
  <si>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</si>
  <si>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</si>
  <si>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</si>
  <si>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</si>
  <si>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</si>
  <si>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</si>
  <si>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</si>
  <si>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</si>
  <si>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</si>
  <si>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</si>
  <si>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</si>
  <si>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</si>
  <si>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</si>
  <si>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</si>
  <si>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</si>
  <si>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</si>
  <si>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</si>
  <si>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</si>
  <si>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</si>
  <si>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</si>
  <si>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</si>
  <si>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</si>
  <si>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</si>
  <si>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</si>
  <si>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</si>
  <si>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</si>
  <si>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</si>
  <si>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</si>
  <si>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</si>
  <si>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</si>
  <si>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</si>
  <si>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</si>
  <si>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</si>
  <si>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</si>
  <si>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</si>
  <si>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</si>
  <si>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</si>
  <si>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</si>
  <si>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</si>
  <si>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</si>
  <si>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</si>
  <si>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</si>
  <si>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</si>
  <si>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</si>
  <si>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</si>
  <si>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</si>
  <si>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</si>
  <si>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</si>
  <si>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</si>
  <si>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</si>
  <si>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</si>
  <si>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</si>
  <si>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</si>
  <si>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</si>
  <si>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</si>
  <si>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</si>
  <si>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</si>
  <si>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</si>
  <si>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</si>
  <si>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</si>
  <si>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</si>
  <si>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</si>
  <si>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</si>
  <si>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</si>
  <si>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</si>
  <si>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</si>
  <si>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</si>
  <si>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</si>
  <si>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</si>
  <si>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</si>
  <si>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</si>
  <si>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</si>
  <si>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</si>
  <si>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</si>
  <si>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</si>
  <si>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</si>
  <si>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</si>
  <si>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</si>
  <si>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</si>
  <si>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</si>
  <si>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</si>
  <si>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</si>
  <si>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</si>
  <si>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</si>
  <si>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</si>
  <si>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</si>
  <si>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</si>
  <si>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</si>
  <si>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</si>
  <si>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</si>
  <si>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</si>
  <si>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</si>
  <si>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</si>
  <si>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</si>
  <si>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</si>
  <si>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</si>
  <si>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</si>
  <si>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</si>
  <si>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</si>
  <si>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</si>
  <si>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</si>
  <si>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</si>
  <si>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</si>
  <si>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</si>
  <si>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</si>
  <si>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</si>
  <si>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</si>
  <si>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</si>
  <si>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</si>
  <si>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</si>
  <si>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</si>
  <si>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</si>
  <si>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</si>
  <si>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</si>
  <si>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</si>
  <si>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</si>
  <si>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</si>
  <si>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</si>
  <si>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</si>
  <si>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</si>
  <si>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</si>
  <si>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</si>
  <si>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</si>
  <si>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</si>
  <si>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</si>
  <si>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</si>
  <si>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</si>
  <si>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</si>
  <si>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</si>
  <si>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</si>
  <si>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</si>
  <si>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</si>
  <si>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</si>
  <si>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</si>
  <si>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</si>
  <si>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</si>
  <si>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</si>
  <si>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</si>
  <si>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</si>
  <si>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</si>
  <si>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</si>
  <si>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</si>
  <si>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</si>
  <si>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</si>
  <si>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</si>
  <si>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</si>
  <si>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</si>
  <si>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</si>
  <si>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</si>
  <si>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</si>
  <si>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</si>
  <si>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</si>
  <si>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</si>
  <si>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</si>
  <si>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</si>
  <si>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</si>
  <si>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</si>
  <si>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</si>
  <si>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</si>
  <si>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</si>
  <si>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</si>
  <si>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</si>
  <si>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</si>
  <si>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</si>
  <si>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</si>
  <si>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</si>
  <si>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</si>
  <si>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</si>
  <si>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</si>
  <si>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</si>
  <si>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</si>
  <si>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</si>
  <si>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</si>
  <si>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</si>
  <si>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</si>
  <si>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</si>
  <si>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</si>
  <si>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</si>
  <si>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</si>
  <si>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</si>
  <si>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</si>
  <si>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</si>
  <si>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</si>
  <si>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</si>
  <si>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</si>
  <si>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</si>
  <si>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</si>
  <si>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</si>
  <si>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</si>
  <si>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</si>
  <si>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</si>
  <si>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</si>
  <si>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</si>
  <si>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</si>
  <si>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</si>
  <si>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</si>
  <si>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</si>
  <si>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</si>
  <si>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</si>
  <si>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</si>
  <si>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</si>
  <si>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</si>
  <si>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</si>
  <si>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</si>
  <si>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</si>
  <si>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</si>
  <si>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</si>
  <si>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</si>
  <si>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</si>
  <si>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</si>
  <si>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</si>
  <si>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</si>
  <si>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</si>
  <si>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</si>
  <si>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</si>
  <si>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</si>
  <si>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</si>
  <si>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</si>
  <si>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</si>
  <si>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</si>
  <si>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</si>
  <si>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</si>
  <si>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</si>
  <si>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</si>
  <si>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</si>
  <si>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</si>
  <si>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</si>
  <si>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</si>
  <si>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</si>
  <si>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</si>
  <si>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</si>
  <si>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</si>
  <si>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</si>
  <si>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</si>
  <si>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</si>
  <si>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</si>
  <si>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</si>
  <si>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</si>
  <si>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</si>
  <si>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</si>
  <si>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</si>
  <si>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</si>
  <si>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</si>
  <si>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</si>
  <si>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</si>
  <si>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</si>
  <si>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</si>
  <si>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</si>
  <si>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</si>
  <si>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</si>
  <si>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</si>
  <si>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</si>
  <si>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</si>
  <si>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</si>
  <si>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</si>
  <si>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</si>
  <si>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</si>
  <si>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</si>
  <si>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</si>
  <si>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</si>
  <si>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</si>
  <si>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</si>
  <si>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</si>
  <si>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</si>
  <si>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</si>
  <si>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</si>
  <si>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</si>
  <si>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</si>
  <si>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</si>
  <si>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</si>
  <si>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</si>
  <si>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</si>
  <si>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</si>
  <si>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</si>
  <si>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</si>
  <si>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</si>
  <si>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</si>
  <si>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</si>
  <si>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</si>
  <si>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</si>
  <si>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</si>
  <si>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</si>
  <si>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</si>
  <si>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</si>
  <si>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</si>
  <si>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</si>
  <si>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</si>
  <si>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</si>
  <si>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</si>
  <si>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</si>
  <si>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</si>
  <si>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</si>
  <si>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</si>
  <si>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</si>
  <si>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</si>
  <si>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</si>
  <si>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</si>
  <si>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</si>
  <si>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</si>
  <si>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</si>
  <si>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</si>
  <si>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</si>
  <si>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</si>
  <si>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</si>
  <si>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</si>
  <si>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</si>
  <si>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</si>
  <si>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</si>
  <si>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</si>
  <si>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</si>
  <si>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</si>
  <si>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</si>
  <si>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</si>
  <si>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</si>
  <si>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</si>
  <si>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</si>
  <si>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</si>
  <si>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</si>
  <si>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</si>
  <si>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</si>
  <si>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</si>
  <si>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</si>
  <si>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</si>
  <si>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</si>
  <si>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</si>
  <si>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</si>
  <si>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</si>
  <si>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</si>
  <si>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</si>
  <si>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</si>
  <si>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</si>
  <si>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</si>
  <si>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</si>
  <si>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</si>
  <si>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</si>
  <si>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</si>
  <si>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</si>
  <si>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</si>
  <si>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</si>
  <si>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</si>
  <si>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</si>
  <si>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</si>
  <si>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</si>
  <si>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</si>
  <si>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</si>
  <si>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</si>
  <si>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</si>
  <si>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</si>
  <si>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</si>
  <si>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</si>
  <si>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</si>
  <si>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</si>
  <si>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</si>
  <si>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</si>
  <si>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</si>
  <si>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</si>
  <si>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</si>
  <si>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</si>
  <si>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</si>
  <si>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</si>
  <si>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</si>
  <si>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</si>
  <si>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</si>
  <si>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</si>
  <si>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</si>
  <si>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</si>
  <si>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</si>
  <si>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</si>
  <si>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</si>
  <si>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</si>
  <si>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</si>
  <si>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</si>
  <si>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</si>
  <si>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</si>
  <si>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</si>
  <si>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</si>
  <si>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</si>
  <si>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</si>
  <si>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</si>
  <si>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</si>
  <si>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</si>
  <si>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</si>
  <si>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</si>
  <si>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</si>
  <si>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</si>
  <si>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</si>
  <si>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</si>
  <si>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</si>
  <si>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</si>
  <si>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</si>
  <si>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</si>
  <si>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</si>
  <si>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</si>
  <si>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</si>
  <si>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</si>
  <si>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</si>
  <si>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</si>
  <si>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</si>
  <si>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</si>
  <si>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</si>
  <si>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</si>
  <si>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</si>
  <si>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</si>
  <si>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</si>
  <si>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</si>
  <si>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</si>
  <si>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</si>
  <si>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</si>
  <si>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</si>
  <si>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</si>
  <si>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</si>
  <si>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</si>
  <si>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</si>
  <si>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</si>
  <si>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</si>
  <si>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</si>
  <si>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</si>
  <si>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</si>
  <si>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</si>
  <si>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</si>
  <si>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</si>
  <si>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</si>
  <si>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</si>
  <si>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</si>
  <si>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</si>
  <si>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</si>
  <si>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</si>
  <si>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</si>
  <si>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</si>
  <si>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</si>
  <si>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</si>
  <si>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</si>
  <si>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</si>
  <si>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</si>
  <si>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</si>
  <si>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</si>
  <si>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</si>
  <si>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</si>
  <si>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</si>
  <si>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</si>
  <si>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</si>
  <si>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</si>
  <si>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</si>
  <si>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</si>
  <si>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</si>
  <si>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</si>
  <si>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</si>
  <si>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</si>
  <si>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</si>
  <si>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</si>
  <si>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</si>
  <si>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</si>
  <si>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</si>
  <si>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</si>
  <si>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</si>
  <si>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</si>
  <si>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</si>
  <si>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</si>
  <si>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</si>
  <si>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</si>
  <si>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</si>
  <si>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</si>
  <si>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</si>
  <si>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</si>
  <si>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</si>
  <si>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</si>
  <si>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</si>
  <si>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</si>
  <si>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</si>
  <si>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</si>
  <si>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</si>
  <si>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</si>
  <si>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</si>
  <si>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</si>
  <si>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</si>
  <si>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</si>
  <si>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</si>
  <si>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</si>
  <si>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</si>
  <si>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</si>
  <si>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</si>
  <si>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</si>
  <si>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</si>
  <si>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</si>
  <si>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</si>
  <si>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</si>
  <si>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</si>
  <si>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</si>
  <si>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</si>
  <si>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</si>
  <si>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</si>
  <si>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</si>
  <si>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</si>
  <si>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</si>
  <si>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</si>
  <si>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</si>
  <si>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</si>
  <si>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</si>
  <si>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</si>
  <si>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</si>
  <si>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</si>
  <si>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</si>
  <si>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</si>
  <si>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</si>
  <si>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</si>
  <si>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</si>
  <si>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</si>
  <si>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</si>
  <si>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</si>
  <si>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</si>
  <si>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</si>
  <si>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</si>
  <si>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</si>
  <si>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</si>
  <si>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</si>
  <si>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</si>
  <si>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</si>
  <si>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</si>
  <si>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</si>
  <si>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</si>
  <si>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</si>
  <si>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</si>
  <si>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</si>
  <si>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</si>
  <si>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</si>
  <si>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</si>
  <si>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</si>
  <si>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</si>
  <si>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</si>
  <si>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</si>
  <si>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</si>
  <si>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</si>
  <si>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</si>
  <si>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</si>
  <si>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</si>
  <si>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</si>
  <si>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</si>
  <si>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</si>
  <si>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</si>
  <si>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</si>
  <si>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</si>
  <si>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</si>
  <si>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</si>
  <si>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</si>
  <si>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</si>
  <si>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</si>
  <si>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</si>
  <si>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</si>
  <si>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</si>
  <si>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</si>
  <si>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</si>
  <si>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</si>
  <si>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</si>
  <si>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</si>
  <si>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</si>
  <si>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</si>
  <si>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</si>
  <si>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</si>
  <si>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</si>
  <si>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</si>
  <si>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</si>
  <si>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</si>
  <si>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</si>
  <si>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</si>
  <si>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</si>
  <si>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</si>
  <si>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</si>
  <si>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</si>
  <si>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</si>
  <si>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</si>
  <si>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</si>
  <si>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</si>
  <si>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</si>
  <si>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</si>
  <si>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</si>
  <si>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</si>
  <si>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</si>
  <si>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</si>
  <si>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</si>
  <si>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</si>
  <si>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</si>
  <si>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</si>
  <si>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</si>
  <si>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</si>
  <si>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</si>
  <si>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</si>
  <si>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</si>
  <si>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</si>
  <si>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</si>
  <si>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</si>
  <si>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</si>
  <si>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</si>
  <si>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</si>
  <si>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</si>
  <si>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</si>
  <si>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</si>
  <si>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</si>
  <si>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</si>
  <si>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</si>
  <si>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</si>
  <si>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</si>
  <si>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</si>
  <si>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</si>
  <si>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</si>
  <si>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</si>
  <si>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</si>
  <si>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</si>
  <si>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</si>
  <si>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</si>
  <si>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</si>
  <si>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</si>
  <si>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</si>
  <si>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</si>
  <si>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</si>
  <si>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</si>
  <si>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</si>
  <si>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</si>
  <si>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</si>
  <si>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</si>
  <si>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</si>
  <si>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</si>
  <si>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</si>
  <si>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</si>
  <si>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</si>
  <si>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</si>
  <si>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</si>
  <si>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</si>
  <si>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</si>
  <si>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</si>
  <si>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</si>
  <si>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</si>
  <si>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</si>
  <si>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</si>
  <si>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</si>
  <si>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</si>
  <si>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</si>
  <si>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</si>
  <si>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</si>
  <si>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</si>
  <si>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</si>
  <si>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</si>
  <si>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</si>
  <si>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</si>
  <si>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</si>
  <si>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</si>
  <si>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</si>
  <si>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</si>
  <si>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</si>
  <si>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</si>
  <si>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</si>
  <si>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</si>
  <si>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</si>
  <si>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</si>
  <si>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</si>
  <si>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</si>
  <si>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</si>
  <si>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</si>
  <si>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</si>
  <si>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</si>
  <si>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</si>
  <si>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</si>
  <si>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</si>
  <si>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</si>
  <si>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</si>
  <si>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</si>
  <si>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</si>
  <si>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</si>
  <si>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</si>
  <si>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</si>
  <si>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</si>
  <si>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</si>
  <si>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</si>
  <si>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</si>
  <si>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</si>
  <si>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</si>
  <si>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</si>
  <si>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</si>
  <si>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</si>
  <si>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</si>
  <si>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</si>
  <si>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</si>
  <si>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</si>
  <si>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</si>
  <si>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</si>
  <si>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</si>
  <si>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</si>
  <si>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</si>
  <si>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</si>
  <si>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</si>
  <si>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</si>
  <si>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</si>
  <si>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</si>
  <si>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</si>
  <si>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</si>
  <si>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</si>
  <si>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</si>
  <si>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</si>
  <si>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</si>
  <si>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</si>
  <si>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</si>
  <si>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</si>
  <si>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</si>
  <si>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</si>
  <si>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</si>
  <si>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</si>
  <si>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</si>
  <si>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</si>
  <si>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</si>
  <si>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</si>
  <si>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</si>
  <si>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</si>
  <si>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</si>
  <si>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</si>
  <si>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</si>
  <si>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</si>
  <si>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</si>
  <si>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</si>
  <si>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</si>
  <si>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</si>
  <si>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</si>
  <si>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</si>
  <si>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</si>
  <si>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</si>
  <si>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</si>
  <si>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</si>
  <si>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</si>
  <si>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</si>
  <si>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</si>
  <si>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</si>
  <si>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</si>
  <si>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</si>
  <si>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</si>
  <si>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</si>
  <si>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</si>
  <si>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</si>
  <si>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</si>
  <si>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</si>
  <si>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</si>
  <si>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</si>
  <si>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</si>
  <si>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</si>
  <si>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</si>
  <si>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</si>
  <si>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</si>
  <si>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</si>
  <si>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</si>
  <si>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</si>
  <si>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</si>
  <si>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</si>
  <si>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</si>
  <si>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</si>
  <si>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</si>
  <si>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</si>
  <si>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</si>
  <si>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</si>
  <si>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</si>
  <si>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</si>
  <si>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</si>
  <si>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</si>
  <si>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</si>
  <si>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</si>
  <si>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</si>
  <si>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</si>
  <si>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</si>
  <si>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</si>
  <si>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</si>
  <si>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</si>
  <si>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</si>
  <si>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</si>
  <si>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</si>
  <si>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</si>
  <si>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</si>
  <si>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</si>
  <si>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</si>
  <si>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</si>
  <si>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</si>
  <si>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</si>
  <si>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</si>
  <si>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</si>
  <si>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</si>
  <si>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</si>
  <si>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</si>
  <si>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</si>
  <si>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</si>
  <si>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</si>
  <si>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</si>
  <si>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</si>
  <si>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</si>
  <si>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</si>
  <si>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</si>
  <si>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</si>
  <si>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</si>
  <si>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</si>
  <si>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</si>
  <si>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</si>
  <si>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</si>
  <si>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</si>
  <si>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</si>
  <si>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</si>
  <si>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</si>
  <si>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</si>
  <si>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</si>
  <si>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</si>
  <si>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</si>
  <si>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</si>
  <si>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</si>
  <si>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</si>
  <si>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</si>
  <si>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</si>
  <si>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</si>
  <si>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</si>
  <si>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</si>
  <si>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</si>
  <si>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</si>
  <si>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</si>
  <si>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</si>
  <si>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</si>
  <si>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</si>
  <si>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</si>
  <si>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</si>
  <si>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</si>
  <si>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</si>
  <si>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</si>
  <si>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</si>
  <si>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</si>
  <si>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</si>
  <si>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</si>
  <si>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</si>
  <si>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</si>
  <si>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</si>
  <si>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</si>
  <si>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</si>
  <si>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</si>
  <si>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</si>
  <si>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</si>
  <si>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</si>
  <si>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</si>
  <si>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</si>
  <si>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</si>
  <si>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</si>
  <si>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</si>
  <si>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</si>
  <si>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</si>
  <si>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</si>
  <si>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</si>
  <si>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</si>
  <si>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</si>
  <si>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</si>
  <si>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</si>
  <si>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</si>
  <si>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</si>
  <si>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</si>
  <si>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</si>
  <si>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</si>
  <si>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</si>
  <si>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</si>
  <si>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</si>
  <si>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</si>
  <si>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</si>
  <si>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</si>
  <si>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</si>
  <si>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</si>
  <si>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</si>
  <si>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</si>
  <si>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</si>
  <si>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</si>
  <si>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</si>
  <si>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</si>
  <si>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</si>
  <si>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</si>
  <si>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</si>
  <si>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</si>
  <si>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</si>
  <si>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</si>
  <si>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</si>
  <si>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</si>
  <si>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</si>
  <si>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</si>
  <si>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</si>
  <si>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</si>
  <si>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</si>
  <si>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</si>
  <si>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</si>
  <si>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</si>
  <si>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</si>
  <si>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</si>
  <si>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</si>
  <si>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</si>
  <si>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</si>
  <si>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</si>
  <si>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</si>
  <si>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</si>
  <si>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</si>
  <si>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</si>
  <si>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</si>
  <si>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</si>
  <si>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</si>
  <si>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</si>
  <si>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</si>
  <si>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</si>
  <si>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</si>
  <si>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</si>
  <si>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</si>
  <si>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</si>
  <si>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</si>
  <si>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</si>
  <si>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</si>
  <si>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</si>
  <si>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</si>
  <si>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</si>
  <si>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</si>
  <si>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</si>
  <si>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</si>
  <si>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</si>
  <si>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</si>
  <si>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</si>
  <si>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</si>
  <si>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</si>
  <si>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</si>
  <si>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</si>
  <si>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</si>
  <si>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</si>
  <si>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</si>
  <si>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</si>
  <si>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</si>
  <si>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</si>
  <si>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</si>
  <si>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</si>
  <si>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</si>
  <si>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</si>
  <si>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</si>
  <si>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</si>
  <si>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</si>
  <si>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</si>
  <si>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</si>
  <si>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</si>
  <si>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</si>
  <si>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</si>
  <si>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</si>
  <si>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</si>
  <si>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</si>
  <si>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</si>
  <si>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</si>
  <si>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</si>
  <si>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</si>
  <si>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</si>
  <si>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</si>
  <si>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</si>
  <si>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</si>
  <si>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</si>
  <si>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</si>
  <si>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</si>
  <si>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</si>
  <si>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</si>
  <si>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</si>
  <si>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</si>
  <si>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</si>
  <si>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</si>
  <si>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</si>
  <si>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</si>
  <si>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</si>
  <si>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</si>
  <si>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</si>
  <si>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</si>
  <si>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</si>
  <si>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</si>
  <si>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</si>
  <si>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</si>
  <si>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</si>
  <si>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</si>
  <si>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</si>
  <si>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</si>
  <si>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</si>
  <si>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</si>
  <si>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</si>
  <si>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</si>
  <si>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</si>
  <si>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</si>
  <si>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</si>
  <si>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</si>
  <si>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</si>
  <si>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</si>
  <si>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</si>
  <si>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</si>
  <si>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</si>
  <si>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</si>
  <si>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</si>
  <si>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</si>
  <si>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</si>
  <si>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</si>
  <si>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</si>
  <si>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</si>
  <si>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</si>
  <si>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</si>
  <si>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</si>
  <si>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</si>
  <si>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</si>
  <si>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</si>
  <si>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</si>
  <si>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</si>
  <si>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</si>
  <si>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</si>
  <si>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</si>
  <si>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</si>
  <si>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</si>
  <si>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</si>
  <si>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</si>
  <si>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</si>
  <si>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</si>
  <si>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</si>
  <si>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</si>
  <si>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</si>
  <si>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</si>
  <si>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</si>
  <si>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</si>
  <si>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</si>
  <si>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</si>
  <si>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</si>
  <si>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</si>
  <si>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</si>
  <si>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</si>
  <si>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</si>
  <si>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</si>
  <si>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</si>
  <si>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</si>
  <si>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</si>
  <si>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</si>
  <si>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</si>
  <si>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</si>
  <si>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</si>
  <si>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</si>
  <si>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</si>
  <si>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</si>
  <si>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</si>
  <si>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</si>
  <si>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</si>
  <si>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</si>
  <si>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</si>
  <si>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</si>
  <si>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</si>
  <si>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</si>
  <si>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</si>
  <si>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</si>
  <si>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</si>
  <si>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</si>
  <si>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</si>
  <si>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</si>
  <si>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</si>
  <si>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</si>
  <si>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</si>
  <si>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</si>
  <si>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</si>
  <si>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</si>
  <si>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</si>
  <si>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</si>
  <si>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</si>
  <si>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</si>
  <si>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</si>
  <si>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</si>
  <si>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</si>
  <si>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</si>
  <si>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</si>
  <si>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</si>
  <si>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</si>
  <si>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</si>
  <si>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</si>
  <si>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</si>
  <si>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</si>
  <si>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</si>
  <si>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</si>
  <si>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</si>
  <si>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</si>
  <si>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</si>
  <si>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</si>
  <si>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</si>
  <si>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</si>
  <si>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</si>
  <si>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</si>
  <si>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</si>
  <si>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</si>
  <si>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</si>
  <si>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</si>
  <si>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</si>
  <si>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</si>
  <si>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</si>
  <si>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</si>
  <si>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</si>
  <si>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</si>
  <si>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</si>
  <si>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</si>
  <si>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</si>
  <si>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</si>
  <si>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</si>
  <si>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</si>
  <si>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</si>
  <si>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</si>
  <si>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</si>
  <si>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</si>
  <si>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</si>
  <si>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</si>
  <si>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</si>
  <si>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</si>
  <si>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</si>
  <si>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</si>
  <si>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</si>
  <si>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</si>
  <si>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</si>
  <si>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</si>
  <si>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</si>
  <si>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</si>
  <si>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</si>
  <si>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</si>
  <si>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</si>
  <si>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</si>
  <si>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</si>
  <si>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</si>
  <si>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</si>
  <si>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</si>
  <si>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</si>
  <si>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</si>
  <si>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</si>
  <si>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</si>
  <si>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</si>
  <si>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</si>
  <si>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</si>
  <si>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</si>
  <si>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</si>
  <si>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</si>
  <si>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</si>
  <si>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</si>
  <si>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</si>
  <si>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</si>
  <si>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</si>
  <si>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</si>
  <si>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</si>
  <si>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</si>
  <si>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</si>
  <si>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</si>
  <si>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</si>
  <si>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</si>
  <si>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</si>
  <si>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</si>
  <si>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</si>
  <si>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</si>
  <si>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</si>
  <si>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</si>
  <si>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</si>
  <si>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</si>
  <si>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</si>
  <si>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</si>
  <si>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</si>
  <si>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</si>
  <si>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</si>
  <si>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</si>
  <si>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</si>
  <si>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</si>
  <si>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</si>
  <si>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</si>
  <si>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</si>
  <si>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</si>
  <si>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</si>
  <si>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</si>
  <si>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</si>
  <si>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</si>
  <si>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</si>
  <si>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</si>
  <si>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</si>
  <si>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</si>
  <si>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</si>
  <si>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</si>
  <si>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</si>
  <si>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</si>
  <si>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</si>
  <si>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</si>
  <si>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</si>
  <si>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</si>
  <si>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</si>
  <si>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</si>
  <si>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</si>
  <si>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</si>
  <si>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</si>
  <si>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</si>
  <si>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</si>
  <si>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</si>
  <si>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</si>
  <si>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</si>
  <si>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</si>
  <si>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</si>
  <si>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</si>
  <si>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</si>
  <si>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</si>
  <si>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</si>
  <si>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</si>
  <si>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</si>
  <si>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</si>
  <si>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</si>
  <si>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</si>
  <si>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</si>
  <si>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</si>
  <si>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</si>
  <si>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</si>
  <si>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</si>
  <si>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</si>
  <si>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</si>
  <si>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</si>
  <si>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</si>
  <si>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</si>
  <si>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</si>
  <si>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</si>
  <si>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</si>
  <si>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</si>
  <si>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</si>
  <si>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</si>
  <si>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</si>
  <si>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</si>
  <si>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</si>
  <si>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</si>
  <si>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</si>
  <si>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</si>
  <si>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</si>
  <si>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</si>
  <si>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</si>
  <si>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</si>
  <si>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</si>
  <si>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</si>
  <si>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</si>
  <si>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</si>
  <si>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</si>
  <si>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</si>
  <si>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</si>
  <si>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</si>
  <si>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</si>
  <si>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</si>
  <si>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</si>
  <si>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</si>
  <si>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</si>
  <si>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</si>
  <si>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</si>
  <si>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</si>
  <si>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</si>
  <si>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</si>
  <si>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</si>
  <si>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</si>
  <si>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</si>
  <si>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</si>
  <si>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</si>
  <si>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</si>
  <si>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</si>
  <si>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</si>
  <si>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</si>
  <si>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</si>
  <si>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</si>
  <si>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</si>
  <si>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</si>
  <si>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</si>
  <si>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</si>
  <si>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</si>
  <si>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</si>
  <si>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</si>
  <si>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</si>
  <si>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</si>
  <si>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</si>
  <si>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</si>
  <si>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</si>
  <si>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</si>
  <si>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</si>
  <si>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</si>
  <si>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</si>
  <si>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</si>
  <si>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</si>
  <si>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</si>
  <si>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</si>
  <si>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</si>
  <si>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</si>
  <si>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</si>
  <si>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</si>
  <si>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</si>
  <si>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</si>
  <si>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</si>
  <si>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</si>
  <si>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</si>
  <si>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</si>
  <si>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</si>
  <si>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</si>
  <si>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</si>
  <si>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</si>
  <si>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</si>
  <si>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</si>
  <si>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</si>
  <si>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</si>
  <si>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</si>
  <si>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</si>
  <si>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</si>
  <si>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</si>
  <si>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</si>
  <si>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</si>
  <si>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</si>
  <si>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</si>
  <si>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</si>
  <si>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</si>
  <si>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</si>
  <si>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</si>
  <si>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</si>
  <si>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</si>
  <si>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</si>
  <si>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</si>
  <si>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</si>
  <si>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</si>
  <si>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</si>
  <si>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</si>
  <si>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</si>
  <si>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</si>
  <si>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</si>
  <si>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</si>
  <si>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</si>
  <si>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</si>
  <si>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</si>
  <si>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</si>
  <si>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</si>
  <si>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</si>
  <si>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</si>
  <si>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</si>
  <si>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</si>
  <si>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</si>
  <si>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</si>
  <si>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</si>
  <si>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</si>
  <si>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</si>
  <si>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</si>
  <si>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</si>
  <si>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</si>
  <si>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</si>
  <si>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</si>
  <si>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</si>
  <si>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</si>
  <si>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</si>
  <si>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</si>
  <si>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</si>
  <si>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</si>
  <si>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</si>
  <si>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</si>
  <si>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</si>
  <si>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</si>
  <si>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</si>
  <si>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</si>
  <si>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</si>
  <si>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</si>
  <si>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</si>
  <si>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</si>
  <si>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</si>
  <si>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</si>
  <si>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</si>
  <si>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</si>
  <si>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</si>
  <si>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</si>
  <si>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</si>
  <si>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</si>
  <si>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</si>
  <si>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</si>
  <si>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</si>
  <si>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</si>
  <si>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</si>
  <si>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</si>
  <si>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</si>
  <si>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</si>
  <si>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</si>
  <si>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</si>
  <si>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</si>
  <si>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</si>
  <si>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</si>
  <si>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</si>
  <si>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</si>
  <si>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</si>
  <si>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</si>
  <si>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</si>
  <si>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</si>
  <si>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</si>
  <si>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</si>
  <si>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</si>
  <si>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</si>
  <si>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</si>
  <si>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</si>
  <si>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</si>
  <si>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</si>
  <si>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</si>
  <si>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</si>
  <si>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</si>
  <si>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</si>
  <si>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</si>
  <si>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</si>
  <si>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</si>
  <si>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</si>
  <si>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</si>
  <si>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</si>
  <si>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</si>
  <si>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</si>
  <si>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</si>
  <si>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</si>
  <si>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</si>
  <si>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</si>
  <si>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</si>
  <si>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</si>
  <si>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</si>
  <si>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</si>
  <si>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</si>
  <si>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</si>
  <si>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</si>
  <si>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</si>
  <si>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</si>
  <si>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</si>
  <si>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</si>
  <si>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</si>
  <si>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</si>
  <si>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</si>
  <si>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</si>
  <si>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</si>
  <si>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</si>
  <si>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</si>
  <si>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</si>
  <si>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</si>
  <si>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</si>
  <si>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</si>
  <si>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</si>
  <si>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</si>
  <si>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</si>
  <si>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</si>
  <si>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</si>
  <si>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</si>
  <si>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</si>
  <si>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</si>
  <si>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</si>
  <si>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</si>
  <si>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</si>
  <si>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</si>
  <si>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</si>
  <si>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</si>
  <si>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</si>
  <si>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</si>
  <si>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</si>
  <si>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</si>
  <si>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</si>
  <si>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</si>
  <si>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</si>
  <si>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</si>
  <si>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</si>
  <si>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</si>
  <si>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</si>
  <si>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</si>
  <si>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</si>
  <si>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</si>
  <si>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</si>
  <si>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</si>
  <si>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</si>
  <si>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</si>
  <si>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</si>
  <si>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</si>
  <si>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</si>
  <si>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</si>
  <si>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</si>
  <si>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</si>
  <si>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</si>
  <si>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</si>
  <si>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</si>
  <si>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</si>
  <si>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</si>
  <si>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</si>
  <si>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</si>
  <si>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</si>
  <si>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</si>
  <si>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</si>
  <si>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</si>
  <si>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</si>
  <si>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</si>
  <si>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</si>
  <si>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</si>
  <si>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</si>
  <si>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</si>
  <si>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</si>
  <si>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</si>
  <si>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</si>
  <si>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</si>
  <si>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</si>
  <si>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</si>
  <si>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</si>
  <si>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</si>
  <si>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</si>
  <si>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</si>
  <si>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</si>
  <si>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</si>
  <si>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</si>
  <si>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</si>
  <si>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</si>
  <si>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</si>
  <si>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</si>
  <si>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</si>
  <si>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</si>
  <si>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</si>
  <si>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</si>
  <si>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</si>
  <si>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</si>
  <si>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</si>
  <si>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</si>
  <si>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</si>
  <si>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</si>
  <si>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</si>
  <si>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</si>
  <si>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</si>
  <si>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</si>
  <si>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</si>
  <si>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</si>
  <si>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</si>
  <si>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</si>
  <si>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</si>
  <si>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</si>
  <si>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</si>
  <si>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</si>
  <si>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</si>
  <si>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</si>
  <si>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</si>
  <si>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</si>
  <si>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</si>
  <si>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</si>
  <si>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</si>
  <si>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</si>
  <si>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</si>
  <si>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</si>
  <si>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</si>
  <si>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</si>
  <si>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</si>
  <si>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</si>
  <si>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</si>
  <si>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</si>
  <si>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</si>
  <si>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</si>
  <si>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</si>
  <si>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</si>
  <si>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</si>
  <si>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</si>
  <si>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</si>
  <si>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</si>
  <si>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</si>
  <si>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</si>
  <si>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</si>
  <si>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</si>
  <si>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</si>
  <si>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</si>
  <si>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</si>
  <si>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</si>
  <si>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</si>
  <si>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</si>
  <si>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</si>
  <si>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</si>
  <si>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</si>
  <si>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</si>
  <si>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</si>
  <si>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</si>
  <si>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</si>
  <si>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</si>
  <si>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</si>
  <si>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</si>
  <si>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</si>
  <si>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</si>
  <si>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</si>
  <si>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</si>
  <si>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</si>
  <si>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</si>
  <si>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</si>
  <si>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</si>
  <si>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</si>
  <si>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</si>
  <si>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</si>
  <si>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</si>
  <si>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</si>
  <si>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</si>
  <si>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</si>
  <si>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</si>
  <si>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</si>
  <si>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</si>
  <si>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</si>
  <si>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</si>
  <si>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</si>
  <si>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</si>
  <si>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</si>
  <si>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</si>
  <si>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</si>
  <si>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</si>
  <si>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</si>
  <si>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</si>
  <si>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</si>
  <si>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</si>
  <si>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</si>
  <si>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</si>
  <si>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</si>
  <si>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</si>
  <si>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</si>
  <si>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</si>
  <si>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</si>
  <si>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</si>
  <si>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</si>
  <si>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</si>
  <si>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</si>
  <si>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</si>
  <si>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</si>
  <si>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</si>
  <si>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</si>
  <si>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</si>
  <si>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</si>
  <si>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</si>
  <si>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</si>
  <si>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</si>
  <si>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</si>
  <si>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</si>
  <si>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</si>
  <si>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</si>
  <si>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</si>
  <si>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</si>
  <si>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</si>
  <si>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</si>
  <si>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</si>
  <si>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</si>
  <si>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</si>
  <si>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</si>
  <si>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</si>
  <si>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</si>
  <si>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</si>
  <si>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</si>
  <si>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</si>
  <si>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</si>
  <si>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</si>
  <si>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</si>
  <si>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</si>
  <si>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</si>
  <si>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</si>
  <si>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</si>
  <si>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</si>
  <si>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</si>
  <si>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</si>
  <si>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</si>
  <si>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</si>
  <si>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</si>
  <si>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</si>
  <si>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</si>
  <si>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</si>
  <si>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</si>
  <si>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</si>
  <si>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</si>
  <si>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</si>
  <si>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</si>
  <si>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</si>
  <si>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</si>
  <si>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</si>
  <si>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</si>
  <si>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</si>
  <si>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</si>
  <si>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</si>
  <si>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</si>
  <si>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</si>
  <si>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</si>
  <si>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</si>
  <si>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</si>
  <si>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</si>
  <si>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</si>
  <si>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</si>
  <si>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</si>
  <si>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</si>
  <si>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</si>
  <si>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</si>
  <si>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</si>
  <si>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</si>
  <si>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</si>
  <si>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</si>
  <si>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</si>
  <si>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</si>
  <si>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</si>
  <si>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</si>
  <si>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</si>
  <si>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</si>
  <si>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</si>
  <si>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</si>
  <si>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</si>
  <si>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</si>
  <si>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</si>
  <si>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</si>
  <si>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</si>
  <si>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</si>
  <si>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</si>
  <si>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</si>
  <si>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</si>
  <si>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</si>
  <si>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</si>
  <si>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</si>
  <si>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</si>
  <si>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</si>
  <si>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</si>
  <si>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</si>
  <si>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</si>
  <si>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</si>
  <si>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</si>
  <si>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</si>
  <si>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</si>
  <si>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</si>
  <si>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</si>
  <si>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</si>
  <si>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</si>
  <si>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</si>
  <si>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</si>
  <si>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</si>
  <si>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</si>
  <si>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</si>
  <si>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</si>
  <si>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</si>
  <si>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</si>
  <si>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</si>
  <si>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</si>
  <si>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</si>
  <si>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</si>
  <si>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</si>
  <si>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</si>
  <si>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</si>
  <si>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</si>
  <si>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</si>
  <si>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</si>
  <si>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</si>
  <si>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</si>
  <si>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</si>
  <si>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</si>
  <si>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</si>
  <si>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</si>
  <si>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</si>
  <si>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</si>
  <si>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</si>
  <si>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</si>
  <si>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</si>
  <si>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</si>
  <si>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</si>
  <si>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</si>
  <si>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</si>
  <si>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</si>
  <si>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</si>
  <si>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</si>
  <si>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</si>
  <si>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</si>
  <si>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</si>
  <si>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</si>
  <si>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</si>
  <si>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</si>
  <si>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</si>
  <si>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</si>
  <si>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</si>
  <si>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</si>
  <si>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</si>
  <si>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</si>
  <si>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</si>
  <si>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</si>
  <si>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</si>
  <si>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</si>
  <si>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</si>
  <si>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</si>
  <si>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</si>
  <si>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</si>
  <si>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</si>
  <si>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</si>
  <si>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</si>
  <si>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</si>
  <si>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</si>
  <si>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</si>
  <si>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</si>
  <si>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</si>
  <si>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</si>
  <si>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</si>
  <si>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</si>
  <si>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</si>
  <si>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</si>
  <si>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</si>
  <si>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</si>
  <si>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</si>
  <si>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</si>
  <si>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</si>
  <si>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</si>
  <si>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</si>
  <si>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</si>
  <si>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</si>
  <si>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</si>
  <si>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</si>
  <si>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</si>
  <si>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</si>
  <si>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</si>
  <si>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</si>
  <si>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</si>
  <si>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</si>
  <si>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</si>
  <si>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</si>
  <si>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</si>
  <si>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</si>
  <si>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</si>
  <si>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</si>
  <si>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</si>
  <si>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</si>
  <si>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</si>
  <si>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</si>
  <si>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</si>
  <si>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</si>
  <si>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</si>
  <si>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</si>
  <si>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</si>
  <si>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</si>
  <si>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</si>
  <si>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</si>
  <si>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</si>
  <si>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</si>
  <si>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</si>
  <si>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</si>
  <si>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</si>
  <si>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</si>
  <si>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</si>
  <si>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</si>
  <si>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</si>
  <si>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</si>
  <si>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</si>
  <si>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</si>
  <si>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</si>
  <si>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</si>
  <si>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</si>
  <si>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</si>
  <si>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</si>
  <si>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</si>
  <si>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</si>
  <si>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</si>
  <si>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</si>
  <si>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</si>
  <si>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</si>
  <si>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</si>
  <si>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</si>
  <si>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</si>
  <si>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</si>
  <si>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</si>
  <si>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</si>
  <si>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</si>
  <si>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</si>
  <si>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</si>
  <si>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</si>
  <si>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</si>
  <si>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</si>
  <si>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</si>
  <si>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</si>
  <si>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</si>
  <si>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</si>
  <si>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</si>
  <si>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</si>
  <si>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</si>
  <si>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</si>
  <si>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</si>
  <si>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</si>
  <si>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</si>
  <si>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</si>
  <si>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</si>
  <si>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</si>
  <si>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</si>
  <si>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</si>
  <si>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</si>
  <si>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</si>
  <si>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</si>
  <si>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</si>
  <si>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</si>
  <si>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</si>
  <si>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</si>
  <si>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</si>
  <si>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</si>
  <si>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</si>
  <si>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</si>
  <si>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</si>
  <si>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</si>
  <si>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</si>
  <si>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</si>
  <si>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</si>
  <si>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</si>
  <si>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</si>
  <si>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</si>
  <si>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</si>
  <si>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</si>
  <si>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</si>
  <si>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</si>
  <si>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</si>
  <si>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</si>
  <si>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</si>
  <si>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</si>
  <si>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</si>
  <si>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</si>
  <si>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</si>
  <si>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</si>
  <si>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</si>
  <si>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</si>
  <si>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</si>
  <si>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</si>
  <si>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</si>
  <si>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</si>
  <si>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</si>
  <si>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</si>
  <si>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</si>
  <si>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</si>
  <si>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</si>
  <si>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</si>
  <si>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</si>
  <si>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</si>
  <si>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</si>
  <si>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</si>
  <si>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</si>
  <si>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</si>
  <si>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</si>
  <si>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</si>
  <si>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</si>
  <si>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</si>
  <si>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</si>
  <si>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</si>
  <si>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</si>
  <si>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</si>
  <si>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</si>
  <si>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</si>
  <si>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</si>
  <si>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</si>
  <si>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</si>
  <si>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</si>
  <si>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</si>
  <si>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</si>
  <si>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</si>
  <si>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</si>
  <si>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</si>
  <si>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</si>
  <si>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</si>
  <si>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</si>
  <si>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</si>
  <si>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</si>
  <si>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</si>
  <si>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</si>
  <si>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</si>
  <si>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</si>
  <si>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</si>
  <si>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</si>
  <si>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</si>
  <si>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</si>
  <si>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</si>
  <si>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</si>
  <si>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</si>
  <si>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</si>
  <si>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</si>
  <si>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</si>
  <si>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</si>
  <si>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</si>
  <si>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</si>
  <si>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</si>
  <si>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</si>
  <si>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</si>
  <si>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</si>
  <si>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</si>
  <si>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</si>
  <si>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</si>
  <si>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</si>
  <si>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</si>
  <si>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</si>
  <si>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</si>
  <si>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</si>
  <si>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</si>
  <si>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</si>
  <si>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</si>
  <si>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</si>
  <si>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</si>
  <si>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</si>
  <si>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</si>
  <si>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</si>
  <si>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</si>
  <si>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</si>
  <si>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</si>
  <si>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</si>
  <si>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</si>
  <si>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</si>
  <si>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</si>
  <si>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</si>
  <si>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</si>
  <si>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</si>
  <si>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</si>
  <si>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</si>
  <si>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</si>
  <si>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</si>
  <si>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</si>
  <si>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</si>
  <si>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</si>
  <si>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</si>
  <si>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</si>
  <si>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</si>
  <si>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</si>
  <si>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</si>
  <si>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</si>
  <si>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</si>
  <si>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</si>
  <si>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</si>
  <si>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</si>
  <si>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</si>
  <si>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</si>
  <si>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</si>
  <si>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</si>
  <si>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</si>
  <si>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</si>
  <si>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</si>
  <si>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</si>
  <si>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</si>
  <si>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</si>
  <si>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</si>
  <si>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</si>
  <si>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</si>
  <si>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</si>
  <si>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</si>
  <si>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</si>
  <si>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</si>
  <si>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</si>
  <si>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</si>
  <si>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</si>
  <si>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</si>
  <si>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</si>
  <si>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</si>
  <si>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</si>
  <si>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</si>
  <si>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</si>
  <si>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</si>
  <si>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</si>
  <si>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</si>
  <si>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</si>
  <si>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</si>
  <si>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</si>
  <si>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</si>
  <si>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</si>
  <si>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</si>
  <si>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</si>
  <si>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</si>
  <si>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</si>
  <si>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</si>
  <si>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</si>
  <si>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</si>
  <si>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</si>
  <si>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</si>
  <si>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</si>
  <si>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</si>
  <si>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</si>
  <si>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</si>
  <si>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</si>
  <si>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</si>
  <si>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</si>
  <si>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</si>
  <si>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</si>
  <si>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</si>
  <si>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</si>
  <si>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</si>
  <si>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</si>
  <si>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</si>
  <si>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</si>
  <si>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</si>
  <si>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</si>
  <si>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</si>
  <si>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</si>
  <si>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</si>
  <si>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</si>
  <si>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</si>
  <si>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</si>
  <si>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</si>
  <si>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</si>
  <si>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</si>
  <si>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</si>
  <si>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</si>
  <si>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</si>
  <si>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</si>
  <si>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</si>
  <si>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</si>
  <si>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</si>
  <si>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</si>
  <si>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</si>
  <si>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</si>
  <si>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</si>
  <si>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</si>
  <si>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</si>
  <si>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</si>
  <si>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</si>
  <si>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</si>
  <si>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</si>
  <si>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</si>
  <si>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</si>
  <si>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</si>
  <si>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</si>
  <si>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</si>
  <si>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</si>
  <si>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</si>
  <si>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</si>
  <si>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</si>
  <si>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</si>
  <si>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</si>
  <si>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</si>
  <si>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</si>
  <si>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</si>
  <si>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</si>
  <si>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</si>
  <si>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</si>
  <si>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</si>
  <si>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</si>
  <si>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</si>
  <si>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</si>
  <si>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</si>
  <si>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</si>
  <si>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</si>
  <si>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</si>
  <si>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</si>
  <si>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</si>
  <si>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</si>
  <si>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</si>
  <si>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</si>
  <si>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</si>
  <si>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</si>
  <si>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</si>
  <si>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</si>
  <si>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</si>
  <si>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</si>
  <si>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</si>
  <si>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</si>
  <si>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</si>
  <si>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</si>
  <si>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</si>
  <si>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</si>
  <si>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</si>
  <si>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</si>
  <si>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</si>
  <si>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</si>
  <si>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</si>
  <si>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</si>
  <si>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</si>
  <si>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</si>
  <si>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</si>
  <si>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</si>
  <si>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</si>
  <si>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</si>
  <si>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</si>
  <si>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</si>
  <si>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</si>
  <si>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</si>
  <si>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</si>
  <si>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</si>
  <si>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</si>
  <si>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</si>
  <si>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</si>
  <si>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</si>
  <si>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</si>
  <si>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</si>
  <si>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</si>
  <si>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</si>
  <si>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</si>
  <si>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</si>
  <si>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</si>
  <si>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</si>
  <si>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</si>
  <si>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</si>
  <si>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</si>
  <si>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</si>
  <si>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</si>
  <si>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</si>
  <si>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</si>
  <si>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</si>
  <si>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</si>
  <si>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</si>
  <si>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</si>
  <si>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</si>
  <si>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</si>
  <si>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</si>
  <si>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</si>
  <si>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</si>
  <si>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</si>
  <si>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</si>
  <si>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</si>
  <si>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</si>
  <si>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</si>
  <si>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</si>
  <si>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</si>
  <si>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</si>
  <si>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</si>
  <si>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</si>
  <si>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</si>
  <si>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</si>
  <si>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</si>
  <si>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</si>
  <si>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</si>
  <si>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</si>
  <si>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</si>
  <si>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</si>
  <si>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</si>
  <si>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</si>
  <si>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</si>
  <si>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</si>
  <si>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</si>
  <si>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</si>
  <si>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</si>
  <si>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</si>
  <si>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</si>
  <si>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</si>
  <si>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</si>
  <si>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</si>
  <si>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</si>
  <si>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</si>
  <si>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</si>
  <si>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</si>
  <si>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</si>
  <si>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</si>
  <si>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</si>
  <si>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</si>
  <si>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</si>
  <si>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</si>
  <si>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</si>
  <si>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</si>
  <si>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</si>
  <si>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</si>
  <si>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</si>
  <si>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</si>
  <si>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</si>
  <si>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</si>
  <si>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</si>
  <si>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</si>
  <si>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</si>
  <si>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</si>
  <si>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</si>
  <si>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</si>
  <si>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</si>
  <si>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</si>
  <si>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</si>
  <si>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</si>
  <si>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</si>
  <si>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</si>
  <si>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</si>
  <si>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</si>
  <si>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</si>
  <si>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</si>
  <si>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</si>
  <si>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</si>
  <si>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</si>
  <si>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</si>
  <si>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</si>
  <si>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</si>
  <si>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</si>
  <si>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</si>
  <si>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</si>
  <si>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</si>
  <si>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</si>
  <si>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</si>
  <si>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</si>
  <si>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</si>
  <si>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</si>
  <si>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</si>
  <si>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</si>
  <si>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</si>
  <si>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</si>
  <si>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</si>
  <si>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</si>
  <si>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</si>
  <si>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</si>
  <si>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</si>
  <si>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</si>
  <si>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</si>
  <si>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</si>
  <si>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</si>
  <si>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</si>
  <si>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</si>
  <si>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</si>
  <si>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</si>
  <si>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</si>
  <si>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</si>
  <si>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</si>
  <si>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</si>
  <si>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</si>
  <si>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</si>
  <si>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</si>
  <si>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</si>
  <si>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</si>
  <si>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</si>
  <si>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</si>
  <si>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</si>
  <si>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</si>
  <si>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</si>
  <si>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</si>
  <si>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</si>
  <si>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</si>
  <si>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</si>
  <si>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</si>
  <si>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</si>
  <si>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</si>
  <si>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</si>
  <si>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</si>
  <si>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</si>
  <si>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</si>
  <si>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</si>
  <si>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</si>
  <si>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</si>
  <si>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</si>
  <si>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</si>
  <si>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</si>
  <si>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</si>
  <si>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</si>
  <si>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</si>
  <si>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</si>
  <si>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</si>
  <si>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</si>
  <si>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</si>
  <si>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</si>
  <si>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</si>
  <si>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</si>
  <si>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</si>
  <si>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</si>
  <si>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</si>
  <si>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</si>
  <si>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</si>
  <si>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</si>
  <si>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</si>
  <si>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</si>
  <si>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</si>
  <si>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</si>
  <si>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</si>
  <si>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</si>
  <si>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</si>
  <si>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</si>
  <si>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</si>
  <si>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</si>
  <si>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</si>
  <si>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</si>
  <si>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</si>
  <si>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</si>
  <si>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</si>
  <si>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</si>
  <si>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</si>
  <si>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</si>
  <si>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</si>
  <si>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</si>
  <si>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</si>
  <si>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</si>
  <si>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</si>
  <si>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</si>
  <si>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</si>
  <si>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</si>
  <si>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</si>
  <si>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</si>
  <si>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</si>
  <si>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</si>
  <si>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</si>
  <si>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</si>
  <si>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</si>
  <si>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</si>
  <si>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</si>
  <si>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</si>
  <si>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</si>
  <si>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</si>
  <si>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</si>
  <si>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</si>
  <si>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</si>
  <si>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</si>
  <si>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</si>
  <si>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</si>
  <si>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</si>
  <si>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</si>
  <si>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</si>
  <si>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</si>
  <si>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</si>
  <si>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</si>
  <si>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</si>
  <si>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</si>
  <si>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</si>
  <si>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</si>
  <si>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</si>
  <si>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</si>
  <si>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</si>
  <si>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</si>
  <si>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</si>
  <si>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</si>
  <si>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</si>
  <si>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</si>
  <si>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</si>
  <si>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</si>
  <si>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</si>
  <si>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</si>
  <si>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</si>
  <si>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</si>
  <si>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</si>
  <si>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</si>
  <si>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</si>
  <si>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</si>
  <si>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</si>
  <si>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</si>
  <si>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</si>
  <si>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</si>
  <si>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</si>
  <si>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</si>
  <si>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</si>
  <si>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</si>
  <si>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</si>
  <si>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</si>
  <si>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</si>
  <si>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</si>
  <si>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</si>
  <si>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</si>
  <si>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</si>
  <si>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</si>
  <si>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</si>
  <si>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</si>
  <si>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</si>
  <si>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</si>
  <si>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</si>
  <si>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</si>
  <si>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</si>
  <si>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</si>
  <si>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</si>
  <si>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</si>
  <si>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</si>
  <si>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</si>
  <si>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</si>
  <si>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</si>
  <si>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</si>
  <si>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</si>
  <si>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</si>
  <si>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</si>
  <si>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</si>
  <si>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</si>
  <si>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</si>
  <si>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</si>
  <si>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</si>
  <si>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</si>
  <si>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</si>
  <si>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</si>
  <si>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</si>
  <si>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</si>
  <si>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</si>
  <si>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</si>
  <si>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</si>
  <si>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</si>
  <si>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</si>
  <si>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</si>
  <si>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</si>
  <si>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</si>
  <si>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</si>
  <si>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</si>
  <si>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</si>
  <si>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</si>
  <si>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</si>
  <si>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</si>
  <si>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</si>
  <si>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</si>
  <si>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</si>
  <si>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</si>
  <si>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</si>
  <si>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</si>
  <si>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</si>
  <si>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</si>
  <si>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</si>
  <si>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</si>
  <si>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</si>
  <si>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</si>
  <si>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</si>
  <si>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</si>
  <si>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</si>
  <si>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</si>
  <si>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</si>
  <si>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</si>
  <si>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</si>
  <si>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</si>
  <si>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</si>
  <si>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</si>
  <si>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</si>
  <si>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</si>
  <si>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</si>
  <si>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</si>
  <si>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</si>
  <si>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</si>
  <si>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</si>
  <si>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</si>
  <si>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</si>
  <si>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</si>
  <si>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</si>
  <si>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</si>
  <si>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</si>
  <si>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</si>
  <si>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</si>
  <si>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</si>
  <si>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</si>
  <si>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</si>
  <si>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</si>
  <si>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</si>
  <si>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</si>
  <si>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</si>
  <si>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</si>
  <si>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</si>
  <si>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</si>
  <si>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</si>
  <si>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</si>
  <si>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</si>
  <si>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</si>
  <si>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</si>
  <si>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</si>
  <si>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</si>
  <si>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</si>
  <si>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</si>
  <si>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</si>
  <si>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</si>
  <si>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</si>
  <si>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</si>
  <si>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</si>
  <si>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</si>
  <si>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</si>
  <si>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</si>
  <si>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</si>
  <si>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</si>
  <si>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</si>
  <si>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</si>
  <si>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</si>
  <si>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</si>
  <si>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</si>
  <si>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</si>
  <si>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</si>
  <si>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</si>
  <si>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</si>
  <si>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</si>
  <si>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</si>
  <si>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</si>
  <si>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</si>
  <si>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</si>
  <si>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</si>
  <si>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</si>
  <si>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</si>
  <si>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</si>
  <si>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</si>
  <si>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</si>
  <si>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</si>
  <si>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</si>
  <si>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</si>
  <si>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</si>
  <si>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</si>
  <si>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</si>
  <si>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</si>
  <si>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</si>
  <si>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</si>
  <si>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</si>
  <si>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</si>
  <si>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</si>
  <si>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</si>
  <si>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</si>
  <si>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</si>
  <si>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</si>
  <si>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</si>
  <si>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</si>
  <si>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</si>
  <si>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</si>
  <si>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</si>
  <si>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</si>
  <si>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</si>
  <si>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</si>
  <si>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</si>
  <si>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</si>
  <si>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</si>
  <si>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</si>
  <si>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</si>
  <si>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</si>
  <si>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</si>
  <si>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</si>
  <si>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</si>
  <si>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</si>
  <si>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</si>
  <si>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</si>
  <si>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</si>
  <si>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</si>
  <si>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</si>
  <si>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</si>
  <si>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</si>
  <si>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</si>
  <si>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</si>
  <si>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</si>
  <si>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</si>
  <si>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</si>
  <si>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</si>
  <si>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</si>
  <si>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</si>
  <si>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</si>
  <si>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</si>
  <si>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</si>
  <si>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</si>
  <si>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</si>
  <si>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</si>
  <si>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</si>
  <si>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</si>
  <si>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</si>
  <si>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</si>
  <si>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</si>
  <si>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</si>
  <si>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</si>
  <si>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</si>
  <si>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</si>
  <si>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</si>
  <si>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</si>
  <si>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</si>
  <si>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</si>
  <si>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</si>
  <si>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</si>
  <si>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</si>
  <si>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</si>
  <si>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</si>
  <si>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</si>
  <si>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</si>
  <si>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</si>
  <si>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</si>
  <si>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</si>
  <si>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</si>
  <si>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</si>
  <si>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</si>
  <si>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</si>
  <si>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</si>
  <si>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</si>
  <si>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</si>
  <si>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</si>
  <si>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</si>
  <si>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</si>
  <si>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</si>
  <si>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</si>
  <si>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</si>
  <si>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</si>
  <si>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</si>
  <si>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</si>
  <si>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</si>
  <si>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</si>
  <si>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</si>
  <si>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</si>
  <si>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</si>
  <si>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</si>
  <si>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</si>
  <si>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</si>
  <si>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</si>
  <si>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</si>
  <si>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</si>
  <si>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</si>
  <si>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</si>
  <si>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</si>
  <si>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</si>
  <si>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</si>
  <si>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</si>
  <si>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</si>
  <si>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</si>
  <si>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</si>
  <si>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</si>
  <si>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</si>
  <si>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</si>
  <si>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</si>
  <si>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</si>
  <si>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</si>
  <si>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</si>
  <si>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</si>
  <si>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</si>
  <si>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</si>
  <si>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</si>
  <si>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</si>
  <si>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</si>
  <si>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</si>
  <si>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</si>
  <si>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</si>
  <si>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</si>
  <si>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</si>
  <si>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</si>
  <si>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</si>
  <si>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</si>
  <si>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</si>
  <si>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</si>
  <si>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</si>
  <si>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</si>
  <si>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</si>
  <si>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</si>
  <si>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</si>
  <si>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</si>
  <si>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</si>
  <si>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</si>
  <si>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</si>
  <si>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</si>
  <si>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</si>
  <si>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</si>
  <si>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</si>
  <si>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</si>
  <si>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</si>
  <si>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</si>
  <si>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</si>
  <si>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</si>
  <si>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</si>
  <si>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</si>
  <si>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</si>
  <si>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</si>
  <si>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</si>
  <si>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</si>
  <si>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</si>
  <si>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</si>
  <si>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</si>
  <si>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</si>
  <si>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</si>
  <si>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</si>
  <si>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</si>
  <si>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</si>
  <si>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</si>
  <si>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</si>
  <si>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</si>
  <si>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</si>
  <si>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</si>
  <si>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</si>
  <si>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</si>
  <si>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</si>
  <si>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</si>
  <si>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</si>
  <si>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</si>
  <si>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</si>
  <si>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</si>
  <si>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</si>
  <si>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</si>
  <si>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</si>
  <si>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</si>
  <si>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</si>
  <si>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</si>
  <si>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</si>
  <si>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</si>
  <si>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</si>
  <si>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</si>
  <si>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</si>
  <si>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</si>
  <si>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</si>
  <si>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</si>
  <si>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</si>
  <si>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</si>
  <si>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</si>
  <si>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</si>
  <si>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</si>
  <si>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</si>
  <si>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</si>
  <si>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</si>
  <si>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</si>
  <si>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</si>
  <si>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</si>
  <si>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</si>
  <si>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</si>
  <si>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</si>
  <si>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</si>
  <si>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</si>
  <si>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</si>
  <si>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</si>
  <si>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</si>
  <si>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</si>
  <si>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</si>
  <si>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</si>
  <si>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</si>
  <si>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</si>
  <si>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</si>
  <si>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</si>
  <si>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</si>
  <si>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</si>
  <si>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</si>
  <si>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</si>
  <si>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</si>
  <si>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</si>
  <si>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</si>
  <si>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</si>
  <si>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</si>
  <si>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</si>
  <si>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</si>
  <si>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</si>
  <si>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</si>
  <si>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</si>
  <si>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</si>
  <si>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</si>
  <si>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</si>
  <si>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</si>
  <si>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</si>
  <si>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</si>
  <si>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</si>
  <si>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</si>
  <si>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</si>
  <si>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</si>
  <si>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</si>
  <si>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</si>
  <si>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</si>
  <si>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</si>
  <si>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</si>
  <si>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</si>
  <si>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</si>
  <si>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</si>
  <si>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</si>
  <si>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</si>
  <si>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</si>
  <si>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</si>
  <si>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</si>
  <si>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</si>
  <si>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</si>
  <si>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</si>
  <si>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</si>
  <si>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</si>
  <si>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</si>
  <si>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</si>
  <si>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</si>
  <si>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</si>
  <si>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</si>
  <si>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</si>
  <si>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</si>
  <si>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</si>
  <si>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</si>
  <si>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</si>
  <si>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</si>
  <si>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</si>
  <si>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</si>
  <si>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</si>
  <si>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</si>
  <si>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</si>
  <si>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</si>
  <si>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</si>
  <si>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</si>
  <si>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</si>
  <si>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</si>
  <si>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</si>
  <si>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</si>
  <si>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</si>
  <si>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</si>
  <si>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</si>
  <si>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</si>
  <si>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</si>
  <si>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</si>
  <si>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</si>
  <si>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</si>
  <si>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</si>
  <si>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</si>
  <si>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</si>
  <si>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</si>
  <si>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</si>
  <si>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</si>
  <si>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</si>
  <si>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</si>
  <si>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</si>
  <si>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</si>
  <si>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</si>
  <si>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</si>
  <si>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</si>
  <si>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</si>
  <si>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</si>
  <si>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</si>
  <si>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</si>
  <si>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</si>
  <si>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</si>
  <si>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</si>
  <si>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</si>
  <si>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</si>
  <si>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</si>
  <si>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</si>
  <si>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</si>
  <si>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</si>
  <si>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</si>
  <si>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</si>
  <si>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</si>
  <si>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</si>
  <si>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</si>
  <si>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</si>
  <si>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</si>
  <si>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</si>
  <si>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</si>
  <si>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</si>
  <si>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</si>
  <si>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</si>
  <si>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</si>
  <si>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</si>
  <si>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</si>
  <si>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</si>
  <si>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</si>
  <si>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</si>
  <si>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</si>
  <si>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</si>
  <si>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</si>
  <si>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</si>
  <si>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</si>
  <si>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</si>
  <si>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</si>
  <si>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</si>
  <si>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</si>
  <si>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</si>
  <si>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</si>
  <si>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</si>
  <si>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</si>
  <si>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</si>
  <si>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</si>
  <si>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</si>
  <si>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</si>
  <si>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</si>
  <si>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</si>
  <si>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</si>
  <si>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</si>
  <si>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</si>
  <si>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</si>
  <si>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</si>
  <si>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</si>
  <si>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</si>
  <si>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</si>
  <si>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</si>
  <si>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</si>
  <si>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</si>
  <si>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</si>
  <si>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</si>
  <si>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</si>
  <si>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</si>
  <si>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</si>
  <si>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</si>
  <si>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</si>
  <si>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</si>
  <si>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</si>
  <si>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</si>
  <si>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</si>
  <si>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</si>
  <si>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</si>
  <si>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</si>
  <si>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</si>
  <si>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</si>
  <si>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</si>
  <si>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</si>
  <si>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</si>
  <si>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</si>
  <si>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</si>
  <si>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</si>
  <si>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</si>
  <si>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</si>
  <si>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</si>
  <si>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</si>
  <si>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</si>
  <si>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</si>
  <si>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</si>
  <si>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</si>
  <si>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</si>
  <si>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</si>
  <si>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</si>
  <si>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</si>
  <si>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</si>
  <si>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</si>
  <si>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</si>
  <si>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</si>
  <si>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</si>
  <si>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</si>
  <si>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</si>
  <si>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</si>
  <si>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</si>
  <si>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</si>
  <si>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</si>
  <si>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</si>
  <si>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</si>
  <si>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</si>
  <si>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</si>
  <si>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</si>
  <si>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</si>
  <si>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</si>
  <si>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</si>
  <si>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</si>
  <si>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</si>
  <si>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</si>
  <si>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</si>
  <si>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</si>
  <si>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</si>
  <si>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</si>
  <si>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</si>
  <si>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</si>
  <si>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</si>
  <si>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</si>
  <si>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</si>
  <si>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</si>
  <si>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</si>
  <si>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</si>
  <si>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</si>
  <si>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</si>
  <si>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</si>
  <si>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</si>
  <si>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</si>
  <si>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</si>
  <si>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</si>
  <si>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</si>
  <si>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</si>
  <si>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</si>
  <si>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</si>
  <si>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</si>
  <si>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</si>
  <si>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</si>
  <si>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</si>
  <si>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</si>
  <si>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</si>
  <si>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</si>
  <si>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</si>
  <si>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</si>
  <si>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</si>
  <si>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</si>
  <si>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</si>
  <si>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</si>
  <si>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</si>
  <si>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</si>
  <si>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</si>
  <si>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</si>
  <si>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</si>
  <si>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</si>
  <si>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</si>
  <si>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</si>
  <si>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</si>
  <si>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</si>
  <si>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</si>
  <si>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</si>
  <si>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</si>
  <si>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</si>
  <si>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</si>
  <si>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</si>
  <si>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</si>
  <si>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</si>
  <si>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</si>
  <si>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</si>
  <si>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</si>
  <si>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</si>
  <si>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</si>
  <si>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</si>
  <si>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</si>
  <si>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</si>
  <si>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</si>
  <si>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</si>
  <si>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</si>
  <si>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</si>
  <si>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</si>
  <si>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</si>
  <si>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</si>
  <si>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</si>
  <si>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</si>
  <si>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</si>
  <si>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</si>
  <si>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</si>
  <si>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</si>
  <si>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</si>
  <si>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</si>
  <si>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</si>
  <si>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</si>
  <si>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</si>
  <si>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</si>
  <si>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</si>
  <si>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</si>
  <si>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</si>
  <si>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</si>
  <si>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</si>
  <si>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</si>
  <si>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</si>
  <si>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</si>
  <si>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</si>
  <si>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</si>
  <si>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</si>
  <si>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</si>
  <si>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</si>
  <si>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</si>
  <si>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</si>
  <si>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</si>
  <si>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</si>
  <si>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</si>
  <si>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</si>
  <si>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</si>
  <si>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</si>
  <si>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</si>
  <si>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</si>
  <si>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</si>
  <si>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</si>
  <si>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</si>
  <si>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</si>
  <si>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</si>
  <si>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</si>
  <si>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</si>
  <si>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</si>
  <si>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</si>
  <si>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</si>
  <si>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</si>
  <si>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</si>
  <si>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</si>
  <si>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</si>
  <si>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</si>
  <si>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</si>
  <si>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</si>
  <si>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</si>
  <si>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</si>
  <si>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</si>
  <si>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</si>
  <si>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</si>
  <si>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</si>
  <si>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</si>
  <si>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</si>
  <si>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</si>
  <si>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</si>
  <si>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</si>
  <si>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</si>
  <si>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</si>
  <si>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</si>
  <si>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</si>
  <si>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</si>
  <si>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</si>
  <si>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</si>
  <si>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</si>
  <si>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</si>
  <si>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</si>
  <si>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</si>
  <si>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</si>
  <si>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</si>
  <si>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</si>
  <si>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</si>
  <si>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</si>
  <si>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</si>
  <si>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</si>
  <si>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</si>
  <si>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</si>
  <si>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</si>
  <si>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</si>
  <si>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</si>
  <si>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</si>
  <si>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</si>
  <si>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</si>
  <si>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</si>
  <si>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</si>
  <si>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</si>
  <si>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</si>
  <si>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</si>
  <si>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</si>
  <si>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</si>
  <si>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</si>
  <si>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</si>
  <si>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</si>
  <si>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</si>
  <si>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</si>
  <si>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</si>
  <si>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Count of Outcomes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</si>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</sst>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4-7C47-98EC-1103A2984A4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4-7C47-98EC-1103A2984A4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4-7C47-98EC-1103A2984A4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F-A84F-9FC7-6BE6777F4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3523775"/>
        <c:axId val="1143737631"/>
      </c:barChart>
      <c:catAx>
        <c:axId val="114352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737631"/>
        <c:crosses val="autoZero"/>
        <c:auto val="1"/>
        <c:lblAlgn val="ctr"/>
        <c:lblOffset val="100"/>
        <c:noMultiLvlLbl val="0"/>
      </c:catAx>
      <c:valAx>
        <c:axId val="114373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5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84-7D40-AF89-34C1128BD24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7E-1E4B-B884-9461C92F52C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7E-1E4B-B884-9461C92F52C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7E-1E4B-B884-9461C92F5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3671375"/>
        <c:axId val="1143856383"/>
      </c:barChart>
      <c:catAx>
        <c:axId val="114367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856383"/>
        <c:crosses val="autoZero"/>
        <c:auto val="1"/>
        <c:lblAlgn val="ctr"/>
        <c:lblOffset val="100"/>
        <c:noMultiLvlLbl val="0"/>
      </c:catAx>
      <c:valAx>
        <c:axId val="114385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67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0.00%</c:formatCode>
                <c:ptCount val="12"/>
                <c:pt idx="0">
                  <c:v>0.5</c:v>
                </c:pt>
                <c:pt idx="1">
                  <c:v>0.60479041916167664</c:v>
                </c:pt>
                <c:pt idx="2">
                  <c:v>0.56825396825396823</c:v>
                </c:pt>
                <c:pt idx="3">
                  <c:v>0.5975232198142415</c:v>
                </c:pt>
                <c:pt idx="4">
                  <c:v>0.60519480519480517</c:v>
                </c:pt>
                <c:pt idx="5">
                  <c:v>0.5489690721649485</c:v>
                </c:pt>
                <c:pt idx="6">
                  <c:v>0.5</c:v>
                </c:pt>
                <c:pt idx="7">
                  <c:v>0.50150150150150152</c:v>
                </c:pt>
                <c:pt idx="8">
                  <c:v>0.49498327759197325</c:v>
                </c:pt>
                <c:pt idx="9">
                  <c:v>0.51977401129943501</c:v>
                </c:pt>
                <c:pt idx="10">
                  <c:v>0.54545454545454541</c:v>
                </c:pt>
                <c:pt idx="11">
                  <c:v>0.43873517786561267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7-8941-999E-8A90F73B255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0.00%</c:formatCode>
                <c:ptCount val="12"/>
                <c:pt idx="0">
                  <c:v>0.40710382513661203</c:v>
                </c:pt>
                <c:pt idx="1">
                  <c:v>0.31437125748502992</c:v>
                </c:pt>
                <c:pt idx="2">
                  <c:v>0.34285714285714286</c:v>
                </c:pt>
                <c:pt idx="3">
                  <c:v>0.31888544891640869</c:v>
                </c:pt>
                <c:pt idx="4">
                  <c:v>0.32727272727272727</c:v>
                </c:pt>
                <c:pt idx="5">
                  <c:v>0.38144329896907214</c:v>
                </c:pt>
                <c:pt idx="6">
                  <c:v>0.38541666666666669</c:v>
                </c:pt>
                <c:pt idx="7">
                  <c:v>0.40240240240240238</c:v>
                </c:pt>
                <c:pt idx="8">
                  <c:v>0.42474916387959866</c:v>
                </c:pt>
                <c:pt idx="9">
                  <c:v>0.42372881355932202</c:v>
                </c:pt>
                <c:pt idx="10">
                  <c:v>0.34242424242424241</c:v>
                </c:pt>
                <c:pt idx="11">
                  <c:v>0.47035573122529645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7-8941-999E-8A90F73B255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0.00%</c:formatCode>
                <c:ptCount val="12"/>
                <c:pt idx="0">
                  <c:v>9.2896174863387984E-2</c:v>
                </c:pt>
                <c:pt idx="1">
                  <c:v>8.0838323353293412E-2</c:v>
                </c:pt>
                <c:pt idx="2">
                  <c:v>8.8888888888888892E-2</c:v>
                </c:pt>
                <c:pt idx="3">
                  <c:v>8.3591331269349839E-2</c:v>
                </c:pt>
                <c:pt idx="4">
                  <c:v>6.7532467532467527E-2</c:v>
                </c:pt>
                <c:pt idx="5">
                  <c:v>6.9587628865979384E-2</c:v>
                </c:pt>
                <c:pt idx="6">
                  <c:v>0.11458333333333333</c:v>
                </c:pt>
                <c:pt idx="7">
                  <c:v>9.6096096096096095E-2</c:v>
                </c:pt>
                <c:pt idx="8">
                  <c:v>8.0267558528428096E-2</c:v>
                </c:pt>
                <c:pt idx="9">
                  <c:v>5.6497175141242938E-2</c:v>
                </c:pt>
                <c:pt idx="10">
                  <c:v>0.11212121212121212</c:v>
                </c:pt>
                <c:pt idx="11">
                  <c:v>9.0909090909090912E-2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67-8941-999E-8A90F73B2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0202399"/>
        <c:axId val="1515438783"/>
      </c:lineChart>
      <c:catAx>
        <c:axId val="111020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438783"/>
        <c:crosses val="autoZero"/>
        <c:auto val="1"/>
        <c:lblAlgn val="ctr"/>
        <c:lblOffset val="100"/>
        <c:noMultiLvlLbl val="0"/>
      </c:catAx>
      <c:valAx>
        <c:axId val="151543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20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30-8D4B-BE86-6C659236C070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30-8D4B-BE86-6C659236C070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30-8D4B-BE86-6C659236C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789551"/>
        <c:axId val="1092801583"/>
      </c:lineChart>
      <c:catAx>
        <c:axId val="109278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801583"/>
        <c:crosses val="autoZero"/>
        <c:auto val="1"/>
        <c:lblAlgn val="ctr"/>
        <c:lblOffset val="100"/>
        <c:noMultiLvlLbl val="0"/>
      </c:catAx>
      <c:valAx>
        <c:axId val="109280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78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184150</xdr:rowOff>
    </xdr:from>
    <xdr:to>
      <xdr:col>14</xdr:col>
      <xdr:colOff>723900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67647-B77A-1D4A-B7B8-2B725C1CE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184150</xdr:rowOff>
    </xdr:from>
    <xdr:to>
      <xdr:col>15</xdr:col>
      <xdr:colOff>723900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285AE-0B4D-AD48-A924-DCD714057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0</xdr:row>
      <xdr:rowOff>107950</xdr:rowOff>
    </xdr:from>
    <xdr:to>
      <xdr:col>13</xdr:col>
      <xdr:colOff>368300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40CF4-DA9F-444E-BB4D-783FFC8A2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13</xdr:row>
      <xdr:rowOff>133350</xdr:rowOff>
    </xdr:from>
    <xdr:to>
      <xdr:col>9</xdr:col>
      <xdr:colOff>279400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AEDF4-5787-3F49-B807-2BC37F0F0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Mendoza" refreshedDate="43331.961723842593" createdVersion="6" refreshedVersion="6" minRefreshableVersion="3" recordCount="4114" xr:uid="{469E64D3-7D4D-F54B-BFB1-83137A3E834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Mendoza" refreshedDate="43331.991832754633" createdVersion="6" refreshedVersion="6" minRefreshableVersion="3" recordCount="4114" xr:uid="{1EBA7A45-EDAE-4542-98A6-3882184DA18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x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x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x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x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x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x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x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x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x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x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x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x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x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x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x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x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x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x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x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x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x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x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x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x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x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x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x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x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x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x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x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x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x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x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x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x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x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x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x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x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x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x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x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x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x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x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x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x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x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x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x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x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x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x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x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x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x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x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x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x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x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"/>
    <x v="0"/>
    <x v="1"/>
  </r>
  <r>
    <x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x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x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x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x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"/>
    <x v="0"/>
    <x v="1"/>
  </r>
  <r>
    <x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x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x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x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x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x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x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x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x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x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x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x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x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x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x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x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x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x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x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x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x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x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x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x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x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x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x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x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4"/>
    <x v="0"/>
    <x v="3"/>
  </r>
  <r>
    <x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"/>
    <x v="0"/>
    <x v="3"/>
  </r>
  <r>
    <x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6"/>
    <x v="0"/>
    <x v="3"/>
  </r>
  <r>
    <x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"/>
    <x v="0"/>
    <x v="3"/>
  </r>
  <r>
    <x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3"/>
    <x v="0"/>
    <x v="3"/>
  </r>
  <r>
    <x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50"/>
    <x v="0"/>
    <x v="3"/>
  </r>
  <r>
    <x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6"/>
    <x v="0"/>
    <x v="3"/>
  </r>
  <r>
    <x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1"/>
    <x v="0"/>
    <x v="3"/>
  </r>
  <r>
    <x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1"/>
    <x v="0"/>
    <x v="3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x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6"/>
    <x v="0"/>
    <x v="3"/>
  </r>
  <r>
    <x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6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"/>
    <x v="0"/>
    <x v="3"/>
  </r>
  <r>
    <x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3"/>
    <x v="0"/>
    <x v="3"/>
  </r>
  <r>
    <x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7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x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"/>
    <x v="0"/>
    <x v="3"/>
  </r>
  <r>
    <x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"/>
    <x v="0"/>
    <x v="3"/>
  </r>
  <r>
    <x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"/>
    <x v="0"/>
    <x v="3"/>
  </r>
  <r>
    <x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x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x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x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x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6"/>
    <x v="0"/>
    <x v="3"/>
  </r>
  <r>
    <x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"/>
    <x v="0"/>
    <x v="3"/>
  </r>
  <r>
    <x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x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x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x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x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x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x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x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x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x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x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x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x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x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x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x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x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x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x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x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x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x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x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x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x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x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x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x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x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x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x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x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x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x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x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x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x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x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x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x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x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x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x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x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x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x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x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x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x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x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x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x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x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x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x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x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x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x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x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x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x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x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x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x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x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x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x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x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x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x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x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x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x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x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x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x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x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x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x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x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x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x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x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x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x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x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x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x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x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x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x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x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x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x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x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x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x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x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x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x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x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x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x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x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x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x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x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5"/>
    <x v="0"/>
    <x v="5"/>
  </r>
  <r>
    <x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x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x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x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x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x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x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x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"/>
    <x v="0"/>
    <x v="5"/>
  </r>
  <r>
    <x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3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"/>
    <x v="0"/>
    <x v="5"/>
  </r>
  <r>
    <x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x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x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x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x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x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x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x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x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x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x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"/>
    <x v="0"/>
    <x v="5"/>
  </r>
  <r>
    <x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x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4"/>
    <x v="0"/>
    <x v="5"/>
  </r>
  <r>
    <x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x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6"/>
    <x v="0"/>
    <x v="5"/>
  </r>
  <r>
    <x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x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7"/>
    <x v="0"/>
    <x v="5"/>
  </r>
  <r>
    <x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x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x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x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"/>
    <x v="1"/>
    <x v="6"/>
  </r>
  <r>
    <x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1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2"/>
    <x v="1"/>
    <x v="6"/>
  </r>
  <r>
    <x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"/>
    <x v="1"/>
    <x v="6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"/>
    <x v="1"/>
    <x v="6"/>
  </r>
  <r>
    <x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4"/>
    <x v="1"/>
    <x v="6"/>
  </r>
  <r>
    <x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7"/>
    <x v="1"/>
    <x v="6"/>
  </r>
  <r>
    <x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7"/>
    <x v="1"/>
    <x v="6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"/>
    <x v="1"/>
    <x v="6"/>
  </r>
  <r>
    <x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"/>
    <x v="1"/>
    <x v="6"/>
  </r>
  <r>
    <x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"/>
    <x v="1"/>
    <x v="6"/>
  </r>
  <r>
    <x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1"/>
    <x v="1"/>
    <x v="6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"/>
    <x v="1"/>
    <x v="6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"/>
    <x v="1"/>
    <x v="6"/>
  </r>
  <r>
    <x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3"/>
    <x v="2"/>
    <x v="7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9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9"/>
    <x v="2"/>
    <x v="7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"/>
    <x v="2"/>
    <x v="7"/>
  </r>
  <r>
    <x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1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"/>
    <x v="2"/>
    <x v="7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"/>
    <x v="2"/>
    <x v="7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8"/>
    <x v="2"/>
    <x v="7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"/>
    <x v="2"/>
    <x v="7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5"/>
    <x v="2"/>
    <x v="7"/>
  </r>
  <r>
    <x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"/>
    <x v="2"/>
    <x v="7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1"/>
    <x v="2"/>
    <x v="7"/>
  </r>
  <r>
    <x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5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1"/>
    <x v="2"/>
    <x v="7"/>
  </r>
  <r>
    <x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"/>
    <x v="2"/>
    <x v="7"/>
  </r>
  <r>
    <x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"/>
    <x v="2"/>
    <x v="7"/>
  </r>
  <r>
    <x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"/>
    <x v="2"/>
    <x v="7"/>
  </r>
  <r>
    <x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6"/>
    <x v="2"/>
    <x v="7"/>
  </r>
  <r>
    <x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"/>
    <x v="2"/>
    <x v="7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"/>
    <x v="2"/>
    <x v="7"/>
  </r>
  <r>
    <x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6"/>
    <x v="2"/>
    <x v="7"/>
  </r>
  <r>
    <x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8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7"/>
    <x v="2"/>
    <x v="7"/>
  </r>
  <r>
    <x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7"/>
    <x v="2"/>
    <x v="7"/>
  </r>
  <r>
    <x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50"/>
    <x v="2"/>
    <x v="7"/>
  </r>
  <r>
    <x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1"/>
    <x v="2"/>
    <x v="8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x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x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4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6"/>
    <x v="2"/>
    <x v="8"/>
  </r>
  <r>
    <x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3"/>
    <x v="2"/>
    <x v="8"/>
  </r>
  <r>
    <x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"/>
    <x v="2"/>
    <x v="8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x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8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x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x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4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5"/>
    <x v="2"/>
    <x v="8"/>
  </r>
  <r>
    <x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1"/>
    <x v="2"/>
    <x v="8"/>
  </r>
  <r>
    <x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"/>
    <x v="2"/>
    <x v="8"/>
  </r>
  <r>
    <x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9"/>
    <x v="2"/>
    <x v="8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"/>
    <x v="2"/>
    <x v="8"/>
  </r>
  <r>
    <x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9"/>
    <x v="2"/>
    <x v="8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"/>
    <x v="2"/>
    <x v="8"/>
  </r>
  <r>
    <x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"/>
    <x v="2"/>
    <x v="8"/>
  </r>
  <r>
    <x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8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"/>
    <x v="2"/>
    <x v="8"/>
  </r>
  <r>
    <x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4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"/>
    <x v="2"/>
    <x v="8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"/>
    <x v="2"/>
    <x v="8"/>
  </r>
  <r>
    <x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"/>
    <x v="2"/>
    <x v="8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"/>
    <x v="2"/>
    <x v="8"/>
  </r>
  <r>
    <x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2"/>
    <x v="2"/>
    <x v="8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6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x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3"/>
    <x v="2"/>
    <x v="8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"/>
    <x v="2"/>
    <x v="8"/>
  </r>
  <r>
    <x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x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"/>
    <x v="2"/>
    <x v="8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1"/>
    <x v="2"/>
    <x v="8"/>
  </r>
  <r>
    <x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1"/>
    <x v="2"/>
    <x v="8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20"/>
    <x v="2"/>
    <x v="8"/>
  </r>
  <r>
    <x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"/>
    <x v="2"/>
    <x v="8"/>
  </r>
  <r>
    <x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"/>
    <x v="2"/>
    <x v="8"/>
  </r>
  <r>
    <x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4"/>
    <x v="2"/>
    <x v="8"/>
  </r>
  <r>
    <x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1"/>
    <x v="2"/>
    <x v="8"/>
  </r>
  <r>
    <x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"/>
    <x v="2"/>
    <x v="8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"/>
    <x v="2"/>
    <x v="8"/>
  </r>
  <r>
    <x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6"/>
    <x v="2"/>
    <x v="8"/>
  </r>
  <r>
    <x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5"/>
    <x v="2"/>
    <x v="8"/>
  </r>
  <r>
    <x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"/>
    <x v="2"/>
    <x v="8"/>
  </r>
  <r>
    <x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3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"/>
    <x v="2"/>
    <x v="8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7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x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x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x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x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x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x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x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5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x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x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x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"/>
    <x v="3"/>
    <x v="9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"/>
    <x v="3"/>
    <x v="9"/>
  </r>
  <r>
    <x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4"/>
    <x v="3"/>
    <x v="9"/>
  </r>
  <r>
    <x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"/>
    <x v="3"/>
    <x v="9"/>
  </r>
  <r>
    <x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6"/>
    <x v="3"/>
    <x v="9"/>
  </r>
  <r>
    <x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"/>
    <x v="3"/>
    <x v="9"/>
  </r>
  <r>
    <x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"/>
    <x v="3"/>
    <x v="9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"/>
    <x v="3"/>
    <x v="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"/>
    <x v="3"/>
    <x v="9"/>
  </r>
  <r>
    <x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x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"/>
    <x v="3"/>
    <x v="10"/>
  </r>
  <r>
    <x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"/>
    <x v="3"/>
    <x v="10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2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7"/>
    <x v="3"/>
    <x v="10"/>
  </r>
  <r>
    <x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9"/>
    <x v="4"/>
    <x v="11"/>
  </r>
  <r>
    <x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3"/>
    <x v="4"/>
    <x v="11"/>
  </r>
  <r>
    <x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"/>
    <x v="4"/>
    <x v="11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3"/>
    <x v="4"/>
    <x v="11"/>
  </r>
  <r>
    <x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"/>
    <x v="4"/>
    <x v="11"/>
  </r>
  <r>
    <x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"/>
    <x v="4"/>
    <x v="11"/>
  </r>
  <r>
    <x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1"/>
    <x v="4"/>
    <x v="11"/>
  </r>
  <r>
    <x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60"/>
    <x v="4"/>
    <x v="11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3"/>
    <x v="4"/>
    <x v="11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3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1"/>
    <x v="4"/>
    <x v="11"/>
  </r>
  <r>
    <x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2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"/>
    <x v="4"/>
    <x v="11"/>
  </r>
  <r>
    <x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9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"/>
    <x v="4"/>
    <x v="11"/>
  </r>
  <r>
    <x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3"/>
    <x v="4"/>
    <x v="11"/>
  </r>
  <r>
    <x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"/>
    <x v="4"/>
    <x v="11"/>
  </r>
  <r>
    <x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"/>
    <x v="4"/>
    <x v="11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9"/>
    <x v="4"/>
    <x v="11"/>
  </r>
  <r>
    <x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1"/>
    <x v="4"/>
    <x v="11"/>
  </r>
  <r>
    <x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"/>
    <x v="4"/>
    <x v="11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5"/>
    <x v="4"/>
    <x v="11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6"/>
    <x v="4"/>
    <x v="11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"/>
    <x v="4"/>
    <x v="11"/>
  </r>
  <r>
    <x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8"/>
    <x v="4"/>
    <x v="11"/>
  </r>
  <r>
    <x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4"/>
    <x v="4"/>
    <x v="11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5"/>
    <x v="4"/>
    <x v="11"/>
  </r>
  <r>
    <x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80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"/>
    <x v="4"/>
    <x v="11"/>
  </r>
  <r>
    <x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7"/>
    <x v="4"/>
    <x v="11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8"/>
    <x v="4"/>
    <x v="11"/>
  </r>
  <r>
    <x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"/>
    <x v="4"/>
    <x v="11"/>
  </r>
  <r>
    <x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100"/>
    <x v="4"/>
    <x v="11"/>
  </r>
  <r>
    <x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"/>
    <x v="4"/>
    <x v="11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"/>
    <x v="4"/>
    <x v="11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9"/>
    <x v="4"/>
    <x v="11"/>
  </r>
  <r>
    <x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"/>
    <x v="4"/>
    <x v="11"/>
  </r>
  <r>
    <x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1"/>
    <x v="4"/>
    <x v="11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"/>
    <x v="4"/>
    <x v="11"/>
  </r>
  <r>
    <x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2"/>
    <x v="4"/>
    <x v="11"/>
  </r>
  <r>
    <x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4"/>
    <x v="4"/>
    <x v="11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40"/>
    <x v="4"/>
    <x v="11"/>
  </r>
  <r>
    <x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7"/>
    <x v="4"/>
    <x v="11"/>
  </r>
  <r>
    <x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4"/>
    <x v="4"/>
    <x v="11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"/>
    <x v="4"/>
    <x v="11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7"/>
    <x v="4"/>
    <x v="11"/>
  </r>
  <r>
    <x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3"/>
    <x v="4"/>
    <x v="11"/>
  </r>
  <r>
    <x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1"/>
    <x v="4"/>
    <x v="11"/>
  </r>
  <r>
    <x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8"/>
    <x v="4"/>
    <x v="11"/>
  </r>
  <r>
    <x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9"/>
    <x v="4"/>
    <x v="11"/>
  </r>
  <r>
    <x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9"/>
    <x v="4"/>
    <x v="11"/>
  </r>
  <r>
    <x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x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8"/>
    <x v="4"/>
    <x v="11"/>
  </r>
  <r>
    <x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1"/>
    <x v="4"/>
    <x v="11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4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7"/>
    <x v="4"/>
    <x v="12"/>
  </r>
  <r>
    <x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"/>
    <x v="4"/>
    <x v="12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7"/>
    <x v="4"/>
    <x v="12"/>
  </r>
  <r>
    <x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"/>
    <x v="4"/>
    <x v="12"/>
  </r>
  <r>
    <x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9"/>
    <x v="4"/>
    <x v="12"/>
  </r>
  <r>
    <x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9"/>
    <x v="4"/>
    <x v="12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2"/>
    <x v="4"/>
    <x v="12"/>
  </r>
  <r>
    <x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7"/>
    <x v="4"/>
    <x v="12"/>
  </r>
  <r>
    <x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"/>
    <x v="4"/>
    <x v="12"/>
  </r>
  <r>
    <x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"/>
    <x v="4"/>
    <x v="12"/>
  </r>
  <r>
    <x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x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2"/>
    <x v="4"/>
    <x v="12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"/>
    <x v="4"/>
    <x v="12"/>
  </r>
  <r>
    <x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3"/>
    <x v="4"/>
    <x v="12"/>
  </r>
  <r>
    <x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3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3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1"/>
    <x v="4"/>
    <x v="13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3"/>
    <x v="4"/>
    <x v="13"/>
  </r>
  <r>
    <x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3"/>
    <x v="4"/>
    <x v="13"/>
  </r>
  <r>
    <x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"/>
    <x v="4"/>
    <x v="13"/>
  </r>
  <r>
    <x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3"/>
    <x v="4"/>
    <x v="13"/>
  </r>
  <r>
    <x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5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9"/>
    <x v="4"/>
    <x v="13"/>
  </r>
  <r>
    <x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7"/>
    <x v="4"/>
    <x v="13"/>
  </r>
  <r>
    <x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3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"/>
    <x v="4"/>
    <x v="13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"/>
    <x v="4"/>
    <x v="14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2"/>
    <x v="4"/>
    <x v="14"/>
  </r>
  <r>
    <x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"/>
    <x v="4"/>
    <x v="14"/>
  </r>
  <r>
    <x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6"/>
    <x v="4"/>
    <x v="14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"/>
    <x v="4"/>
    <x v="14"/>
  </r>
  <r>
    <x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4"/>
    <x v="4"/>
    <x v="14"/>
  </r>
  <r>
    <x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8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8"/>
    <x v="4"/>
    <x v="14"/>
  </r>
  <r>
    <x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"/>
    <x v="4"/>
    <x v="14"/>
  </r>
  <r>
    <x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1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"/>
    <x v="4"/>
    <x v="13"/>
  </r>
  <r>
    <x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3"/>
    <x v="4"/>
    <x v="13"/>
  </r>
  <r>
    <x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5"/>
    <x v="4"/>
    <x v="13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3"/>
    <x v="4"/>
    <x v="13"/>
  </r>
  <r>
    <x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2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20"/>
    <x v="4"/>
    <x v="13"/>
  </r>
  <r>
    <x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2"/>
    <x v="4"/>
    <x v="13"/>
  </r>
  <r>
    <x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"/>
    <x v="4"/>
    <x v="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2"/>
    <x v="4"/>
    <x v="13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"/>
    <x v="4"/>
    <x v="13"/>
  </r>
  <r>
    <x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9"/>
    <x v="4"/>
    <x v="13"/>
  </r>
  <r>
    <x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1"/>
    <x v="4"/>
    <x v="13"/>
  </r>
  <r>
    <x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2"/>
    <x v="2"/>
    <x v="8"/>
  </r>
  <r>
    <x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"/>
    <x v="2"/>
    <x v="8"/>
  </r>
  <r>
    <x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"/>
    <x v="2"/>
    <x v="8"/>
  </r>
  <r>
    <x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"/>
    <x v="2"/>
    <x v="8"/>
  </r>
  <r>
    <x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"/>
    <x v="2"/>
    <x v="8"/>
  </r>
  <r>
    <x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"/>
    <x v="2"/>
    <x v="8"/>
  </r>
  <r>
    <x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x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3"/>
    <x v="2"/>
    <x v="8"/>
  </r>
  <r>
    <x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1"/>
    <x v="2"/>
    <x v="8"/>
  </r>
  <r>
    <x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x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"/>
    <x v="2"/>
    <x v="8"/>
  </r>
  <r>
    <x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2"/>
    <x v="2"/>
    <x v="8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50"/>
    <x v="2"/>
    <x v="8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"/>
    <x v="2"/>
    <x v="8"/>
  </r>
  <r>
    <x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4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7"/>
    <x v="2"/>
    <x v="8"/>
  </r>
  <r>
    <x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"/>
    <x v="2"/>
    <x v="8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4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"/>
    <x v="2"/>
    <x v="8"/>
  </r>
  <r>
    <x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9"/>
    <x v="2"/>
    <x v="8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1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6"/>
    <x v="2"/>
    <x v="8"/>
  </r>
  <r>
    <x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8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3"/>
    <x v="2"/>
    <x v="8"/>
  </r>
  <r>
    <x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"/>
    <x v="2"/>
    <x v="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1"/>
    <x v="2"/>
    <x v="8"/>
  </r>
  <r>
    <x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"/>
    <x v="2"/>
    <x v="8"/>
  </r>
  <r>
    <x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7"/>
    <x v="2"/>
    <x v="8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90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"/>
    <x v="2"/>
    <x v="8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1"/>
    <x v="2"/>
    <x v="8"/>
  </r>
  <r>
    <x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"/>
    <x v="2"/>
    <x v="8"/>
  </r>
  <r>
    <x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"/>
    <x v="2"/>
    <x v="8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5"/>
    <x v="2"/>
    <x v="8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"/>
    <x v="2"/>
    <x v="8"/>
  </r>
  <r>
    <x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"/>
    <x v="2"/>
    <x v="8"/>
  </r>
  <r>
    <x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"/>
    <x v="2"/>
    <x v="8"/>
  </r>
  <r>
    <x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6"/>
    <x v="2"/>
    <x v="8"/>
  </r>
  <r>
    <x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"/>
    <x v="2"/>
    <x v="8"/>
  </r>
  <r>
    <x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5"/>
    <x v="2"/>
    <x v="8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x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9"/>
    <x v="2"/>
    <x v="8"/>
  </r>
  <r>
    <x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"/>
    <x v="2"/>
    <x v="8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x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x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x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x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x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x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x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x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x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x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"/>
    <x v="5"/>
    <x v="16"/>
  </r>
  <r>
    <x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"/>
    <x v="5"/>
    <x v="16"/>
  </r>
  <r>
    <x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8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6"/>
    <x v="6"/>
    <x v="17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"/>
    <x v="6"/>
    <x v="17"/>
  </r>
  <r>
    <x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"/>
    <x v="6"/>
    <x v="17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"/>
    <x v="6"/>
    <x v="17"/>
  </r>
  <r>
    <x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"/>
    <x v="6"/>
    <x v="17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3"/>
    <x v="6"/>
    <x v="17"/>
  </r>
  <r>
    <x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4"/>
    <x v="6"/>
    <x v="17"/>
  </r>
  <r>
    <x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"/>
    <x v="6"/>
    <x v="17"/>
  </r>
  <r>
    <x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4"/>
    <x v="6"/>
    <x v="17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8"/>
    <x v="6"/>
    <x v="17"/>
  </r>
  <r>
    <x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9"/>
    <x v="6"/>
    <x v="17"/>
  </r>
  <r>
    <x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9"/>
    <x v="6"/>
    <x v="17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8"/>
    <x v="6"/>
    <x v="17"/>
  </r>
  <r>
    <x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"/>
    <x v="6"/>
    <x v="17"/>
  </r>
  <r>
    <x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4"/>
    <x v="6"/>
    <x v="17"/>
  </r>
  <r>
    <x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3"/>
    <x v="6"/>
    <x v="17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1"/>
    <x v="6"/>
    <x v="17"/>
  </r>
  <r>
    <x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x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8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"/>
    <x v="6"/>
    <x v="17"/>
  </r>
  <r>
    <x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7"/>
    <x v="6"/>
    <x v="17"/>
  </r>
  <r>
    <x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2"/>
    <x v="6"/>
    <x v="17"/>
  </r>
  <r>
    <x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7"/>
    <x v="6"/>
    <x v="17"/>
  </r>
  <r>
    <x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8"/>
    <x v="6"/>
    <x v="17"/>
  </r>
  <r>
    <x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"/>
    <x v="6"/>
    <x v="17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"/>
    <x v="6"/>
    <x v="17"/>
  </r>
  <r>
    <x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2"/>
    <x v="6"/>
    <x v="17"/>
  </r>
  <r>
    <x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4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5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"/>
    <x v="6"/>
    <x v="17"/>
  </r>
  <r>
    <x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x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"/>
    <x v="6"/>
    <x v="17"/>
  </r>
  <r>
    <x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8"/>
    <x v="6"/>
    <x v="17"/>
  </r>
  <r>
    <x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6"/>
    <x v="6"/>
    <x v="17"/>
  </r>
  <r>
    <x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4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1"/>
    <x v="6"/>
    <x v="18"/>
  </r>
  <r>
    <x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"/>
    <x v="6"/>
    <x v="18"/>
  </r>
  <r>
    <x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1"/>
    <x v="6"/>
    <x v="18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4"/>
    <x v="6"/>
    <x v="18"/>
  </r>
  <r>
    <x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1"/>
    <x v="6"/>
    <x v="18"/>
  </r>
  <r>
    <x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"/>
    <x v="6"/>
    <x v="18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"/>
    <x v="6"/>
    <x v="18"/>
  </r>
  <r>
    <x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"/>
    <x v="6"/>
    <x v="18"/>
  </r>
  <r>
    <x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"/>
    <x v="7"/>
    <x v="19"/>
  </r>
  <r>
    <x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"/>
    <x v="7"/>
    <x v="19"/>
  </r>
  <r>
    <x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8"/>
    <x v="7"/>
    <x v="19"/>
  </r>
  <r>
    <x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1"/>
    <x v="7"/>
    <x v="19"/>
  </r>
  <r>
    <x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"/>
    <x v="7"/>
    <x v="19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4"/>
    <x v="7"/>
    <x v="19"/>
  </r>
  <r>
    <x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"/>
    <x v="7"/>
    <x v="19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2"/>
    <x v="7"/>
    <x v="19"/>
  </r>
  <r>
    <x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1"/>
    <x v="7"/>
    <x v="19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8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3"/>
    <x v="7"/>
    <x v="19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9"/>
    <x v="7"/>
    <x v="19"/>
  </r>
  <r>
    <x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"/>
    <x v="7"/>
    <x v="19"/>
  </r>
  <r>
    <x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6"/>
    <x v="7"/>
    <x v="19"/>
  </r>
  <r>
    <x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7"/>
    <x v="7"/>
    <x v="19"/>
  </r>
  <r>
    <x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"/>
    <x v="7"/>
    <x v="19"/>
  </r>
  <r>
    <x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"/>
    <x v="7"/>
    <x v="19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1"/>
    <x v="7"/>
    <x v="19"/>
  </r>
  <r>
    <x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"/>
    <x v="7"/>
    <x v="19"/>
  </r>
  <r>
    <x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x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x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x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x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x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x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x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x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x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x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x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x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x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x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x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x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x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x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x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x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x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9"/>
    <x v="4"/>
    <x v="21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"/>
    <x v="4"/>
    <x v="21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"/>
    <x v="4"/>
    <x v="21"/>
  </r>
  <r>
    <x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5"/>
    <x v="4"/>
    <x v="21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5"/>
    <x v="4"/>
    <x v="21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"/>
    <x v="4"/>
    <x v="11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"/>
    <x v="4"/>
    <x v="11"/>
  </r>
  <r>
    <x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6"/>
    <x v="4"/>
    <x v="11"/>
  </r>
  <r>
    <x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"/>
    <x v="4"/>
    <x v="11"/>
  </r>
  <r>
    <x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"/>
    <x v="4"/>
    <x v="1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"/>
    <x v="4"/>
    <x v="11"/>
  </r>
  <r>
    <x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3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"/>
    <x v="4"/>
    <x v="11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3"/>
    <x v="4"/>
    <x v="11"/>
  </r>
  <r>
    <x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"/>
    <x v="4"/>
    <x v="11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6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"/>
    <x v="4"/>
    <x v="11"/>
  </r>
  <r>
    <x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"/>
    <x v="4"/>
    <x v="11"/>
  </r>
  <r>
    <x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1"/>
    <x v="4"/>
    <x v="11"/>
  </r>
  <r>
    <x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9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8"/>
    <x v="4"/>
    <x v="11"/>
  </r>
  <r>
    <x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4"/>
    <x v="4"/>
    <x v="11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"/>
    <x v="4"/>
    <x v="11"/>
  </r>
  <r>
    <x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1"/>
    <x v="4"/>
    <x v="11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1"/>
    <x v="4"/>
    <x v="11"/>
  </r>
  <r>
    <x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7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"/>
    <x v="4"/>
    <x v="11"/>
  </r>
  <r>
    <x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"/>
    <x v="4"/>
    <x v="11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"/>
    <x v="4"/>
    <x v="11"/>
  </r>
  <r>
    <x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7"/>
    <x v="4"/>
    <x v="1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3"/>
    <x v="4"/>
    <x v="11"/>
  </r>
  <r>
    <x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"/>
    <x v="4"/>
    <x v="11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9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"/>
    <x v="4"/>
    <x v="11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"/>
    <x v="4"/>
    <x v="11"/>
  </r>
  <r>
    <x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8"/>
    <x v="4"/>
    <x v="11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5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8"/>
    <x v="4"/>
    <x v="11"/>
  </r>
  <r>
    <x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6"/>
    <x v="4"/>
    <x v="11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"/>
    <x v="1"/>
    <x v="6"/>
  </r>
  <r>
    <x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"/>
    <x v="1"/>
    <x v="6"/>
  </r>
  <r>
    <x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6"/>
    <x v="1"/>
    <x v="6"/>
  </r>
  <r>
    <x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"/>
    <x v="1"/>
    <x v="6"/>
  </r>
  <r>
    <x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"/>
    <x v="1"/>
    <x v="6"/>
  </r>
  <r>
    <x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6"/>
    <x v="1"/>
    <x v="6"/>
  </r>
  <r>
    <x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8"/>
    <x v="1"/>
    <x v="6"/>
  </r>
  <r>
    <x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8"/>
    <x v="1"/>
    <x v="6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40"/>
    <x v="1"/>
    <x v="6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"/>
    <x v="1"/>
    <x v="6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"/>
    <x v="1"/>
    <x v="6"/>
  </r>
  <r>
    <x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"/>
    <x v="1"/>
    <x v="6"/>
  </r>
  <r>
    <x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6"/>
    <x v="1"/>
    <x v="6"/>
  </r>
  <r>
    <x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9"/>
    <x v="1"/>
    <x v="6"/>
  </r>
  <r>
    <x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1"/>
    <x v="1"/>
    <x v="6"/>
  </r>
  <r>
    <x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"/>
    <x v="1"/>
    <x v="6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1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x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8"/>
    <x v="2"/>
    <x v="8"/>
  </r>
  <r>
    <x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30"/>
    <x v="2"/>
    <x v="8"/>
  </r>
  <r>
    <x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x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"/>
    <x v="2"/>
    <x v="8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x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"/>
    <x v="2"/>
    <x v="8"/>
  </r>
  <r>
    <x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x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4"/>
    <x v="2"/>
    <x v="8"/>
  </r>
  <r>
    <x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"/>
    <x v="2"/>
    <x v="8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8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60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7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5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1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2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7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"/>
    <x v="2"/>
    <x v="8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"/>
    <x v="2"/>
    <x v="8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1"/>
    <x v="2"/>
    <x v="8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2"/>
    <x v="2"/>
    <x v="8"/>
  </r>
  <r>
    <x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9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"/>
    <x v="2"/>
    <x v="8"/>
  </r>
  <r>
    <x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90"/>
    <x v="2"/>
    <x v="8"/>
  </r>
  <r>
    <x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4"/>
    <x v="3"/>
    <x v="9"/>
  </r>
  <r>
    <x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x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x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x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2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x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9"/>
    <x v="3"/>
    <x v="9"/>
  </r>
  <r>
    <x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"/>
    <x v="3"/>
    <x v="9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"/>
    <x v="3"/>
    <x v="9"/>
  </r>
  <r>
    <x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"/>
    <x v="3"/>
    <x v="9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x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2"/>
    <x v="4"/>
    <x v="11"/>
  </r>
  <r>
    <x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5"/>
    <x v="4"/>
    <x v="11"/>
  </r>
  <r>
    <x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"/>
    <x v="4"/>
    <x v="11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4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x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8"/>
    <x v="4"/>
    <x v="11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"/>
    <x v="4"/>
    <x v="11"/>
  </r>
  <r>
    <x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9"/>
    <x v="4"/>
    <x v="11"/>
  </r>
  <r>
    <x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2"/>
    <x v="4"/>
    <x v="11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3"/>
    <x v="4"/>
    <x v="11"/>
  </r>
  <r>
    <x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6"/>
    <x v="4"/>
    <x v="11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9"/>
    <x v="4"/>
    <x v="11"/>
  </r>
  <r>
    <x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1"/>
    <x v="4"/>
    <x v="11"/>
  </r>
  <r>
    <x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4"/>
    <x v="4"/>
    <x v="11"/>
  </r>
  <r>
    <x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"/>
    <x v="4"/>
    <x v="11"/>
  </r>
  <r>
    <x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"/>
    <x v="4"/>
    <x v="11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9"/>
    <x v="4"/>
    <x v="11"/>
  </r>
  <r>
    <x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6"/>
    <x v="4"/>
    <x v="11"/>
  </r>
  <r>
    <x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3"/>
    <x v="4"/>
    <x v="11"/>
  </r>
  <r>
    <x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"/>
    <x v="4"/>
    <x v="11"/>
  </r>
  <r>
    <x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"/>
    <x v="4"/>
    <x v="11"/>
  </r>
  <r>
    <x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1"/>
    <x v="4"/>
    <x v="11"/>
  </r>
  <r>
    <x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"/>
    <x v="4"/>
    <x v="11"/>
  </r>
  <r>
    <x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"/>
    <x v="4"/>
    <x v="11"/>
  </r>
  <r>
    <x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4"/>
    <x v="4"/>
    <x v="11"/>
  </r>
  <r>
    <x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8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"/>
    <x v="4"/>
    <x v="11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2"/>
    <x v="4"/>
    <x v="11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2"/>
    <x v="4"/>
    <x v="11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"/>
    <x v="4"/>
    <x v="11"/>
  </r>
  <r>
    <x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"/>
    <x v="4"/>
    <x v="11"/>
  </r>
  <r>
    <x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"/>
    <x v="3"/>
    <x v="22"/>
  </r>
  <r>
    <x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"/>
    <x v="3"/>
    <x v="22"/>
  </r>
  <r>
    <x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8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"/>
    <x v="3"/>
    <x v="22"/>
  </r>
  <r>
    <x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5"/>
    <x v="3"/>
    <x v="22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9"/>
    <x v="3"/>
    <x v="22"/>
  </r>
  <r>
    <x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8"/>
    <x v="3"/>
    <x v="22"/>
  </r>
  <r>
    <x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5"/>
    <x v="3"/>
    <x v="22"/>
  </r>
  <r>
    <x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1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x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x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x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8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9"/>
    <x v="3"/>
    <x v="22"/>
  </r>
  <r>
    <x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x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x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x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x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x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x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x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x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x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x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x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x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x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8"/>
    <x v="3"/>
    <x v="10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"/>
    <x v="3"/>
    <x v="10"/>
  </r>
  <r>
    <x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"/>
    <x v="3"/>
    <x v="10"/>
  </r>
  <r>
    <x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7"/>
    <x v="3"/>
    <x v="10"/>
  </r>
  <r>
    <x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x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x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x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x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x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x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x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x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x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x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x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x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x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x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x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x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x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x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x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x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x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"/>
    <x v="8"/>
    <x v="24"/>
  </r>
  <r>
    <x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"/>
    <x v="8"/>
    <x v="24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"/>
    <x v="8"/>
    <x v="24"/>
  </r>
  <r>
    <x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"/>
    <x v="8"/>
    <x v="24"/>
  </r>
  <r>
    <x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2"/>
    <x v="8"/>
    <x v="24"/>
  </r>
  <r>
    <x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4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3"/>
    <x v="3"/>
    <x v="25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"/>
    <x v="3"/>
    <x v="25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7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8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2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"/>
    <x v="3"/>
    <x v="25"/>
  </r>
  <r>
    <x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8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"/>
    <x v="3"/>
    <x v="25"/>
  </r>
  <r>
    <x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2"/>
    <x v="8"/>
    <x v="26"/>
  </r>
  <r>
    <x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"/>
    <x v="8"/>
    <x v="26"/>
  </r>
  <r>
    <x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1"/>
    <x v="8"/>
    <x v="26"/>
  </r>
  <r>
    <x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1"/>
    <x v="8"/>
    <x v="26"/>
  </r>
  <r>
    <x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"/>
    <x v="4"/>
    <x v="11"/>
  </r>
  <r>
    <x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7"/>
    <x v="4"/>
    <x v="11"/>
  </r>
  <r>
    <x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7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9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8"/>
    <x v="4"/>
    <x v="11"/>
  </r>
  <r>
    <x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1"/>
    <x v="4"/>
    <x v="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4"/>
    <x v="4"/>
    <x v="11"/>
  </r>
  <r>
    <x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9"/>
    <x v="4"/>
    <x v="11"/>
  </r>
  <r>
    <x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"/>
    <x v="4"/>
    <x v="11"/>
  </r>
  <r>
    <x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7"/>
    <x v="4"/>
    <x v="11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"/>
    <x v="4"/>
    <x v="11"/>
  </r>
  <r>
    <x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"/>
    <x v="4"/>
    <x v="11"/>
  </r>
  <r>
    <x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5"/>
    <x v="4"/>
    <x v="11"/>
  </r>
  <r>
    <x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"/>
    <x v="4"/>
    <x v="11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7"/>
    <x v="4"/>
    <x v="11"/>
  </r>
  <r>
    <x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"/>
    <x v="4"/>
    <x v="11"/>
  </r>
  <r>
    <x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4"/>
    <x v="4"/>
    <x v="11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"/>
    <x v="4"/>
    <x v="11"/>
  </r>
  <r>
    <x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"/>
    <x v="4"/>
    <x v="11"/>
  </r>
  <r>
    <x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"/>
    <x v="4"/>
    <x v="11"/>
  </r>
  <r>
    <x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5"/>
    <x v="4"/>
    <x v="11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2"/>
    <x v="4"/>
    <x v="11"/>
  </r>
  <r>
    <x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6"/>
    <x v="4"/>
    <x v="11"/>
  </r>
  <r>
    <x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6"/>
    <x v="4"/>
    <x v="11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"/>
    <x v="4"/>
    <x v="11"/>
  </r>
  <r>
    <x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"/>
    <x v="4"/>
    <x v="11"/>
  </r>
  <r>
    <x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"/>
    <x v="4"/>
    <x v="11"/>
  </r>
  <r>
    <x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3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8"/>
    <x v="4"/>
    <x v="1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4"/>
    <x v="4"/>
    <x v="11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5"/>
    <x v="4"/>
    <x v="11"/>
  </r>
  <r>
    <x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9"/>
    <x v="4"/>
    <x v="11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5"/>
    <x v="4"/>
    <x v="11"/>
  </r>
  <r>
    <x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40"/>
    <x v="4"/>
    <x v="11"/>
  </r>
  <r>
    <x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8"/>
    <x v="4"/>
    <x v="27"/>
  </r>
  <r>
    <x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3"/>
    <x v="4"/>
    <x v="27"/>
  </r>
  <r>
    <x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9"/>
    <x v="4"/>
    <x v="27"/>
  </r>
  <r>
    <x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6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7"/>
    <x v="4"/>
    <x v="27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4"/>
    <x v="4"/>
    <x v="27"/>
  </r>
  <r>
    <x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"/>
    <x v="4"/>
    <x v="27"/>
  </r>
  <r>
    <x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"/>
    <x v="4"/>
    <x v="27"/>
  </r>
  <r>
    <x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1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5"/>
    <x v="4"/>
    <x v="27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2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9"/>
    <x v="4"/>
    <x v="27"/>
  </r>
  <r>
    <x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5"/>
    <x v="4"/>
    <x v="27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7"/>
    <x v="4"/>
    <x v="27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9"/>
    <x v="4"/>
    <x v="27"/>
  </r>
  <r>
    <x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"/>
    <x v="4"/>
    <x v="27"/>
  </r>
  <r>
    <x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3"/>
    <x v="4"/>
    <x v="27"/>
  </r>
  <r>
    <x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8"/>
    <x v="4"/>
    <x v="27"/>
  </r>
  <r>
    <x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"/>
    <x v="4"/>
    <x v="27"/>
  </r>
  <r>
    <x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4"/>
    <x v="4"/>
    <x v="27"/>
  </r>
  <r>
    <x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"/>
    <x v="4"/>
    <x v="27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5"/>
    <x v="4"/>
    <x v="27"/>
  </r>
  <r>
    <x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3"/>
    <x v="4"/>
    <x v="27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1"/>
    <x v="4"/>
    <x v="27"/>
  </r>
  <r>
    <x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4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5"/>
    <x v="4"/>
    <x v="27"/>
  </r>
  <r>
    <x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"/>
    <x v="4"/>
    <x v="27"/>
  </r>
  <r>
    <x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"/>
    <x v="4"/>
    <x v="27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6"/>
    <x v="4"/>
    <x v="27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"/>
    <x v="4"/>
    <x v="27"/>
  </r>
  <r>
    <x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"/>
    <x v="4"/>
    <x v="27"/>
  </r>
  <r>
    <x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"/>
    <x v="4"/>
    <x v="27"/>
  </r>
  <r>
    <x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60"/>
    <x v="4"/>
    <x v="27"/>
  </r>
  <r>
    <x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3"/>
    <x v="4"/>
    <x v="27"/>
  </r>
  <r>
    <x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5"/>
    <x v="4"/>
    <x v="28"/>
  </r>
  <r>
    <x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"/>
    <x v="4"/>
    <x v="28"/>
  </r>
  <r>
    <x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"/>
    <x v="4"/>
    <x v="28"/>
  </r>
  <r>
    <x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"/>
    <x v="4"/>
    <x v="28"/>
  </r>
  <r>
    <x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"/>
    <x v="4"/>
    <x v="28"/>
  </r>
  <r>
    <x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8"/>
    <x v="4"/>
    <x v="28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"/>
    <x v="4"/>
    <x v="28"/>
  </r>
  <r>
    <x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"/>
    <x v="4"/>
    <x v="28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"/>
    <x v="4"/>
    <x v="28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5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6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6"/>
    <x v="4"/>
    <x v="28"/>
  </r>
  <r>
    <x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"/>
    <x v="4"/>
    <x v="28"/>
  </r>
  <r>
    <x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"/>
    <x v="4"/>
    <x v="28"/>
  </r>
  <r>
    <x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"/>
    <x v="4"/>
    <x v="28"/>
  </r>
  <r>
    <x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6"/>
    <x v="4"/>
    <x v="28"/>
  </r>
  <r>
    <x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6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"/>
    <x v="4"/>
    <x v="28"/>
  </r>
  <r>
    <x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8"/>
    <x v="4"/>
    <x v="28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2"/>
    <x v="4"/>
    <x v="28"/>
  </r>
  <r>
    <x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"/>
    <x v="4"/>
    <x v="28"/>
  </r>
  <r>
    <x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7"/>
    <x v="4"/>
    <x v="28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9"/>
    <x v="4"/>
    <x v="28"/>
  </r>
  <r>
    <x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"/>
    <x v="4"/>
    <x v="28"/>
  </r>
  <r>
    <x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"/>
    <x v="4"/>
    <x v="28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"/>
    <x v="4"/>
    <x v="28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7"/>
    <x v="4"/>
    <x v="28"/>
  </r>
  <r>
    <x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x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x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x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x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x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x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8"/>
    <x v="8"/>
    <x v="20"/>
  </r>
  <r>
    <x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x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x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x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x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2"/>
    <x v="8"/>
    <x v="20"/>
  </r>
  <r>
    <x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x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x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"/>
    <x v="8"/>
    <x v="20"/>
  </r>
  <r>
    <x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x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6"/>
    <x v="8"/>
    <x v="20"/>
  </r>
  <r>
    <x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9"/>
    <x v="8"/>
    <x v="20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x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4"/>
    <x v="8"/>
    <x v="20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"/>
    <x v="8"/>
    <x v="20"/>
  </r>
  <r>
    <x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x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x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x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"/>
    <x v="8"/>
    <x v="20"/>
  </r>
  <r>
    <x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x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x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7"/>
    <x v="8"/>
    <x v="20"/>
  </r>
  <r>
    <x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"/>
    <x v="8"/>
    <x v="20"/>
  </r>
  <r>
    <x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x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x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2"/>
    <x v="8"/>
    <x v="20"/>
  </r>
  <r>
    <x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x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x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x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x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4"/>
    <x v="8"/>
    <x v="20"/>
  </r>
  <r>
    <x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"/>
    <x v="8"/>
    <x v="20"/>
  </r>
  <r>
    <x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x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"/>
    <x v="8"/>
    <x v="20"/>
  </r>
  <r>
    <x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8"/>
    <x v="8"/>
    <x v="20"/>
  </r>
  <r>
    <x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2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8"/>
    <x v="8"/>
    <x v="20"/>
  </r>
  <r>
    <x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x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5"/>
    <x v="8"/>
    <x v="20"/>
  </r>
  <r>
    <x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x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"/>
    <x v="8"/>
    <x v="20"/>
  </r>
  <r>
    <x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"/>
    <x v="4"/>
    <x v="11"/>
  </r>
  <r>
    <x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"/>
    <x v="4"/>
    <x v="11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5"/>
    <x v="4"/>
    <x v="11"/>
  </r>
  <r>
    <x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"/>
    <x v="4"/>
    <x v="11"/>
  </r>
  <r>
    <x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4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"/>
    <x v="4"/>
    <x v="11"/>
  </r>
  <r>
    <x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6"/>
    <x v="4"/>
    <x v="11"/>
  </r>
  <r>
    <x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"/>
    <x v="4"/>
    <x v="11"/>
  </r>
  <r>
    <x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4"/>
    <x v="4"/>
    <x v="11"/>
  </r>
  <r>
    <x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"/>
    <x v="4"/>
    <x v="11"/>
  </r>
  <r>
    <x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"/>
    <x v="4"/>
    <x v="11"/>
  </r>
  <r>
    <x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"/>
    <x v="4"/>
    <x v="11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6"/>
    <x v="4"/>
    <x v="11"/>
  </r>
  <r>
    <x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6"/>
    <x v="4"/>
    <x v="11"/>
  </r>
  <r>
    <x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"/>
    <x v="4"/>
    <x v="11"/>
  </r>
  <r>
    <x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1"/>
    <x v="4"/>
    <x v="11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3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9"/>
    <x v="4"/>
    <x v="11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80"/>
    <x v="4"/>
    <x v="11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"/>
    <x v="4"/>
    <x v="11"/>
  </r>
  <r>
    <x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8"/>
    <x v="4"/>
    <x v="11"/>
  </r>
  <r>
    <x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"/>
    <x v="4"/>
    <x v="11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4"/>
    <x v="4"/>
    <x v="11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"/>
    <x v="4"/>
    <x v="11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"/>
    <x v="4"/>
    <x v="11"/>
  </r>
  <r>
    <x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1"/>
    <x v="4"/>
    <x v="11"/>
  </r>
  <r>
    <x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"/>
    <x v="4"/>
    <x v="11"/>
  </r>
  <r>
    <x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"/>
    <x v="4"/>
    <x v="11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1"/>
    <x v="4"/>
    <x v="11"/>
  </r>
  <r>
    <x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1"/>
    <x v="4"/>
    <x v="11"/>
  </r>
  <r>
    <x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3"/>
    <x v="4"/>
    <x v="11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1"/>
    <x v="6"/>
    <x v="18"/>
  </r>
  <r>
    <x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"/>
    <x v="6"/>
    <x v="18"/>
  </r>
  <r>
    <x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3"/>
    <x v="6"/>
    <x v="18"/>
  </r>
  <r>
    <x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2"/>
    <x v="6"/>
    <x v="18"/>
  </r>
  <r>
    <x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3"/>
    <x v="6"/>
    <x v="18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"/>
    <x v="6"/>
    <x v="18"/>
  </r>
  <r>
    <x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"/>
    <x v="6"/>
    <x v="18"/>
  </r>
  <r>
    <x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2"/>
    <x v="6"/>
    <x v="18"/>
  </r>
  <r>
    <x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"/>
    <x v="4"/>
    <x v="14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2"/>
    <x v="4"/>
    <x v="14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3"/>
    <x v="4"/>
    <x v="14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2"/>
    <x v="4"/>
    <x v="14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1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"/>
    <x v="4"/>
    <x v="14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7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7"/>
    <x v="4"/>
    <x v="14"/>
  </r>
  <r>
    <x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"/>
    <x v="4"/>
    <x v="14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8"/>
    <x v="4"/>
    <x v="14"/>
  </r>
  <r>
    <x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"/>
    <x v="4"/>
    <x v="14"/>
  </r>
  <r>
    <x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8"/>
    <x v="4"/>
    <x v="14"/>
  </r>
  <r>
    <x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"/>
    <x v="4"/>
    <x v="14"/>
  </r>
  <r>
    <x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6"/>
    <x v="4"/>
    <x v="14"/>
  </r>
  <r>
    <x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9"/>
    <x v="4"/>
    <x v="14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9"/>
    <x v="4"/>
    <x v="14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1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7"/>
    <x v="2"/>
    <x v="29"/>
  </r>
  <r>
    <x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"/>
    <x v="2"/>
    <x v="29"/>
  </r>
  <r>
    <x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1"/>
    <x v="2"/>
    <x v="29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6"/>
    <x v="2"/>
    <x v="29"/>
  </r>
  <r>
    <x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30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"/>
    <x v="2"/>
    <x v="29"/>
  </r>
  <r>
    <x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1"/>
    <x v="2"/>
    <x v="29"/>
  </r>
  <r>
    <x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30"/>
    <x v="2"/>
    <x v="29"/>
  </r>
  <r>
    <x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1"/>
    <x v="2"/>
    <x v="29"/>
  </r>
  <r>
    <x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"/>
    <x v="4"/>
    <x v="14"/>
  </r>
  <r>
    <x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"/>
    <x v="4"/>
    <x v="14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2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"/>
    <x v="4"/>
    <x v="14"/>
  </r>
  <r>
    <x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"/>
    <x v="4"/>
    <x v="14"/>
  </r>
  <r>
    <x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"/>
    <x v="4"/>
    <x v="14"/>
  </r>
  <r>
    <x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3"/>
    <x v="4"/>
    <x v="14"/>
  </r>
  <r>
    <x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9"/>
    <x v="4"/>
    <x v="14"/>
  </r>
  <r>
    <x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"/>
    <x v="4"/>
    <x v="14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"/>
    <x v="4"/>
    <x v="14"/>
  </r>
  <r>
    <x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"/>
    <x v="4"/>
    <x v="14"/>
  </r>
  <r>
    <x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"/>
    <x v="4"/>
    <x v="14"/>
  </r>
  <r>
    <x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9"/>
    <x v="4"/>
    <x v="14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3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"/>
    <x v="4"/>
    <x v="14"/>
  </r>
  <r>
    <x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6"/>
    <x v="4"/>
    <x v="14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x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x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x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x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x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x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x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x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x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x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x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x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x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x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x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x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x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x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2"/>
    <x v="8"/>
    <x v="31"/>
  </r>
  <r>
    <x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9"/>
    <x v="8"/>
    <x v="31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"/>
    <x v="8"/>
    <x v="3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3"/>
    <x v="8"/>
    <x v="31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"/>
    <x v="8"/>
    <x v="31"/>
  </r>
  <r>
    <x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2"/>
    <x v="8"/>
    <x v="31"/>
  </r>
  <r>
    <x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7"/>
    <x v="8"/>
    <x v="31"/>
  </r>
  <r>
    <x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"/>
    <x v="8"/>
    <x v="31"/>
  </r>
  <r>
    <x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4"/>
    <x v="8"/>
    <x v="31"/>
  </r>
  <r>
    <x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x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2"/>
    <x v="2"/>
    <x v="3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x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5"/>
    <x v="2"/>
    <x v="30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x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x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x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x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4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x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x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x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8"/>
    <x v="2"/>
    <x v="30"/>
  </r>
  <r>
    <x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x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x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x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x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x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x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x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x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x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x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x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"/>
    <x v="2"/>
    <x v="30"/>
  </r>
  <r>
    <x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3"/>
    <x v="2"/>
    <x v="30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x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x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2"/>
    <x v="2"/>
    <x v="3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3"/>
    <x v="4"/>
    <x v="14"/>
  </r>
  <r>
    <x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4"/>
    <x v="4"/>
    <x v="14"/>
  </r>
  <r>
    <x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1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"/>
    <x v="4"/>
    <x v="14"/>
  </r>
  <r>
    <x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"/>
    <x v="4"/>
    <x v="14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"/>
    <x v="4"/>
    <x v="14"/>
  </r>
  <r>
    <x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9"/>
    <x v="4"/>
    <x v="1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8"/>
    <x v="4"/>
    <x v="14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"/>
    <x v="4"/>
    <x v="14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"/>
    <x v="4"/>
    <x v="14"/>
  </r>
  <r>
    <x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7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9"/>
    <x v="4"/>
    <x v="14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4"/>
    <x v="4"/>
    <x v="14"/>
  </r>
  <r>
    <x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4"/>
    <x v="4"/>
    <x v="14"/>
  </r>
  <r>
    <x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9"/>
    <x v="4"/>
    <x v="14"/>
  </r>
  <r>
    <x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"/>
    <x v="4"/>
    <x v="14"/>
  </r>
  <r>
    <x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"/>
    <x v="4"/>
    <x v="14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"/>
    <x v="4"/>
    <x v="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6"/>
    <x v="4"/>
    <x v="14"/>
  </r>
  <r>
    <x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9"/>
    <x v="4"/>
    <x v="14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4"/>
    <x v="4"/>
    <x v="1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"/>
    <x v="4"/>
    <x v="14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90"/>
    <x v="4"/>
    <x v="14"/>
  </r>
  <r>
    <x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7"/>
    <x v="4"/>
    <x v="14"/>
  </r>
  <r>
    <x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3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5"/>
    <x v="4"/>
    <x v="14"/>
  </r>
  <r>
    <x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"/>
    <x v="4"/>
    <x v="14"/>
  </r>
  <r>
    <x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9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6"/>
    <x v="4"/>
    <x v="14"/>
  </r>
  <r>
    <x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"/>
    <x v="4"/>
    <x v="14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1"/>
    <x v="4"/>
    <x v="14"/>
  </r>
  <r>
    <x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"/>
    <x v="4"/>
    <x v="14"/>
  </r>
  <r>
    <x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2"/>
    <x v="4"/>
    <x v="14"/>
  </r>
  <r>
    <x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7"/>
    <x v="4"/>
    <x v="14"/>
  </r>
  <r>
    <x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"/>
    <x v="6"/>
    <x v="17"/>
  </r>
  <r>
    <x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2"/>
    <x v="6"/>
    <x v="17"/>
  </r>
  <r>
    <x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"/>
    <x v="6"/>
    <x v="17"/>
  </r>
  <r>
    <x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20"/>
    <x v="6"/>
    <x v="17"/>
  </r>
  <r>
    <x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"/>
    <x v="6"/>
    <x v="17"/>
  </r>
  <r>
    <x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"/>
    <x v="6"/>
    <x v="17"/>
  </r>
  <r>
    <x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"/>
    <x v="6"/>
    <x v="17"/>
  </r>
  <r>
    <x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5"/>
    <x v="6"/>
    <x v="17"/>
  </r>
  <r>
    <x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2"/>
    <x v="6"/>
    <x v="17"/>
  </r>
  <r>
    <x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2"/>
    <x v="6"/>
    <x v="17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7"/>
    <x v="6"/>
    <x v="17"/>
  </r>
  <r>
    <x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1"/>
    <x v="6"/>
    <x v="17"/>
  </r>
  <r>
    <x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1"/>
    <x v="6"/>
    <x v="17"/>
  </r>
  <r>
    <x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"/>
    <x v="6"/>
    <x v="17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"/>
    <x v="6"/>
    <x v="17"/>
  </r>
  <r>
    <x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"/>
    <x v="6"/>
    <x v="17"/>
  </r>
  <r>
    <x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"/>
    <x v="6"/>
    <x v="17"/>
  </r>
  <r>
    <x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20"/>
    <x v="6"/>
    <x v="17"/>
  </r>
  <r>
    <x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3"/>
    <x v="6"/>
    <x v="17"/>
  </r>
  <r>
    <x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9"/>
    <x v="6"/>
    <x v="17"/>
  </r>
  <r>
    <x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8"/>
    <x v="6"/>
    <x v="17"/>
  </r>
  <r>
    <x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1"/>
    <x v="6"/>
    <x v="17"/>
  </r>
  <r>
    <x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4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"/>
    <x v="6"/>
    <x v="17"/>
  </r>
  <r>
    <x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6"/>
    <x v="4"/>
    <x v="11"/>
  </r>
  <r>
    <x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"/>
    <x v="4"/>
    <x v="11"/>
  </r>
  <r>
    <x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"/>
    <x v="4"/>
    <x v="11"/>
  </r>
  <r>
    <x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"/>
    <x v="4"/>
    <x v="11"/>
  </r>
  <r>
    <x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30"/>
    <x v="4"/>
    <x v="11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2"/>
    <x v="4"/>
    <x v="11"/>
  </r>
  <r>
    <x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3"/>
    <x v="4"/>
    <x v="11"/>
  </r>
  <r>
    <x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"/>
    <x v="4"/>
    <x v="11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2"/>
    <x v="4"/>
    <x v="11"/>
  </r>
  <r>
    <x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"/>
    <x v="4"/>
    <x v="11"/>
  </r>
  <r>
    <x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"/>
    <x v="4"/>
    <x v="11"/>
  </r>
  <r>
    <x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7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"/>
    <x v="4"/>
    <x v="11"/>
  </r>
  <r>
    <x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"/>
    <x v="4"/>
    <x v="11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"/>
    <x v="4"/>
    <x v="11"/>
  </r>
  <r>
    <x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9"/>
    <x v="4"/>
    <x v="11"/>
  </r>
  <r>
    <x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6"/>
    <x v="4"/>
    <x v="11"/>
  </r>
  <r>
    <x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"/>
    <x v="4"/>
    <x v="11"/>
  </r>
  <r>
    <x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7"/>
    <x v="4"/>
    <x v="11"/>
  </r>
  <r>
    <x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9"/>
    <x v="4"/>
    <x v="11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8"/>
    <x v="6"/>
    <x v="32"/>
  </r>
  <r>
    <x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x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x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x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x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x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9"/>
    <x v="6"/>
    <x v="32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6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x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x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x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x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x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x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x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x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x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x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x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"/>
    <x v="4"/>
    <x v="15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x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x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"/>
    <x v="6"/>
    <x v="32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x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x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x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x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x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x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x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x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x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x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x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x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x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x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x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x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x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x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x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x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x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x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x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"/>
    <x v="6"/>
    <x v="32"/>
  </r>
  <r>
    <x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x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x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x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x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5"/>
    <x v="6"/>
    <x v="32"/>
  </r>
  <r>
    <x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x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x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"/>
    <x v="6"/>
    <x v="32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x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"/>
    <x v="4"/>
    <x v="11"/>
  </r>
  <r>
    <x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6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"/>
    <x v="4"/>
    <x v="11"/>
  </r>
  <r>
    <x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"/>
    <x v="4"/>
    <x v="11"/>
  </r>
  <r>
    <x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1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"/>
    <x v="4"/>
    <x v="11"/>
  </r>
  <r>
    <x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"/>
    <x v="4"/>
    <x v="11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4"/>
    <x v="4"/>
    <x v="11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"/>
    <x v="4"/>
    <x v="11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x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"/>
    <x v="4"/>
    <x v="11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"/>
    <x v="4"/>
    <x v="11"/>
  </r>
  <r>
    <x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2"/>
    <x v="4"/>
    <x v="11"/>
  </r>
  <r>
    <x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3"/>
    <x v="4"/>
    <x v="11"/>
  </r>
  <r>
    <x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"/>
    <x v="4"/>
    <x v="11"/>
  </r>
  <r>
    <x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"/>
    <x v="4"/>
    <x v="11"/>
  </r>
  <r>
    <x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6"/>
    <x v="4"/>
    <x v="11"/>
  </r>
  <r>
    <x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"/>
    <x v="4"/>
    <x v="14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"/>
    <x v="4"/>
    <x v="14"/>
  </r>
  <r>
    <x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"/>
    <x v="4"/>
    <x v="14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x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60"/>
    <x v="4"/>
    <x v="14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x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"/>
    <x v="4"/>
    <x v="14"/>
  </r>
  <r>
    <x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1"/>
    <x v="4"/>
    <x v="14"/>
  </r>
  <r>
    <x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8"/>
    <x v="4"/>
    <x v="14"/>
  </r>
  <r>
    <x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"/>
    <x v="4"/>
    <x v="14"/>
  </r>
  <r>
    <x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9"/>
    <x v="4"/>
    <x v="14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2"/>
    <x v="4"/>
    <x v="14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"/>
    <x v="4"/>
    <x v="14"/>
  </r>
  <r>
    <x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5"/>
    <x v="7"/>
    <x v="33"/>
  </r>
  <r>
    <x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"/>
    <x v="7"/>
    <x v="33"/>
  </r>
  <r>
    <x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"/>
    <x v="7"/>
    <x v="33"/>
  </r>
  <r>
    <x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"/>
    <x v="7"/>
    <x v="33"/>
  </r>
  <r>
    <x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2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20"/>
    <x v="7"/>
    <x v="33"/>
  </r>
  <r>
    <x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1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6"/>
    <x v="7"/>
    <x v="33"/>
  </r>
  <r>
    <x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4"/>
    <x v="7"/>
    <x v="33"/>
  </r>
  <r>
    <x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1"/>
    <x v="7"/>
    <x v="33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6"/>
    <x v="7"/>
    <x v="33"/>
  </r>
  <r>
    <x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x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7"/>
    <x v="7"/>
    <x v="33"/>
  </r>
  <r>
    <x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5"/>
    <x v="7"/>
    <x v="33"/>
  </r>
  <r>
    <x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8"/>
    <x v="2"/>
    <x v="7"/>
  </r>
  <r>
    <x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8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1"/>
    <x v="2"/>
    <x v="7"/>
  </r>
  <r>
    <x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2"/>
    <x v="2"/>
    <x v="7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"/>
    <x v="2"/>
    <x v="7"/>
  </r>
  <r>
    <x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"/>
    <x v="2"/>
    <x v="7"/>
  </r>
  <r>
    <x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8"/>
    <x v="2"/>
    <x v="7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3"/>
    <x v="2"/>
    <x v="7"/>
  </r>
  <r>
    <x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2"/>
    <x v="2"/>
    <x v="7"/>
  </r>
  <r>
    <x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"/>
    <x v="7"/>
    <x v="19"/>
  </r>
  <r>
    <x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7"/>
    <x v="7"/>
    <x v="19"/>
  </r>
  <r>
    <x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"/>
    <x v="7"/>
    <x v="19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"/>
    <x v="7"/>
    <x v="19"/>
  </r>
  <r>
    <x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7"/>
    <x v="7"/>
    <x v="19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"/>
    <x v="7"/>
    <x v="19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"/>
    <x v="7"/>
    <x v="19"/>
  </r>
  <r>
    <x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6"/>
    <x v="7"/>
    <x v="19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"/>
    <x v="7"/>
    <x v="19"/>
  </r>
  <r>
    <x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"/>
    <x v="7"/>
    <x v="19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"/>
    <x v="7"/>
    <x v="19"/>
  </r>
  <r>
    <x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1"/>
    <x v="7"/>
    <x v="19"/>
  </r>
  <r>
    <x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3"/>
    <x v="7"/>
    <x v="19"/>
  </r>
  <r>
    <x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"/>
    <x v="7"/>
    <x v="33"/>
  </r>
  <r>
    <x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"/>
    <x v="7"/>
    <x v="33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"/>
    <x v="7"/>
    <x v="33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6"/>
    <x v="7"/>
    <x v="33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2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8"/>
    <x v="7"/>
    <x v="33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x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"/>
    <x v="7"/>
    <x v="33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"/>
    <x v="7"/>
    <x v="33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2"/>
    <x v="7"/>
    <x v="33"/>
  </r>
  <r>
    <x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"/>
    <x v="7"/>
    <x v="33"/>
  </r>
  <r>
    <x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"/>
    <x v="7"/>
    <x v="33"/>
  </r>
  <r>
    <x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90"/>
    <x v="7"/>
    <x v="33"/>
  </r>
  <r>
    <x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9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9"/>
    <x v="7"/>
    <x v="33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6"/>
    <x v="7"/>
    <x v="33"/>
  </r>
  <r>
    <x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1"/>
    <x v="4"/>
    <x v="14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9"/>
    <x v="4"/>
    <x v="14"/>
  </r>
  <r>
    <x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2"/>
    <x v="4"/>
    <x v="14"/>
  </r>
  <r>
    <x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"/>
    <x v="4"/>
    <x v="14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"/>
    <x v="4"/>
    <x v="14"/>
  </r>
  <r>
    <x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8"/>
    <x v="4"/>
    <x v="14"/>
  </r>
  <r>
    <x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"/>
    <x v="4"/>
    <x v="14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8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3"/>
    <x v="4"/>
    <x v="14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x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"/>
    <x v="4"/>
    <x v="14"/>
  </r>
  <r>
    <x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"/>
    <x v="4"/>
    <x v="14"/>
  </r>
  <r>
    <x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"/>
    <x v="4"/>
    <x v="14"/>
  </r>
  <r>
    <x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"/>
    <x v="4"/>
    <x v="14"/>
  </r>
  <r>
    <x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x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"/>
    <x v="4"/>
    <x v="14"/>
  </r>
  <r>
    <x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6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7"/>
    <x v="4"/>
    <x v="14"/>
  </r>
  <r>
    <x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"/>
    <x v="4"/>
    <x v="14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"/>
    <x v="4"/>
    <x v="14"/>
  </r>
  <r>
    <x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8"/>
    <x v="4"/>
    <x v="14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2"/>
    <x v="4"/>
    <x v="14"/>
  </r>
  <r>
    <x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8"/>
    <x v="4"/>
    <x v="14"/>
  </r>
  <r>
    <x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"/>
    <x v="4"/>
    <x v="14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9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6"/>
    <x v="4"/>
    <x v="14"/>
  </r>
  <r>
    <x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x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3"/>
    <x v="4"/>
    <x v="14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8"/>
    <x v="4"/>
    <x v="14"/>
  </r>
  <r>
    <x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"/>
    <x v="7"/>
    <x v="34"/>
  </r>
  <r>
    <x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"/>
    <x v="7"/>
    <x v="34"/>
  </r>
  <r>
    <x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6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8"/>
    <x v="7"/>
    <x v="34"/>
  </r>
  <r>
    <x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3"/>
    <x v="7"/>
    <x v="34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8"/>
    <x v="7"/>
    <x v="34"/>
  </r>
  <r>
    <x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4"/>
    <x v="7"/>
    <x v="34"/>
  </r>
  <r>
    <x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"/>
    <x v="7"/>
    <x v="3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x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x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x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x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x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x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x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x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x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"/>
    <x v="4"/>
    <x v="35"/>
  </r>
  <r>
    <x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x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x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x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"/>
    <x v="4"/>
    <x v="35"/>
  </r>
  <r>
    <x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x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x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6"/>
    <x v="4"/>
    <x v="35"/>
  </r>
  <r>
    <x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3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30"/>
    <x v="7"/>
    <x v="19"/>
  </r>
  <r>
    <x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3"/>
    <x v="7"/>
    <x v="19"/>
  </r>
  <r>
    <x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"/>
    <x v="7"/>
    <x v="19"/>
  </r>
  <r>
    <x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6"/>
    <x v="7"/>
    <x v="19"/>
  </r>
  <r>
    <x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"/>
    <x v="7"/>
    <x v="19"/>
  </r>
  <r>
    <x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"/>
    <x v="7"/>
    <x v="19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"/>
    <x v="7"/>
    <x v="19"/>
  </r>
  <r>
    <x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6"/>
    <x v="7"/>
    <x v="1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"/>
    <x v="7"/>
    <x v="19"/>
  </r>
  <r>
    <x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4"/>
    <x v="7"/>
    <x v="19"/>
  </r>
  <r>
    <x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6"/>
    <x v="7"/>
    <x v="19"/>
  </r>
  <r>
    <x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x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x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x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x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x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x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x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x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x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x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x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x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x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x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x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x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x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x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x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x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x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x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x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x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x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x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x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x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2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"/>
    <x v="2"/>
    <x v="37"/>
  </r>
  <r>
    <x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x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8"/>
    <x v="7"/>
    <x v="19"/>
  </r>
  <r>
    <x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5"/>
    <x v="7"/>
    <x v="19"/>
  </r>
  <r>
    <x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"/>
    <x v="7"/>
    <x v="19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3"/>
    <x v="7"/>
    <x v="19"/>
  </r>
  <r>
    <x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8"/>
    <x v="7"/>
    <x v="19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4"/>
    <x v="7"/>
    <x v="19"/>
  </r>
  <r>
    <x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"/>
    <x v="7"/>
    <x v="19"/>
  </r>
  <r>
    <x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7"/>
    <x v="7"/>
    <x v="19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"/>
    <x v="7"/>
    <x v="19"/>
  </r>
  <r>
    <x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8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"/>
    <x v="1"/>
    <x v="38"/>
  </r>
  <r>
    <x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"/>
    <x v="1"/>
    <x v="38"/>
  </r>
  <r>
    <x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4"/>
    <x v="1"/>
    <x v="38"/>
  </r>
  <r>
    <x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"/>
    <x v="1"/>
    <x v="38"/>
  </r>
  <r>
    <x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"/>
    <x v="1"/>
    <x v="38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"/>
    <x v="1"/>
    <x v="38"/>
  </r>
  <r>
    <x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5"/>
    <x v="1"/>
    <x v="38"/>
  </r>
  <r>
    <x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5"/>
    <x v="1"/>
    <x v="38"/>
  </r>
  <r>
    <x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4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1"/>
    <x v="1"/>
    <x v="38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x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"/>
    <x v="1"/>
    <x v="38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8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"/>
    <x v="1"/>
    <x v="38"/>
  </r>
  <r>
    <x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"/>
    <x v="1"/>
    <x v="38"/>
  </r>
  <r>
    <x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6"/>
    <x v="1"/>
    <x v="38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5"/>
    <x v="1"/>
    <x v="38"/>
  </r>
  <r>
    <x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1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x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x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x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x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1"/>
    <x v="2"/>
    <x v="30"/>
  </r>
  <r>
    <x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70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"/>
    <x v="2"/>
    <x v="30"/>
  </r>
  <r>
    <x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"/>
    <x v="2"/>
    <x v="30"/>
  </r>
  <r>
    <x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x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x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x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x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x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x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x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x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x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x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9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"/>
    <x v="1"/>
    <x v="6"/>
  </r>
  <r>
    <x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7"/>
    <x v="1"/>
    <x v="6"/>
  </r>
  <r>
    <x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40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2"/>
    <x v="1"/>
    <x v="6"/>
  </r>
  <r>
    <x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3"/>
    <x v="1"/>
    <x v="6"/>
  </r>
  <r>
    <x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"/>
    <x v="1"/>
    <x v="6"/>
  </r>
  <r>
    <x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90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7"/>
    <x v="1"/>
    <x v="6"/>
  </r>
  <r>
    <x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"/>
    <x v="1"/>
    <x v="6"/>
  </r>
  <r>
    <x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5"/>
    <x v="1"/>
    <x v="6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3"/>
    <x v="1"/>
    <x v="6"/>
  </r>
  <r>
    <x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1"/>
    <x v="1"/>
    <x v="6"/>
  </r>
  <r>
    <x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"/>
    <x v="1"/>
    <x v="6"/>
  </r>
  <r>
    <x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"/>
    <x v="1"/>
    <x v="6"/>
  </r>
  <r>
    <x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8"/>
    <x v="1"/>
    <x v="6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"/>
    <x v="1"/>
    <x v="6"/>
  </r>
  <r>
    <x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2"/>
    <x v="1"/>
    <x v="6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"/>
    <x v="1"/>
    <x v="6"/>
  </r>
  <r>
    <x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3"/>
    <x v="1"/>
    <x v="6"/>
  </r>
  <r>
    <x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"/>
    <x v="1"/>
    <x v="6"/>
  </r>
  <r>
    <x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"/>
    <x v="1"/>
    <x v="6"/>
  </r>
  <r>
    <x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"/>
    <x v="1"/>
    <x v="6"/>
  </r>
  <r>
    <x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"/>
    <x v="1"/>
    <x v="6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"/>
    <x v="1"/>
    <x v="6"/>
  </r>
  <r>
    <x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4"/>
    <x v="1"/>
    <x v="6"/>
  </r>
  <r>
    <x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4"/>
    <x v="1"/>
    <x v="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"/>
    <x v="1"/>
    <x v="6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4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9"/>
    <x v="1"/>
    <x v="6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4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9"/>
    <x v="1"/>
    <x v="6"/>
  </r>
  <r>
    <x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1"/>
    <x v="1"/>
    <x v="6"/>
  </r>
  <r>
    <x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1"/>
    <x v="1"/>
    <x v="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5"/>
    <x v="1"/>
    <x v="6"/>
  </r>
  <r>
    <x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"/>
    <x v="1"/>
    <x v="6"/>
  </r>
  <r>
    <x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"/>
    <x v="1"/>
    <x v="6"/>
  </r>
  <r>
    <x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3"/>
    <x v="1"/>
    <x v="6"/>
  </r>
  <r>
    <x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4"/>
    <x v="1"/>
    <x v="6"/>
  </r>
  <r>
    <x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"/>
    <x v="1"/>
    <x v="6"/>
  </r>
  <r>
    <x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4"/>
    <x v="1"/>
    <x v="6"/>
  </r>
  <r>
    <x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5"/>
    <x v="1"/>
    <x v="6"/>
  </r>
  <r>
    <x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5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6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20"/>
    <x v="1"/>
    <x v="6"/>
  </r>
  <r>
    <x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1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"/>
    <x v="1"/>
    <x v="6"/>
  </r>
  <r>
    <x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4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6"/>
    <x v="1"/>
    <x v="6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30"/>
    <x v="1"/>
    <x v="6"/>
  </r>
  <r>
    <x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"/>
    <x v="1"/>
    <x v="6"/>
  </r>
  <r>
    <x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30"/>
    <x v="1"/>
    <x v="6"/>
  </r>
  <r>
    <x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7"/>
    <x v="1"/>
    <x v="6"/>
  </r>
  <r>
    <x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"/>
    <x v="1"/>
    <x v="6"/>
  </r>
  <r>
    <x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"/>
    <x v="1"/>
    <x v="6"/>
  </r>
  <r>
    <x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3"/>
    <x v="1"/>
    <x v="6"/>
  </r>
  <r>
    <x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"/>
    <x v="1"/>
    <x v="6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"/>
    <x v="1"/>
    <x v="6"/>
  </r>
  <r>
    <x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6"/>
    <x v="1"/>
    <x v="6"/>
  </r>
  <r>
    <x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"/>
    <x v="1"/>
    <x v="6"/>
  </r>
  <r>
    <x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"/>
    <x v="1"/>
    <x v="6"/>
  </r>
  <r>
    <x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"/>
    <x v="1"/>
    <x v="6"/>
  </r>
  <r>
    <x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6"/>
    <x v="1"/>
    <x v="6"/>
  </r>
  <r>
    <x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7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2"/>
    <x v="1"/>
    <x v="6"/>
  </r>
  <r>
    <x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"/>
    <x v="1"/>
    <x v="6"/>
  </r>
  <r>
    <x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2"/>
    <x v="1"/>
    <x v="6"/>
  </r>
  <r>
    <x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"/>
    <x v="1"/>
    <x v="6"/>
  </r>
  <r>
    <x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"/>
    <x v="1"/>
    <x v="6"/>
  </r>
  <r>
    <x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3"/>
    <x v="1"/>
    <x v="6"/>
  </r>
  <r>
    <x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6"/>
    <x v="1"/>
    <x v="6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"/>
    <x v="1"/>
    <x v="6"/>
  </r>
  <r>
    <x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"/>
    <x v="1"/>
    <x v="6"/>
  </r>
  <r>
    <x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"/>
    <x v="1"/>
    <x v="6"/>
  </r>
  <r>
    <x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"/>
    <x v="1"/>
    <x v="6"/>
  </r>
  <r>
    <x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10"/>
    <x v="1"/>
    <x v="6"/>
  </r>
  <r>
    <x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9"/>
    <x v="1"/>
    <x v="6"/>
  </r>
  <r>
    <x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7"/>
    <x v="1"/>
    <x v="6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1"/>
    <x v="1"/>
    <x v="6"/>
  </r>
  <r>
    <x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3"/>
    <x v="1"/>
    <x v="6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7"/>
    <x v="1"/>
    <x v="6"/>
  </r>
  <r>
    <x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"/>
    <x v="1"/>
    <x v="6"/>
  </r>
  <r>
    <x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4"/>
    <x v="1"/>
    <x v="6"/>
  </r>
  <r>
    <x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1"/>
    <x v="1"/>
    <x v="6"/>
  </r>
  <r>
    <x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9"/>
    <x v="1"/>
    <x v="6"/>
  </r>
  <r>
    <x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"/>
    <x v="1"/>
    <x v="6"/>
  </r>
  <r>
    <x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9"/>
    <x v="1"/>
    <x v="6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2"/>
    <x v="1"/>
    <x v="6"/>
  </r>
  <r>
    <x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"/>
    <x v="1"/>
    <x v="40"/>
  </r>
  <r>
    <x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6"/>
    <x v="1"/>
    <x v="4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x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"/>
    <x v="1"/>
    <x v="40"/>
  </r>
  <r>
    <x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2"/>
    <x v="1"/>
    <x v="40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"/>
    <x v="1"/>
    <x v="40"/>
  </r>
  <r>
    <x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3"/>
    <x v="1"/>
    <x v="40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"/>
    <x v="1"/>
    <x v="4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6"/>
    <x v="1"/>
    <x v="4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8"/>
    <x v="1"/>
    <x v="40"/>
  </r>
  <r>
    <x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3"/>
    <x v="1"/>
    <x v="40"/>
  </r>
  <r>
    <x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1"/>
    <x v="1"/>
    <x v="40"/>
  </r>
  <r>
    <x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8"/>
    <x v="1"/>
    <x v="40"/>
  </r>
  <r>
    <x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"/>
    <x v="1"/>
    <x v="40"/>
  </r>
  <r>
    <x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7"/>
    <x v="1"/>
    <x v="40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"/>
    <x v="1"/>
    <x v="4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"/>
    <x v="1"/>
    <x v="40"/>
  </r>
  <r>
    <x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"/>
    <x v="1"/>
    <x v="38"/>
  </r>
  <r>
    <x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"/>
    <x v="1"/>
    <x v="38"/>
  </r>
  <r>
    <x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3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3"/>
    <x v="1"/>
    <x v="38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1"/>
    <x v="1"/>
    <x v="38"/>
  </r>
  <r>
    <x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2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"/>
    <x v="1"/>
    <x v="38"/>
  </r>
  <r>
    <x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"/>
    <x v="1"/>
    <x v="38"/>
  </r>
  <r>
    <x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1"/>
    <x v="1"/>
    <x v="6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1"/>
    <x v="1"/>
    <x v="6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2"/>
    <x v="1"/>
    <x v="6"/>
  </r>
  <r>
    <x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9"/>
    <x v="1"/>
    <x v="6"/>
  </r>
  <r>
    <x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"/>
    <x v="1"/>
    <x v="6"/>
  </r>
  <r>
    <x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9"/>
    <x v="1"/>
    <x v="6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6"/>
    <x v="1"/>
    <x v="6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70"/>
    <x v="1"/>
    <x v="6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5"/>
    <x v="1"/>
    <x v="6"/>
  </r>
  <r>
    <x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4"/>
    <x v="1"/>
    <x v="6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5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9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1"/>
    <x v="1"/>
    <x v="6"/>
  </r>
  <r>
    <x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9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4"/>
    <x v="1"/>
    <x v="6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1"/>
    <x v="1"/>
    <x v="6"/>
  </r>
  <r>
    <x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"/>
    <x v="1"/>
    <x v="6"/>
  </r>
  <r>
    <x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"/>
    <x v="1"/>
    <x v="6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"/>
    <x v="1"/>
    <x v="38"/>
  </r>
  <r>
    <x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"/>
    <x v="1"/>
    <x v="38"/>
  </r>
  <r>
    <x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"/>
    <x v="1"/>
    <x v="38"/>
  </r>
  <r>
    <x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10"/>
    <x v="1"/>
    <x v="38"/>
  </r>
  <r>
    <x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"/>
    <x v="1"/>
    <x v="38"/>
  </r>
  <r>
    <x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6"/>
    <x v="1"/>
    <x v="38"/>
  </r>
  <r>
    <x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"/>
    <x v="1"/>
    <x v="38"/>
  </r>
  <r>
    <x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"/>
    <x v="1"/>
    <x v="38"/>
  </r>
  <r>
    <x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9"/>
    <x v="1"/>
    <x v="38"/>
  </r>
  <r>
    <x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6"/>
    <x v="1"/>
    <x v="38"/>
  </r>
  <r>
    <x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"/>
    <x v="1"/>
    <x v="38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"/>
    <x v="1"/>
    <x v="38"/>
  </r>
  <r>
    <x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4"/>
    <x v="1"/>
    <x v="38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9"/>
    <x v="1"/>
    <x v="38"/>
  </r>
  <r>
    <x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"/>
    <x v="1"/>
    <x v="38"/>
  </r>
  <r>
    <x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3"/>
    <x v="1"/>
    <x v="38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x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"/>
    <x v="1"/>
    <x v="38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9"/>
    <x v="1"/>
    <x v="38"/>
  </r>
  <r>
    <x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3"/>
    <x v="1"/>
    <x v="38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"/>
    <x v="1"/>
    <x v="38"/>
  </r>
  <r>
    <x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9"/>
    <x v="1"/>
    <x v="38"/>
  </r>
  <r>
    <x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7"/>
    <x v="1"/>
    <x v="38"/>
  </r>
  <r>
    <x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4"/>
    <x v="1"/>
    <x v="38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5"/>
    <x v="1"/>
    <x v="38"/>
  </r>
  <r>
    <x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"/>
    <x v="1"/>
    <x v="38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7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1"/>
    <x v="1"/>
    <x v="38"/>
  </r>
  <r>
    <x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8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"/>
    <x v="1"/>
    <x v="38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"/>
    <x v="1"/>
    <x v="38"/>
  </r>
  <r>
    <x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"/>
    <x v="1"/>
    <x v="38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5"/>
    <x v="1"/>
    <x v="38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1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3"/>
    <x v="1"/>
    <x v="38"/>
  </r>
  <r>
    <x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"/>
    <x v="1"/>
    <x v="38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8"/>
    <x v="1"/>
    <x v="38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2"/>
    <x v="1"/>
    <x v="38"/>
  </r>
  <r>
    <x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"/>
    <x v="1"/>
    <x v="38"/>
  </r>
  <r>
    <x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5"/>
    <x v="1"/>
    <x v="38"/>
  </r>
  <r>
    <x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5"/>
    <x v="1"/>
    <x v="38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6"/>
    <x v="1"/>
    <x v="38"/>
  </r>
  <r>
    <x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2"/>
    <x v="1"/>
    <x v="38"/>
  </r>
  <r>
    <x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1"/>
    <x v="1"/>
    <x v="38"/>
  </r>
  <r>
    <x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"/>
    <x v="1"/>
    <x v="38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"/>
    <x v="1"/>
    <x v="38"/>
  </r>
  <r>
    <x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9"/>
    <x v="1"/>
    <x v="38"/>
  </r>
  <r>
    <x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"/>
    <x v="1"/>
    <x v="38"/>
  </r>
  <r>
    <x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"/>
    <x v="1"/>
    <x v="38"/>
  </r>
  <r>
    <x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"/>
    <x v="1"/>
    <x v="38"/>
  </r>
  <r>
    <x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7"/>
    <x v="1"/>
    <x v="38"/>
  </r>
  <r>
    <x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7"/>
    <x v="1"/>
    <x v="38"/>
  </r>
  <r>
    <x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2"/>
    <x v="1"/>
    <x v="38"/>
  </r>
  <r>
    <x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9"/>
    <x v="1"/>
    <x v="38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"/>
    <x v="1"/>
    <x v="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60"/>
    <x v="1"/>
    <x v="38"/>
  </r>
  <r>
    <x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"/>
    <x v="1"/>
    <x v="38"/>
  </r>
  <r>
    <x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"/>
    <x v="1"/>
    <x v="38"/>
  </r>
  <r>
    <x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1"/>
    <x v="1"/>
    <x v="38"/>
  </r>
  <r>
    <x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4"/>
    <x v="1"/>
    <x v="38"/>
  </r>
  <r>
    <x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8"/>
    <x v="1"/>
    <x v="38"/>
  </r>
  <r>
    <x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6"/>
    <x v="1"/>
    <x v="38"/>
  </r>
  <r>
    <x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100"/>
    <x v="1"/>
    <x v="38"/>
  </r>
  <r>
    <x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6"/>
    <x v="1"/>
    <x v="38"/>
  </r>
  <r>
    <x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8"/>
    <x v="1"/>
    <x v="38"/>
  </r>
  <r>
    <x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8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"/>
    <x v="1"/>
    <x v="38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1"/>
    <x v="1"/>
    <x v="38"/>
  </r>
  <r>
    <x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"/>
    <x v="1"/>
    <x v="38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"/>
    <x v="1"/>
    <x v="38"/>
  </r>
  <r>
    <x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5"/>
    <x v="1"/>
    <x v="38"/>
  </r>
  <r>
    <x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3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4"/>
    <x v="1"/>
    <x v="38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6"/>
    <x v="1"/>
    <x v="38"/>
  </r>
  <r>
    <x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4"/>
    <x v="1"/>
    <x v="38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1"/>
    <x v="1"/>
    <x v="38"/>
  </r>
  <r>
    <x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9"/>
    <x v="1"/>
    <x v="38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"/>
    <x v="1"/>
    <x v="38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7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3"/>
    <x v="1"/>
    <x v="38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"/>
    <x v="1"/>
    <x v="38"/>
  </r>
  <r>
    <x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"/>
    <x v="1"/>
    <x v="38"/>
  </r>
  <r>
    <x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"/>
    <x v="1"/>
    <x v="38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4"/>
    <x v="1"/>
    <x v="38"/>
  </r>
  <r>
    <x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7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1"/>
    <x v="1"/>
    <x v="38"/>
  </r>
  <r>
    <x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1"/>
    <x v="1"/>
    <x v="38"/>
  </r>
  <r>
    <x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70"/>
    <x v="1"/>
    <x v="38"/>
  </r>
  <r>
    <x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6"/>
    <x v="1"/>
    <x v="38"/>
  </r>
  <r>
    <x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80"/>
    <x v="1"/>
    <x v="38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"/>
    <x v="1"/>
    <x v="38"/>
  </r>
  <r>
    <x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3"/>
    <x v="1"/>
    <x v="38"/>
  </r>
  <r>
    <x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"/>
    <x v="1"/>
    <x v="38"/>
  </r>
  <r>
    <x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"/>
    <x v="1"/>
    <x v="38"/>
  </r>
  <r>
    <x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8"/>
    <x v="1"/>
    <x v="38"/>
  </r>
  <r>
    <x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3"/>
    <x v="1"/>
    <x v="38"/>
  </r>
  <r>
    <x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5"/>
    <x v="1"/>
    <x v="38"/>
  </r>
  <r>
    <x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7"/>
    <x v="1"/>
    <x v="38"/>
  </r>
  <r>
    <x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"/>
    <x v="1"/>
    <x v="38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4"/>
    <x v="1"/>
    <x v="6"/>
  </r>
  <r>
    <x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4"/>
    <x v="1"/>
    <x v="6"/>
  </r>
  <r>
    <x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4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9"/>
    <x v="1"/>
    <x v="6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"/>
    <x v="1"/>
    <x v="6"/>
  </r>
  <r>
    <x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"/>
    <x v="1"/>
    <x v="6"/>
  </r>
  <r>
    <x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"/>
    <x v="1"/>
    <x v="6"/>
  </r>
  <r>
    <x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"/>
    <x v="1"/>
    <x v="6"/>
  </r>
  <r>
    <x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8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"/>
    <x v="1"/>
    <x v="6"/>
  </r>
  <r>
    <x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"/>
    <x v="1"/>
    <x v="6"/>
  </r>
  <r>
    <x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4"/>
    <x v="1"/>
    <x v="6"/>
  </r>
  <r>
    <x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"/>
    <x v="1"/>
    <x v="6"/>
  </r>
  <r>
    <x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5"/>
    <x v="1"/>
    <x v="6"/>
  </r>
  <r>
    <x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2"/>
    <x v="1"/>
    <x v="6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"/>
    <x v="1"/>
    <x v="6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"/>
    <x v="1"/>
    <x v="6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3"/>
    <x v="1"/>
    <x v="6"/>
  </r>
  <r>
    <x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9"/>
    <x v="1"/>
    <x v="6"/>
  </r>
  <r>
    <x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3"/>
    <x v="1"/>
    <x v="6"/>
  </r>
  <r>
    <x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9"/>
    <x v="1"/>
    <x v="6"/>
  </r>
  <r>
    <x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"/>
    <x v="1"/>
    <x v="6"/>
  </r>
  <r>
    <x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"/>
    <x v="1"/>
    <x v="6"/>
  </r>
  <r>
    <x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1"/>
    <x v="1"/>
    <x v="6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1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8"/>
    <x v="1"/>
    <x v="6"/>
  </r>
  <r>
    <x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"/>
    <x v="1"/>
    <x v="6"/>
  </r>
  <r>
    <x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"/>
    <x v="1"/>
    <x v="6"/>
  </r>
  <r>
    <x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"/>
    <x v="1"/>
    <x v="6"/>
  </r>
  <r>
    <x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1"/>
    <x v="1"/>
    <x v="6"/>
  </r>
  <r>
    <x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1"/>
    <x v="1"/>
    <x v="6"/>
  </r>
  <r>
    <x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"/>
    <x v="1"/>
    <x v="6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"/>
    <x v="1"/>
    <x v="6"/>
  </r>
  <r>
    <x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2"/>
    <x v="1"/>
    <x v="6"/>
  </r>
  <r>
    <x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"/>
    <x v="1"/>
    <x v="6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40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8"/>
    <x v="1"/>
    <x v="6"/>
  </r>
  <r>
    <x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"/>
    <x v="1"/>
    <x v="6"/>
  </r>
  <r>
    <x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"/>
    <x v="1"/>
    <x v="6"/>
  </r>
  <r>
    <x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2"/>
    <x v="1"/>
    <x v="6"/>
  </r>
  <r>
    <x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"/>
    <x v="1"/>
    <x v="6"/>
  </r>
  <r>
    <x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7"/>
    <x v="1"/>
    <x v="6"/>
  </r>
  <r>
    <x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"/>
    <x v="1"/>
    <x v="6"/>
  </r>
  <r>
    <x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"/>
    <x v="1"/>
    <x v="6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2"/>
    <x v="1"/>
    <x v="6"/>
  </r>
  <r>
    <x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7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"/>
    <x v="1"/>
    <x v="6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"/>
    <x v="1"/>
    <x v="40"/>
  </r>
  <r>
    <x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7"/>
    <x v="1"/>
    <x v="40"/>
  </r>
  <r>
    <x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8"/>
    <x v="1"/>
    <x v="40"/>
  </r>
  <r>
    <x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3"/>
    <x v="1"/>
    <x v="4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"/>
    <x v="1"/>
    <x v="40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"/>
    <x v="1"/>
    <x v="40"/>
  </r>
  <r>
    <x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"/>
    <x v="1"/>
    <x v="40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7"/>
    <x v="1"/>
    <x v="40"/>
  </r>
  <r>
    <x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"/>
    <x v="1"/>
    <x v="40"/>
  </r>
  <r>
    <x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3"/>
    <x v="1"/>
    <x v="40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"/>
    <x v="1"/>
    <x v="4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2"/>
    <x v="1"/>
    <x v="40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3"/>
    <x v="1"/>
    <x v="40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1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"/>
    <x v="1"/>
    <x v="6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6"/>
    <x v="1"/>
    <x v="6"/>
  </r>
  <r>
    <x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4"/>
    <x v="1"/>
    <x v="6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7"/>
    <x v="1"/>
    <x v="6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"/>
    <x v="1"/>
    <x v="6"/>
  </r>
  <r>
    <x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"/>
    <x v="1"/>
    <x v="6"/>
  </r>
  <r>
    <x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7"/>
    <x v="1"/>
    <x v="6"/>
  </r>
  <r>
    <x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"/>
    <x v="1"/>
    <x v="6"/>
  </r>
  <r>
    <x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"/>
    <x v="1"/>
    <x v="6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7"/>
    <x v="1"/>
    <x v="6"/>
  </r>
  <r>
    <x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"/>
    <x v="1"/>
    <x v="6"/>
  </r>
  <r>
    <x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6"/>
    <x v="1"/>
    <x v="6"/>
  </r>
  <r>
    <x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2"/>
    <x v="1"/>
    <x v="6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60"/>
    <x v="1"/>
    <x v="6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4"/>
    <x v="1"/>
    <x v="6"/>
  </r>
  <r>
    <x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7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8"/>
    <x v="1"/>
    <x v="6"/>
  </r>
  <r>
    <x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"/>
    <x v="1"/>
    <x v="6"/>
  </r>
  <r>
    <x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6"/>
    <x v="1"/>
    <x v="6"/>
  </r>
  <r>
    <x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3"/>
    <x v="1"/>
    <x v="6"/>
  </r>
  <r>
    <x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40"/>
    <x v="1"/>
    <x v="6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60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9"/>
    <x v="1"/>
    <x v="6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9"/>
    <x v="1"/>
    <x v="6"/>
  </r>
  <r>
    <x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70"/>
    <x v="1"/>
    <x v="6"/>
  </r>
  <r>
    <x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6"/>
    <x v="1"/>
    <x v="6"/>
  </r>
  <r>
    <x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4"/>
    <x v="1"/>
    <x v="6"/>
  </r>
  <r>
    <x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"/>
    <x v="1"/>
    <x v="6"/>
  </r>
  <r>
    <x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8"/>
    <x v="1"/>
    <x v="6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"/>
    <x v="1"/>
    <x v="6"/>
  </r>
  <r>
    <x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6"/>
    <x v="1"/>
    <x v="6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"/>
    <x v="1"/>
    <x v="6"/>
  </r>
  <r>
    <x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"/>
    <x v="1"/>
    <x v="6"/>
  </r>
  <r>
    <x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8"/>
    <x v="1"/>
    <x v="6"/>
  </r>
  <r>
    <x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1"/>
    <x v="1"/>
    <x v="6"/>
  </r>
  <r>
    <x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"/>
    <x v="1"/>
    <x v="6"/>
  </r>
  <r>
    <x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3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x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"/>
    <x v="1"/>
    <x v="6"/>
  </r>
  <r>
    <x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2"/>
    <x v="1"/>
    <x v="6"/>
  </r>
  <r>
    <x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5"/>
    <x v="1"/>
    <x v="6"/>
  </r>
  <r>
    <x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8"/>
    <x v="1"/>
    <x v="6"/>
  </r>
  <r>
    <x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4"/>
    <x v="1"/>
    <x v="6"/>
  </r>
  <r>
    <x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"/>
    <x v="1"/>
    <x v="6"/>
  </r>
  <r>
    <x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3"/>
    <x v="1"/>
    <x v="6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"/>
    <x v="1"/>
    <x v="6"/>
  </r>
  <r>
    <x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"/>
    <x v="1"/>
    <x v="6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1"/>
    <x v="1"/>
    <x v="6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"/>
    <x v="1"/>
    <x v="6"/>
  </r>
  <r>
    <x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7"/>
    <x v="1"/>
    <x v="6"/>
  </r>
  <r>
    <x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5"/>
    <x v="1"/>
    <x v="6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5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"/>
    <x v="1"/>
    <x v="6"/>
  </r>
  <r>
    <x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3"/>
    <x v="1"/>
    <x v="6"/>
  </r>
  <r>
    <x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9"/>
    <x v="1"/>
    <x v="6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8"/>
    <x v="1"/>
    <x v="6"/>
  </r>
  <r>
    <x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"/>
    <x v="1"/>
    <x v="6"/>
  </r>
  <r>
    <x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"/>
    <x v="1"/>
    <x v="6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"/>
    <x v="1"/>
    <x v="6"/>
  </r>
  <r>
    <x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7"/>
    <x v="1"/>
    <x v="6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1"/>
    <x v="1"/>
    <x v="6"/>
  </r>
  <r>
    <x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"/>
    <x v="1"/>
    <x v="6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"/>
    <x v="1"/>
    <x v="6"/>
  </r>
  <r>
    <x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30"/>
    <x v="1"/>
    <x v="6"/>
  </r>
  <r>
    <x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7"/>
    <x v="1"/>
    <x v="6"/>
  </r>
  <r>
    <x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6"/>
    <x v="1"/>
    <x v="6"/>
  </r>
  <r>
    <x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"/>
    <x v="1"/>
    <x v="6"/>
  </r>
  <r>
    <x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"/>
    <x v="1"/>
    <x v="6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"/>
    <x v="1"/>
    <x v="6"/>
  </r>
  <r>
    <x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4"/>
    <x v="1"/>
    <x v="6"/>
  </r>
  <r>
    <x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60"/>
    <x v="1"/>
    <x v="6"/>
  </r>
  <r>
    <x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90"/>
    <x v="1"/>
    <x v="6"/>
  </r>
  <r>
    <x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9"/>
    <x v="1"/>
    <x v="6"/>
  </r>
  <r>
    <x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"/>
    <x v="1"/>
    <x v="6"/>
  </r>
  <r>
    <x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"/>
    <x v="1"/>
    <x v="6"/>
  </r>
  <r>
    <x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10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"/>
    <x v="1"/>
    <x v="6"/>
  </r>
  <r>
    <x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"/>
    <x v="1"/>
    <x v="6"/>
  </r>
  <r>
    <x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"/>
    <x v="1"/>
    <x v="6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"/>
    <x v="1"/>
    <x v="6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4"/>
    <x v="1"/>
    <x v="6"/>
  </r>
  <r>
    <x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2"/>
    <x v="1"/>
    <x v="6"/>
  </r>
  <r>
    <x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9"/>
    <x v="1"/>
    <x v="6"/>
  </r>
  <r>
    <x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4"/>
    <x v="1"/>
    <x v="6"/>
  </r>
  <r>
    <x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6"/>
    <x v="1"/>
    <x v="6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6"/>
    <x v="1"/>
    <x v="6"/>
  </r>
  <r>
    <x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6"/>
    <x v="1"/>
    <x v="6"/>
  </r>
  <r>
    <x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3"/>
    <x v="1"/>
    <x v="6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"/>
    <x v="1"/>
    <x v="6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5"/>
    <x v="1"/>
    <x v="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3"/>
    <x v="1"/>
    <x v="6"/>
  </r>
  <r>
    <x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5"/>
    <x v="1"/>
    <x v="6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"/>
    <x v="1"/>
    <x v="6"/>
  </r>
  <r>
    <x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3"/>
    <x v="1"/>
    <x v="6"/>
  </r>
  <r>
    <x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7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80"/>
    <x v="1"/>
    <x v="6"/>
  </r>
  <r>
    <x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8"/>
    <x v="1"/>
    <x v="6"/>
  </r>
  <r>
    <x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"/>
    <x v="1"/>
    <x v="6"/>
  </r>
  <r>
    <x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7"/>
    <x v="1"/>
    <x v="6"/>
  </r>
  <r>
    <x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8"/>
    <x v="1"/>
    <x v="6"/>
  </r>
  <r>
    <x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"/>
    <x v="1"/>
    <x v="6"/>
  </r>
  <r>
    <x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20"/>
    <x v="1"/>
    <x v="6"/>
  </r>
  <r>
    <x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"/>
    <x v="1"/>
    <x v="6"/>
  </r>
  <r>
    <x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"/>
    <x v="1"/>
    <x v="6"/>
  </r>
  <r>
    <x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"/>
    <x v="1"/>
    <x v="6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2"/>
    <x v="1"/>
    <x v="6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9"/>
    <x v="1"/>
    <x v="6"/>
  </r>
  <r>
    <x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70"/>
    <x v="1"/>
    <x v="6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10"/>
    <x v="1"/>
    <x v="6"/>
  </r>
  <r>
    <x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2"/>
    <x v="1"/>
    <x v="6"/>
  </r>
  <r>
    <x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4"/>
    <x v="1"/>
    <x v="6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7"/>
    <x v="1"/>
    <x v="6"/>
  </r>
  <r>
    <x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6"/>
    <x v="1"/>
    <x v="6"/>
  </r>
  <r>
    <x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6"/>
    <x v="1"/>
    <x v="6"/>
  </r>
  <r>
    <x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"/>
    <x v="1"/>
    <x v="6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"/>
    <x v="1"/>
    <x v="6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4"/>
    <x v="1"/>
    <x v="6"/>
  </r>
  <r>
    <x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5"/>
    <x v="1"/>
    <x v="6"/>
  </r>
  <r>
    <x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7"/>
    <x v="1"/>
    <x v="6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5"/>
    <x v="1"/>
    <x v="6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"/>
    <x v="1"/>
    <x v="6"/>
  </r>
  <r>
    <x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"/>
    <x v="1"/>
    <x v="6"/>
  </r>
  <r>
    <x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7"/>
    <x v="1"/>
    <x v="6"/>
  </r>
  <r>
    <x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"/>
    <x v="1"/>
    <x v="6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30"/>
    <x v="1"/>
    <x v="6"/>
  </r>
  <r>
    <x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"/>
    <x v="1"/>
    <x v="6"/>
  </r>
  <r>
    <x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"/>
    <x v="1"/>
    <x v="6"/>
  </r>
  <r>
    <x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8"/>
    <x v="1"/>
    <x v="6"/>
  </r>
  <r>
    <x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1"/>
    <x v="1"/>
    <x v="6"/>
  </r>
  <r>
    <x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"/>
    <x v="1"/>
    <x v="6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7"/>
    <x v="1"/>
    <x v="6"/>
  </r>
  <r>
    <x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2"/>
    <x v="1"/>
    <x v="6"/>
  </r>
  <r>
    <x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"/>
    <x v="1"/>
    <x v="6"/>
  </r>
  <r>
    <x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"/>
    <x v="1"/>
    <x v="6"/>
  </r>
  <r>
    <x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5"/>
    <x v="1"/>
    <x v="6"/>
  </r>
  <r>
    <x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"/>
    <x v="1"/>
    <x v="6"/>
  </r>
  <r>
    <x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5"/>
    <x v="1"/>
    <x v="6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2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7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"/>
    <x v="1"/>
    <x v="6"/>
  </r>
  <r>
    <x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4"/>
    <x v="1"/>
    <x v="6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"/>
    <x v="1"/>
    <x v="6"/>
  </r>
  <r>
    <x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"/>
    <x v="1"/>
    <x v="6"/>
  </r>
  <r>
    <x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5"/>
    <x v="1"/>
    <x v="6"/>
  </r>
  <r>
    <x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5"/>
    <x v="1"/>
    <x v="6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70"/>
    <x v="1"/>
    <x v="6"/>
  </r>
  <r>
    <x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2"/>
    <x v="1"/>
    <x v="6"/>
  </r>
  <r>
    <x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2"/>
    <x v="1"/>
    <x v="6"/>
  </r>
  <r>
    <x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"/>
    <x v="1"/>
    <x v="6"/>
  </r>
  <r>
    <x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"/>
    <x v="1"/>
    <x v="6"/>
  </r>
  <r>
    <x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6"/>
    <x v="1"/>
    <x v="6"/>
  </r>
  <r>
    <x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2"/>
    <x v="1"/>
    <x v="6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"/>
    <x v="1"/>
    <x v="6"/>
  </r>
  <r>
    <x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"/>
    <x v="1"/>
    <x v="6"/>
  </r>
  <r>
    <x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5"/>
    <x v="1"/>
    <x v="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100"/>
    <x v="1"/>
    <x v="6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8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"/>
    <x v="1"/>
    <x v="6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"/>
    <x v="1"/>
    <x v="6"/>
  </r>
  <r>
    <x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"/>
    <x v="1"/>
    <x v="6"/>
  </r>
  <r>
    <x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2"/>
    <x v="1"/>
    <x v="6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9"/>
    <x v="1"/>
    <x v="6"/>
  </r>
  <r>
    <x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"/>
    <x v="1"/>
    <x v="6"/>
  </r>
  <r>
    <x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"/>
    <x v="1"/>
    <x v="6"/>
  </r>
  <r>
    <x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"/>
    <x v="1"/>
    <x v="6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"/>
    <x v="1"/>
    <x v="6"/>
  </r>
  <r>
    <x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1"/>
    <x v="1"/>
    <x v="6"/>
  </r>
  <r>
    <x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"/>
    <x v="1"/>
    <x v="6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"/>
    <x v="1"/>
    <x v="6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4"/>
    <x v="1"/>
    <x v="6"/>
  </r>
  <r>
    <x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"/>
    <x v="1"/>
    <x v="6"/>
  </r>
  <r>
    <x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2"/>
    <x v="1"/>
    <x v="6"/>
  </r>
  <r>
    <x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"/>
    <x v="1"/>
    <x v="6"/>
  </r>
  <r>
    <x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7"/>
    <x v="1"/>
    <x v="6"/>
  </r>
  <r>
    <x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2"/>
    <x v="1"/>
    <x v="6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"/>
    <x v="1"/>
    <x v="6"/>
  </r>
  <r>
    <x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"/>
    <x v="1"/>
    <x v="6"/>
  </r>
  <r>
    <x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"/>
    <x v="1"/>
    <x v="6"/>
  </r>
  <r>
    <x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"/>
    <x v="1"/>
    <x v="6"/>
  </r>
  <r>
    <x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3"/>
    <x v="1"/>
    <x v="6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9"/>
    <x v="1"/>
    <x v="6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"/>
    <x v="1"/>
    <x v="6"/>
  </r>
  <r>
    <x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"/>
    <x v="1"/>
    <x v="6"/>
  </r>
  <r>
    <x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90"/>
    <x v="1"/>
    <x v="6"/>
  </r>
  <r>
    <x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"/>
    <x v="1"/>
    <x v="6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60"/>
    <x v="1"/>
    <x v="6"/>
  </r>
  <r>
    <x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"/>
    <x v="1"/>
    <x v="6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"/>
    <x v="1"/>
    <x v="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"/>
    <x v="1"/>
    <x v="6"/>
  </r>
  <r>
    <x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5"/>
    <x v="1"/>
    <x v="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"/>
    <x v="1"/>
    <x v="6"/>
  </r>
  <r>
    <x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"/>
    <x v="1"/>
    <x v="6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"/>
    <x v="1"/>
    <x v="6"/>
  </r>
  <r>
    <x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"/>
    <x v="1"/>
    <x v="6"/>
  </r>
  <r>
    <x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"/>
    <x v="1"/>
    <x v="6"/>
  </r>
  <r>
    <x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8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4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6"/>
    <x v="1"/>
    <x v="6"/>
  </r>
  <r>
    <x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9"/>
    <x v="1"/>
    <x v="6"/>
  </r>
  <r>
    <x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1"/>
    <x v="1"/>
    <x v="6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"/>
    <x v="1"/>
    <x v="6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8"/>
    <x v="1"/>
    <x v="6"/>
  </r>
  <r>
    <x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8"/>
    <x v="1"/>
    <x v="6"/>
  </r>
  <r>
    <x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30"/>
    <x v="1"/>
    <x v="6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1"/>
    <x v="1"/>
    <x v="6"/>
  </r>
  <r>
    <x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"/>
    <x v="1"/>
    <x v="6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"/>
    <x v="1"/>
    <x v="6"/>
  </r>
  <r>
    <x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3"/>
    <x v="1"/>
    <x v="6"/>
  </r>
  <r>
    <x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"/>
    <x v="1"/>
    <x v="6"/>
  </r>
  <r>
    <x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"/>
    <x v="1"/>
    <x v="6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"/>
    <x v="1"/>
    <x v="6"/>
  </r>
  <r>
    <x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2"/>
    <x v="1"/>
    <x v="6"/>
  </r>
  <r>
    <x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6"/>
    <x v="1"/>
    <x v="6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9"/>
    <x v="1"/>
    <x v="6"/>
  </r>
  <r>
    <x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"/>
    <x v="1"/>
    <x v="6"/>
  </r>
  <r>
    <x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2"/>
    <x v="1"/>
    <x v="6"/>
  </r>
  <r>
    <x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"/>
    <x v="1"/>
    <x v="6"/>
  </r>
  <r>
    <x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40"/>
    <x v="1"/>
    <x v="6"/>
  </r>
  <r>
    <x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"/>
    <x v="1"/>
    <x v="6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5"/>
    <x v="1"/>
    <x v="6"/>
  </r>
  <r>
    <x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"/>
    <x v="1"/>
    <x v="6"/>
  </r>
  <r>
    <x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2"/>
    <x v="1"/>
    <x v="6"/>
  </r>
  <r>
    <x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"/>
    <x v="1"/>
    <x v="6"/>
  </r>
  <r>
    <x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5"/>
    <x v="1"/>
    <x v="6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"/>
    <x v="1"/>
    <x v="6"/>
  </r>
  <r>
    <x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9"/>
    <x v="1"/>
    <x v="6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"/>
    <x v="1"/>
    <x v="6"/>
  </r>
  <r>
    <x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"/>
    <x v="1"/>
    <x v="6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"/>
    <x v="1"/>
    <x v="6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2"/>
    <x v="1"/>
    <x v="6"/>
  </r>
  <r>
    <x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1"/>
    <x v="1"/>
    <x v="6"/>
  </r>
  <r>
    <x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"/>
    <x v="1"/>
    <x v="6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8"/>
    <x v="1"/>
    <x v="6"/>
  </r>
  <r>
    <x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"/>
    <x v="1"/>
    <x v="6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"/>
    <x v="1"/>
    <x v="6"/>
  </r>
  <r>
    <x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"/>
    <x v="1"/>
    <x v="6"/>
  </r>
  <r>
    <x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6"/>
    <x v="1"/>
    <x v="6"/>
  </r>
  <r>
    <x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1"/>
    <x v="1"/>
    <x v="6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7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7"/>
    <x v="1"/>
    <x v="6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"/>
    <x v="1"/>
    <x v="6"/>
  </r>
  <r>
    <x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80"/>
    <x v="1"/>
    <x v="6"/>
  </r>
  <r>
    <x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9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7"/>
    <x v="1"/>
    <x v="6"/>
  </r>
  <r>
    <x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"/>
    <x v="1"/>
    <x v="6"/>
  </r>
  <r>
    <x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8"/>
    <x v="1"/>
    <x v="6"/>
  </r>
  <r>
    <x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"/>
    <x v="1"/>
    <x v="6"/>
  </r>
  <r>
    <x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"/>
    <x v="1"/>
    <x v="6"/>
  </r>
  <r>
    <x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6"/>
    <x v="1"/>
    <x v="6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6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"/>
    <x v="1"/>
    <x v="6"/>
  </r>
  <r>
    <x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7"/>
    <x v="1"/>
    <x v="6"/>
  </r>
  <r>
    <x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"/>
    <x v="1"/>
    <x v="6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6"/>
    <x v="1"/>
    <x v="6"/>
  </r>
  <r>
    <x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2"/>
    <x v="1"/>
    <x v="6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7"/>
    <x v="1"/>
    <x v="6"/>
  </r>
  <r>
    <x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"/>
    <x v="1"/>
    <x v="6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9"/>
    <x v="1"/>
    <x v="6"/>
  </r>
  <r>
    <x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"/>
    <x v="1"/>
    <x v="6"/>
  </r>
  <r>
    <x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4"/>
    <x v="1"/>
    <x v="6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4"/>
    <x v="1"/>
    <x v="6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1"/>
    <x v="1"/>
    <x v="6"/>
  </r>
  <r>
    <x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"/>
    <x v="1"/>
    <x v="6"/>
  </r>
  <r>
    <x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"/>
    <x v="1"/>
    <x v="6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"/>
    <x v="1"/>
    <x v="6"/>
  </r>
  <r>
    <x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"/>
    <x v="1"/>
    <x v="6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"/>
    <x v="1"/>
    <x v="6"/>
  </r>
  <r>
    <x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"/>
    <x v="1"/>
    <x v="6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"/>
    <x v="1"/>
    <x v="6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"/>
    <x v="1"/>
    <x v="6"/>
  </r>
  <r>
    <x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5"/>
    <x v="1"/>
    <x v="6"/>
  </r>
  <r>
    <x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"/>
    <x v="1"/>
    <x v="6"/>
  </r>
  <r>
    <x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1"/>
    <x v="1"/>
    <x v="6"/>
  </r>
  <r>
    <x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9"/>
    <x v="1"/>
    <x v="6"/>
  </r>
  <r>
    <x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"/>
    <x v="1"/>
    <x v="6"/>
  </r>
  <r>
    <x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"/>
    <x v="1"/>
    <x v="6"/>
  </r>
  <r>
    <x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1"/>
    <x v="1"/>
    <x v="6"/>
  </r>
  <r>
    <x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"/>
    <x v="1"/>
    <x v="6"/>
  </r>
  <r>
    <x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3"/>
    <x v="1"/>
    <x v="6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"/>
    <x v="1"/>
    <x v="6"/>
  </r>
  <r>
    <x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7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x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8"/>
    <x v="1"/>
    <x v="6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"/>
    <x v="1"/>
    <x v="6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7"/>
    <x v="1"/>
    <x v="6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3"/>
    <x v="1"/>
    <x v="6"/>
  </r>
  <r>
    <x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8"/>
    <x v="1"/>
    <x v="6"/>
  </r>
  <r>
    <x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"/>
    <x v="1"/>
    <x v="6"/>
  </r>
  <r>
    <x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6"/>
    <x v="1"/>
    <x v="6"/>
  </r>
  <r>
    <x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40"/>
    <x v="1"/>
    <x v="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7"/>
    <x v="1"/>
    <x v="6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"/>
    <x v="1"/>
    <x v="6"/>
  </r>
  <r>
    <x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9"/>
    <x v="1"/>
    <x v="6"/>
  </r>
  <r>
    <x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1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6"/>
    <x v="1"/>
    <x v="6"/>
  </r>
  <r>
    <x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8"/>
    <x v="1"/>
    <x v="6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"/>
    <x v="1"/>
    <x v="6"/>
  </r>
  <r>
    <x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9"/>
    <x v="1"/>
    <x v="6"/>
  </r>
  <r>
    <x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6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1"/>
    <x v="1"/>
    <x v="6"/>
  </r>
  <r>
    <x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"/>
    <x v="1"/>
    <x v="6"/>
  </r>
  <r>
    <x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2"/>
    <x v="1"/>
    <x v="6"/>
  </r>
  <r>
    <x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3"/>
    <x v="1"/>
    <x v="6"/>
  </r>
  <r>
    <x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"/>
    <x v="1"/>
    <x v="6"/>
  </r>
  <r>
    <x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9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"/>
    <x v="1"/>
    <x v="6"/>
  </r>
  <r>
    <x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3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"/>
    <x v="1"/>
    <x v="6"/>
  </r>
  <r>
    <x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6"/>
    <x v="1"/>
    <x v="6"/>
  </r>
  <r>
    <x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50"/>
    <x v="1"/>
    <x v="6"/>
  </r>
  <r>
    <x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8"/>
    <x v="1"/>
    <x v="6"/>
  </r>
  <r>
    <x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1"/>
    <x v="1"/>
    <x v="6"/>
  </r>
  <r>
    <x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"/>
    <x v="1"/>
    <x v="6"/>
  </r>
  <r>
    <x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"/>
    <x v="1"/>
    <x v="6"/>
  </r>
  <r>
    <x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2"/>
    <x v="1"/>
    <x v="6"/>
  </r>
  <r>
    <x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5"/>
    <x v="1"/>
    <x v="6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1"/>
    <x v="1"/>
    <x v="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"/>
    <x v="1"/>
    <x v="6"/>
  </r>
  <r>
    <x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30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"/>
    <x v="1"/>
    <x v="6"/>
  </r>
  <r>
    <x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"/>
    <x v="1"/>
    <x v="6"/>
  </r>
  <r>
    <x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7"/>
    <x v="1"/>
    <x v="6"/>
  </r>
  <r>
    <x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7"/>
    <x v="1"/>
    <x v="6"/>
  </r>
  <r>
    <x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3"/>
    <x v="1"/>
    <x v="6"/>
  </r>
  <r>
    <x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"/>
    <x v="1"/>
    <x v="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"/>
    <x v="1"/>
    <x v="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"/>
    <x v="1"/>
    <x v="6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"/>
    <x v="1"/>
    <x v="6"/>
  </r>
  <r>
    <x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"/>
    <x v="1"/>
    <x v="6"/>
  </r>
  <r>
    <x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"/>
    <x v="1"/>
    <x v="6"/>
  </r>
  <r>
    <x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"/>
    <x v="1"/>
    <x v="6"/>
  </r>
  <r>
    <x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8"/>
    <x v="1"/>
    <x v="6"/>
  </r>
  <r>
    <x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1"/>
    <x v="1"/>
    <x v="6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"/>
    <x v="1"/>
    <x v="6"/>
  </r>
  <r>
    <x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5"/>
    <x v="1"/>
    <x v="6"/>
  </r>
  <r>
    <x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9"/>
    <x v="1"/>
    <x v="6"/>
  </r>
  <r>
    <x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8"/>
    <x v="1"/>
    <x v="40"/>
  </r>
  <r>
    <x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7"/>
    <x v="1"/>
    <x v="40"/>
  </r>
  <r>
    <x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7"/>
    <x v="1"/>
    <x v="40"/>
  </r>
  <r>
    <x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8"/>
    <x v="1"/>
    <x v="40"/>
  </r>
  <r>
    <x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"/>
    <x v="1"/>
    <x v="40"/>
  </r>
  <r>
    <x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"/>
    <x v="1"/>
    <x v="4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8"/>
    <x v="1"/>
    <x v="40"/>
  </r>
  <r>
    <x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"/>
    <x v="1"/>
    <x v="40"/>
  </r>
  <r>
    <x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"/>
    <x v="1"/>
    <x v="4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"/>
    <x v="1"/>
    <x v="6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8"/>
    <x v="1"/>
    <x v="6"/>
  </r>
  <r>
    <x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"/>
    <x v="1"/>
    <x v="6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8"/>
    <x v="1"/>
    <x v="6"/>
  </r>
  <r>
    <x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"/>
    <x v="1"/>
    <x v="6"/>
  </r>
  <r>
    <x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9"/>
    <x v="1"/>
    <x v="6"/>
  </r>
  <r>
    <x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4"/>
    <x v="1"/>
    <x v="6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"/>
    <x v="1"/>
    <x v="6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1"/>
    <x v="1"/>
    <x v="6"/>
  </r>
  <r>
    <x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6"/>
    <x v="1"/>
    <x v="6"/>
  </r>
  <r>
    <x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3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3"/>
    <x v="1"/>
    <x v="6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"/>
    <x v="1"/>
    <x v="6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2"/>
    <x v="1"/>
    <x v="6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"/>
    <x v="1"/>
    <x v="6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7"/>
    <x v="1"/>
    <x v="6"/>
  </r>
  <r>
    <x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"/>
    <x v="1"/>
    <x v="6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"/>
    <x v="1"/>
    <x v="6"/>
  </r>
  <r>
    <x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"/>
    <x v="1"/>
    <x v="6"/>
  </r>
  <r>
    <x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40"/>
    <x v="1"/>
    <x v="6"/>
  </r>
  <r>
    <x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"/>
    <x v="1"/>
    <x v="6"/>
  </r>
  <r>
    <x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"/>
    <x v="1"/>
    <x v="6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"/>
    <x v="1"/>
    <x v="6"/>
  </r>
  <r>
    <x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"/>
    <x v="1"/>
    <x v="6"/>
  </r>
  <r>
    <x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"/>
    <x v="1"/>
    <x v="6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"/>
    <x v="1"/>
    <x v="6"/>
  </r>
  <r>
    <x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100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"/>
    <x v="1"/>
    <x v="6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"/>
    <x v="1"/>
    <x v="6"/>
  </r>
  <r>
    <x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9"/>
    <x v="1"/>
    <x v="6"/>
  </r>
  <r>
    <x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"/>
    <x v="1"/>
    <x v="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2"/>
    <x v="1"/>
    <x v="6"/>
  </r>
  <r>
    <x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"/>
    <x v="1"/>
    <x v="6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"/>
    <x v="1"/>
    <x v="6"/>
  </r>
  <r>
    <x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4"/>
    <x v="1"/>
    <x v="6"/>
  </r>
  <r>
    <x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"/>
    <x v="1"/>
    <x v="6"/>
  </r>
  <r>
    <x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"/>
    <x v="1"/>
    <x v="6"/>
  </r>
  <r>
    <x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7"/>
    <x v="1"/>
    <x v="6"/>
  </r>
  <r>
    <x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"/>
    <x v="1"/>
    <x v="6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1"/>
    <x v="1"/>
    <x v="6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3"/>
    <x v="1"/>
    <x v="6"/>
  </r>
  <r>
    <x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"/>
    <x v="1"/>
    <x v="6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40"/>
    <x v="1"/>
    <x v="6"/>
  </r>
  <r>
    <x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1"/>
    <x v="1"/>
    <x v="6"/>
  </r>
  <r>
    <x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4"/>
    <x v="1"/>
    <x v="6"/>
  </r>
  <r>
    <x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9"/>
    <x v="1"/>
    <x v="6"/>
  </r>
  <r>
    <x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"/>
    <x v="1"/>
    <x v="6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"/>
    <x v="1"/>
    <x v="6"/>
  </r>
  <r>
    <x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4"/>
    <x v="1"/>
    <x v="6"/>
  </r>
  <r>
    <x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1"/>
    <x v="1"/>
    <x v="6"/>
  </r>
  <r>
    <x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4"/>
    <x v="1"/>
    <x v="6"/>
  </r>
  <r>
    <x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1"/>
    <x v="1"/>
    <x v="6"/>
  </r>
  <r>
    <x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8"/>
    <x v="1"/>
    <x v="6"/>
  </r>
  <r>
    <x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"/>
    <x v="1"/>
    <x v="6"/>
  </r>
  <r>
    <x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1"/>
    <x v="1"/>
    <x v="6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7"/>
    <x v="1"/>
    <x v="6"/>
  </r>
  <r>
    <x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6"/>
    <x v="1"/>
    <x v="6"/>
  </r>
  <r>
    <x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3"/>
    <x v="1"/>
    <x v="6"/>
  </r>
  <r>
    <x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2"/>
    <x v="1"/>
    <x v="6"/>
  </r>
  <r>
    <x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"/>
    <x v="1"/>
    <x v="6"/>
  </r>
  <r>
    <x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8"/>
    <x v="1"/>
    <x v="6"/>
  </r>
  <r>
    <x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3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50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"/>
    <x v="1"/>
    <x v="6"/>
  </r>
  <r>
    <x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3"/>
    <x v="1"/>
    <x v="6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"/>
    <x v="1"/>
    <x v="6"/>
  </r>
  <r>
    <x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"/>
    <x v="1"/>
    <x v="6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2"/>
    <x v="1"/>
    <x v="6"/>
  </r>
  <r>
    <x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3"/>
    <x v="1"/>
    <x v="6"/>
  </r>
  <r>
    <x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8"/>
    <x v="1"/>
    <x v="6"/>
  </r>
  <r>
    <x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1"/>
    <x v="1"/>
    <x v="6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6"/>
    <x v="1"/>
    <x v="6"/>
  </r>
  <r>
    <x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100"/>
    <x v="1"/>
    <x v="40"/>
  </r>
  <r>
    <x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"/>
    <x v="1"/>
    <x v="40"/>
  </r>
  <r>
    <x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1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8"/>
    <x v="1"/>
    <x v="40"/>
  </r>
  <r>
    <x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"/>
    <x v="1"/>
    <x v="40"/>
  </r>
  <r>
    <x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"/>
    <x v="1"/>
    <x v="40"/>
  </r>
  <r>
    <x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"/>
    <x v="1"/>
    <x v="40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8"/>
    <x v="1"/>
    <x v="40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6"/>
    <x v="1"/>
    <x v="40"/>
  </r>
  <r>
    <x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"/>
    <x v="1"/>
    <x v="40"/>
  </r>
  <r>
    <x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x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7"/>
    <x v="1"/>
    <x v="40"/>
  </r>
  <r>
    <x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"/>
    <x v="1"/>
    <x v="40"/>
  </r>
  <r>
    <x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5"/>
    <x v="1"/>
    <x v="40"/>
  </r>
  <r>
    <x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6"/>
    <x v="1"/>
    <x v="40"/>
  </r>
  <r>
    <x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"/>
    <x v="1"/>
    <x v="40"/>
  </r>
  <r>
    <x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7"/>
    <x v="1"/>
    <x v="40"/>
  </r>
  <r>
    <x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2"/>
    <x v="1"/>
    <x v="4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"/>
    <x v="1"/>
    <x v="40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"/>
    <x v="1"/>
    <x v="4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7"/>
    <x v="1"/>
    <x v="40"/>
  </r>
  <r>
    <x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5"/>
    <x v="1"/>
    <x v="40"/>
  </r>
  <r>
    <x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1"/>
    <x v="1"/>
    <x v="4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9"/>
    <x v="1"/>
    <x v="40"/>
  </r>
  <r>
    <x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"/>
    <x v="1"/>
    <x v="40"/>
  </r>
  <r>
    <x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6"/>
    <x v="1"/>
    <x v="4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5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"/>
    <x v="1"/>
    <x v="4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1"/>
    <x v="1"/>
    <x v="40"/>
  </r>
  <r>
    <x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4"/>
    <x v="1"/>
    <x v="40"/>
  </r>
  <r>
    <x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8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1"/>
    <x v="1"/>
    <x v="40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"/>
    <x v="1"/>
    <x v="40"/>
  </r>
  <r>
    <x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"/>
    <x v="1"/>
    <x v="40"/>
  </r>
  <r>
    <x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9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2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1"/>
    <x v="1"/>
    <x v="40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2"/>
    <x v="1"/>
    <x v="6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"/>
    <x v="1"/>
    <x v="6"/>
  </r>
  <r>
    <x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"/>
    <x v="1"/>
    <x v="6"/>
  </r>
  <r>
    <x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"/>
    <x v="1"/>
    <x v="6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"/>
    <x v="1"/>
    <x v="6"/>
  </r>
  <r>
    <x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2"/>
    <x v="1"/>
    <x v="6"/>
  </r>
  <r>
    <x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"/>
    <x v="1"/>
    <x v="6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"/>
    <x v="1"/>
    <x v="6"/>
  </r>
  <r>
    <x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1"/>
    <x v="1"/>
    <x v="6"/>
  </r>
  <r>
    <x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2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80"/>
    <x v="1"/>
    <x v="6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"/>
    <x v="1"/>
    <x v="6"/>
  </r>
  <r>
    <x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5"/>
    <x v="1"/>
    <x v="6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9"/>
    <x v="1"/>
    <x v="6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8"/>
    <x v="1"/>
    <x v="6"/>
  </r>
  <r>
    <x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8"/>
    <x v="1"/>
    <x v="6"/>
  </r>
  <r>
    <x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"/>
    <x v="1"/>
    <x v="6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9"/>
    <x v="1"/>
    <x v="6"/>
  </r>
  <r>
    <x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3"/>
    <x v="1"/>
    <x v="6"/>
  </r>
  <r>
    <x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9"/>
    <x v="1"/>
    <x v="6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40"/>
    <x v="1"/>
    <x v="6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"/>
    <x v="1"/>
    <x v="6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"/>
    <x v="1"/>
    <x v="6"/>
  </r>
  <r>
    <x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"/>
    <x v="1"/>
    <x v="6"/>
  </r>
  <r>
    <x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2"/>
    <x v="1"/>
    <x v="6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6"/>
    <x v="1"/>
    <x v="6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8"/>
    <x v="1"/>
    <x v="6"/>
  </r>
  <r>
    <x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"/>
    <x v="1"/>
    <x v="6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"/>
    <x v="1"/>
    <x v="6"/>
  </r>
  <r>
    <x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4"/>
    <x v="1"/>
    <x v="6"/>
  </r>
  <r>
    <x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9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50"/>
    <x v="1"/>
    <x v="6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"/>
    <x v="1"/>
    <x v="6"/>
  </r>
  <r>
    <x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10"/>
    <x v="1"/>
    <x v="6"/>
  </r>
  <r>
    <x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6"/>
    <x v="1"/>
    <x v="6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2"/>
    <x v="1"/>
    <x v="6"/>
  </r>
  <r>
    <x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"/>
    <x v="1"/>
    <x v="6"/>
  </r>
  <r>
    <x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6"/>
    <x v="1"/>
    <x v="6"/>
  </r>
  <r>
    <x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"/>
    <x v="1"/>
    <x v="6"/>
  </r>
  <r>
    <x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"/>
    <x v="1"/>
    <x v="40"/>
  </r>
  <r>
    <x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5"/>
    <x v="1"/>
    <x v="40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9"/>
    <x v="1"/>
    <x v="40"/>
  </r>
  <r>
    <x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8"/>
    <x v="1"/>
    <x v="40"/>
  </r>
  <r>
    <x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8"/>
    <x v="1"/>
    <x v="4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9"/>
    <x v="1"/>
    <x v="6"/>
  </r>
  <r>
    <x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"/>
    <x v="1"/>
    <x v="6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6"/>
    <x v="1"/>
    <x v="6"/>
  </r>
  <r>
    <x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"/>
    <x v="1"/>
    <x v="6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"/>
    <x v="1"/>
    <x v="6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"/>
    <x v="1"/>
    <x v="6"/>
  </r>
  <r>
    <x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3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1"/>
    <x v="1"/>
    <x v="6"/>
  </r>
  <r>
    <x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3"/>
    <x v="1"/>
    <x v="6"/>
  </r>
  <r>
    <x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"/>
    <x v="1"/>
    <x v="6"/>
  </r>
  <r>
    <x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2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5"/>
    <x v="1"/>
    <x v="6"/>
  </r>
  <r>
    <x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"/>
    <x v="1"/>
    <x v="6"/>
  </r>
  <r>
    <x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"/>
    <x v="1"/>
    <x v="6"/>
  </r>
  <r>
    <x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"/>
    <x v="1"/>
    <x v="6"/>
  </r>
  <r>
    <x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4"/>
    <x v="1"/>
    <x v="6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2"/>
    <x v="1"/>
    <x v="6"/>
  </r>
  <r>
    <x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"/>
    <x v="1"/>
    <x v="6"/>
  </r>
  <r>
    <x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3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4"/>
    <x v="1"/>
    <x v="6"/>
  </r>
  <r>
    <x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"/>
    <x v="1"/>
    <x v="6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"/>
    <x v="1"/>
    <x v="6"/>
  </r>
  <r>
    <x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3"/>
    <x v="1"/>
    <x v="6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"/>
    <x v="1"/>
    <x v="6"/>
  </r>
  <r>
    <x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2"/>
    <x v="1"/>
    <x v="6"/>
  </r>
  <r>
    <x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6"/>
    <x v="1"/>
    <x v="6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"/>
    <x v="1"/>
    <x v="6"/>
  </r>
  <r>
    <x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9"/>
    <x v="1"/>
    <x v="6"/>
  </r>
  <r>
    <x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"/>
    <x v="1"/>
    <x v="6"/>
  </r>
  <r>
    <x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6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"/>
    <x v="1"/>
    <x v="6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1"/>
    <x v="1"/>
    <x v="6"/>
  </r>
  <r>
    <x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"/>
    <x v="1"/>
    <x v="6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"/>
    <x v="1"/>
    <x v="6"/>
  </r>
  <r>
    <x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"/>
    <x v="1"/>
    <x v="6"/>
  </r>
  <r>
    <x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"/>
    <x v="1"/>
    <x v="6"/>
  </r>
  <r>
    <x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1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"/>
    <x v="1"/>
    <x v="6"/>
  </r>
  <r>
    <x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3"/>
    <x v="1"/>
    <x v="6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8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6"/>
    <x v="1"/>
    <x v="6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3"/>
    <x v="1"/>
    <x v="6"/>
  </r>
  <r>
    <x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"/>
    <x v="1"/>
    <x v="6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6"/>
    <x v="1"/>
    <x v="6"/>
  </r>
  <r>
    <x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"/>
    <x v="1"/>
    <x v="6"/>
  </r>
  <r>
    <x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8"/>
    <x v="1"/>
    <x v="6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7"/>
    <x v="1"/>
    <x v="6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"/>
    <x v="1"/>
    <x v="6"/>
  </r>
  <r>
    <x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"/>
    <x v="1"/>
    <x v="6"/>
  </r>
  <r>
    <x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10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4"/>
    <x v="1"/>
    <x v="6"/>
  </r>
  <r>
    <x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8"/>
    <x v="1"/>
    <x v="6"/>
  </r>
  <r>
    <x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2"/>
    <x v="1"/>
    <x v="6"/>
  </r>
  <r>
    <x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"/>
    <x v="1"/>
    <x v="6"/>
  </r>
  <r>
    <x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8"/>
    <x v="1"/>
    <x v="6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"/>
    <x v="1"/>
    <x v="6"/>
  </r>
  <r>
    <x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60"/>
    <x v="1"/>
    <x v="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3"/>
    <x v="1"/>
    <x v="6"/>
  </r>
  <r>
    <x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"/>
    <x v="1"/>
    <x v="6"/>
  </r>
  <r>
    <x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6"/>
    <x v="1"/>
    <x v="6"/>
  </r>
  <r>
    <x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1"/>
    <x v="1"/>
    <x v="6"/>
  </r>
  <r>
    <x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6"/>
    <x v="1"/>
    <x v="6"/>
  </r>
  <r>
    <x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5"/>
    <x v="1"/>
    <x v="6"/>
  </r>
  <r>
    <x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3"/>
    <x v="1"/>
    <x v="6"/>
  </r>
  <r>
    <x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3"/>
    <x v="1"/>
    <x v="6"/>
  </r>
  <r>
    <x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"/>
    <x v="1"/>
    <x v="6"/>
  </r>
  <r>
    <x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"/>
    <x v="1"/>
    <x v="6"/>
  </r>
  <r>
    <x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3"/>
    <x v="1"/>
    <x v="6"/>
  </r>
  <r>
    <x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4"/>
    <x v="1"/>
    <x v="6"/>
  </r>
  <r>
    <x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3"/>
    <x v="1"/>
    <x v="6"/>
  </r>
  <r>
    <x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1"/>
    <x v="1"/>
    <x v="6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"/>
    <x v="1"/>
    <x v="6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"/>
    <x v="1"/>
    <x v="6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"/>
    <x v="1"/>
    <x v="6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"/>
    <x v="1"/>
    <x v="6"/>
  </r>
  <r>
    <x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1"/>
    <x v="1"/>
    <x v="6"/>
  </r>
  <r>
    <x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"/>
    <x v="1"/>
    <x v="6"/>
  </r>
  <r>
    <x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"/>
    <x v="1"/>
    <x v="6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8"/>
    <x v="1"/>
    <x v="6"/>
  </r>
  <r>
    <x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3"/>
    <x v="1"/>
    <x v="6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7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2"/>
    <x v="1"/>
    <x v="6"/>
  </r>
  <r>
    <x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"/>
    <x v="1"/>
    <x v="6"/>
  </r>
  <r>
    <x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4"/>
    <x v="1"/>
    <x v="6"/>
  </r>
  <r>
    <x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6"/>
    <x v="1"/>
    <x v="6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"/>
    <x v="1"/>
    <x v="6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"/>
    <x v="1"/>
    <x v="6"/>
  </r>
  <r>
    <x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7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"/>
    <x v="1"/>
    <x v="6"/>
  </r>
  <r>
    <x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x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"/>
    <x v="1"/>
    <x v="6"/>
  </r>
  <r>
    <x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8"/>
    <x v="1"/>
    <x v="6"/>
  </r>
  <r>
    <x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9"/>
    <x v="1"/>
    <x v="6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"/>
    <x v="1"/>
    <x v="6"/>
  </r>
  <r>
    <x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3"/>
    <x v="1"/>
    <x v="6"/>
  </r>
  <r>
    <x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"/>
    <x v="1"/>
    <x v="6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2"/>
    <x v="1"/>
    <x v="6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7"/>
    <x v="1"/>
    <x v="6"/>
  </r>
  <r>
    <x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"/>
    <x v="1"/>
    <x v="6"/>
  </r>
  <r>
    <x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1"/>
    <x v="1"/>
    <x v="6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6"/>
    <x v="1"/>
    <x v="6"/>
  </r>
  <r>
    <x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"/>
    <x v="1"/>
    <x v="6"/>
  </r>
  <r>
    <x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3"/>
    <x v="1"/>
    <x v="6"/>
  </r>
  <r>
    <x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7"/>
    <x v="1"/>
    <x v="6"/>
  </r>
  <r>
    <x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6"/>
    <x v="1"/>
    <x v="6"/>
  </r>
  <r>
    <x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"/>
    <x v="1"/>
    <x v="6"/>
  </r>
  <r>
    <x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7"/>
    <x v="1"/>
    <x v="6"/>
  </r>
  <r>
    <x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"/>
    <x v="1"/>
    <x v="6"/>
  </r>
  <r>
    <x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"/>
    <x v="1"/>
    <x v="6"/>
  </r>
  <r>
    <x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9E8CB-51BB-2244-A823-8D8FC56D02AB}" name="PivotTable7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67727-A7E9-0645-B06A-C20186B37A0D}" name="PivotTable9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2FAE5-8D1F-8A43-84F6-32575895C1B8}" name="PivotTable10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s" fld="5" subtotal="count" showDataAs="percentOfRow" baseField="0" baseItem="0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bestFit="1" customWidth="1"/>
    <col min="16" max="16" width="20.5" bestFit="1" customWidth="1"/>
    <col min="17" max="17" width="12.1640625" bestFit="1" customWidth="1"/>
    <col min="18" max="18" width="11.1640625" bestFit="1" customWidth="1"/>
    <col min="19" max="19" width="21.6640625" bestFit="1" customWidth="1"/>
    <col min="20" max="20" width="19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ROUND(E2/L2,0)</f>
        <v>64</v>
      </c>
      <c r="Q2" s="5" t="str">
        <f>LEFT(N2,FIND("/",N2)-1)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ROUND(E3/L3,0)</f>
        <v>185</v>
      </c>
      <c r="Q3" s="5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5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s="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s="5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s="5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s="5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s="5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s="5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s="5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s="5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s="5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s="5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s="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s="5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s="5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s="5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s="5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s="5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s="5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s="5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s="5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s="5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s="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s="5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s="5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s="5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s="5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s="5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s="5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s="5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5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s="5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s="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s="5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s="5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s="5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s="5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s="5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s="5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s="5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s="5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s="5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s="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s="5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s="5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s="5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s="5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s="5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s="5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s="5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s="5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s="5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s="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s="5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s="5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s="5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s="5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s="5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s="5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s="5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s="5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s="5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s="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s="5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>
        <f t="shared" ref="P67:P130" si="7">ROUND(E67/L67,0)</f>
        <v>132</v>
      </c>
      <c r="Q67" s="5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s="5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s="5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s="5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s="5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s="5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s="5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s="5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s="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s="5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s="5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s="5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s="5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s="5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s="5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s="5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s="5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s="5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s="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s="5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s="5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s="5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s="5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s="5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s="5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s="5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s="5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s="5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s="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s="5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s="5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s="5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s="5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s="5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s="5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s="5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s="5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s="5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s="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s="5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s="5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s="5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s="5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s="5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s="5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s="5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s="5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s="5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s="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s="5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s="5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s="5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s="5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s="5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s="5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s="5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s="5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s="5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s="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s="5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s="5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s="5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s="5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s="5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t="e">
        <f t="shared" ref="P131:P194" si="13">ROUND(E131/L131,0)</f>
        <v>#DIV/0!</v>
      </c>
      <c r="Q131" s="5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s="5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s="5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s="5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s="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s="5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s="5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s="5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s="5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s="5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s="5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s="5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s="5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s="5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s="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s="5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s="5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s="5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s="5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s="5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s="5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s="5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s="5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s="5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s="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s="5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s="5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s="5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s="5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s="5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s="5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s="5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s="5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s="5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s="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s="5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s="5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s="5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s="5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s="5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s="5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s="5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s="5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s="5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s="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s="5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s="5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s="5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s="5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s="5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s="5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s="5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s="5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s="5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s="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s="5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s="5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s="5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s="5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s="5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s="5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s="5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s="5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s="5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 t="e">
        <f t="shared" ref="P195:P258" si="19">ROUND(E195/L195,0)</f>
        <v>#DIV/0!</v>
      </c>
      <c r="Q195" s="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s="5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s="5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s="5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s="5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s="5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s="5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s="5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s="5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s="5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s="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s="5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s="5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s="5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s="5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s="5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s="5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s="5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s="5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s="5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s="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s="5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s="5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s="5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s="5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s="5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s="5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s="5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s="5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s="5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s="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s="5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s="5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s="5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s="5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s="5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s="5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s="5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s="5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s="5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s="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s="5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s="5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s="5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s="5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s="5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s="5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s="5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s="5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s="5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s="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s="5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s="5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s="5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s="5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s="5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s="5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s="5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s="5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s="5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s="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s="5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s="5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s="5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>
        <f t="shared" ref="P259:P322" si="25">ROUND(E259/L259,0)</f>
        <v>67</v>
      </c>
      <c r="Q259" s="5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s="5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s="5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s="5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s="5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s="5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s="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s="5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s="5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s="5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s="5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s="5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s="5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s="5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s="5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s="5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s="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s="5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s="5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s="5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s="5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s="5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s="5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s="5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s="5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s="5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s="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s="5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s="5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s="5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s="5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s="5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s="5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s="5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s="5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s="5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s="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s="5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s="5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s="5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s="5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s="5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s="5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s="5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s="5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s="5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s="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s="5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s="5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s="5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s="5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s="5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s="5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s="5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s="5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s="5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s="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s="5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s="5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s="5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s="5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s="5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s="5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s="5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>
        <f t="shared" ref="P323:P386" si="31">ROUND(E323/L323,0)</f>
        <v>107</v>
      </c>
      <c r="Q323" s="5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s="5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s="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s="5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s="5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s="5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s="5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s="5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s="5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s="5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s="5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s="5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s="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s="5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s="5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s="5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s="5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s="5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s="5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s="5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s="5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s="5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s="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s="5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s="5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s="5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s="5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s="5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s="5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s="5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s="5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s="5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s="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s="5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s="5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s="5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s="5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s="5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s="5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s="5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s="5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s="5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s="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s="5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s="5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s="5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s="5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s="5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s="5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s="5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s="5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s="5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s="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s="5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s="5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s="5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s="5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s="5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s="5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s="5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s="5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s="5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s="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s="5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>
        <f t="shared" ref="P387:P450" si="37">ROUND(E387/L387,0)</f>
        <v>112</v>
      </c>
      <c r="Q387" s="5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s="5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s="5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s="5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s="5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s="5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s="5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s="5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s="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s="5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s="5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s="5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s="5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s="5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s="5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s="5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s="5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s="5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s="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s="5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s="5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s="5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s="5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s="5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s="5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s="5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s="5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s="5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s="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s="5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s="5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s="5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s="5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s="5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s="5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s="5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s="5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s="5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s="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s="5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s="5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s="5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s="5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s="5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s="5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s="5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s="5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s="5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s="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s="5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s="5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s="5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s="5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s="5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s="5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s="5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s="5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s="5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s="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s="5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s="5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s="5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s="5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s="5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>
        <f t="shared" ref="P451:P514" si="43">ROUND(E451/L451,0)</f>
        <v>9</v>
      </c>
      <c r="Q451" s="5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s="5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s="5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s="5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s="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s="5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s="5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s="5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s="5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s="5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s="5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s="5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s="5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s="5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s="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s="5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s="5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s="5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s="5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s="5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s="5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s="5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s="5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s="5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s="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s="5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s="5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s="5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s="5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s="5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s="5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s="5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s="5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s="5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s="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s="5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s="5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s="5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s="5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s="5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s="5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s="5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s="5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s="5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s="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s="5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s="5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s="5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s="5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s="5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s="5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s="5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s="5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s="5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s="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s="5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s="5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s="5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s="5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s="5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s="5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s="5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s="5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s="5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>
        <f t="shared" ref="P515:P578" si="49">ROUND(E515/L515,0)</f>
        <v>102</v>
      </c>
      <c r="Q515" s="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s="5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s="5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s="5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s="5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s="5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s="5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s="5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s="5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s="5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s="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s="5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s="5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s="5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s="5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s="5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s="5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s="5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s="5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s="5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s="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s="5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s="5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s="5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s="5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s="5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s="5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s="5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s="5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s="5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s="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s="5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s="5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s="5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s="5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s="5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s="5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s="5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s="5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s="5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s="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s="5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s="5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s="5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s="5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s="5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s="5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s="5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s="5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s="5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s="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s="5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s="5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s="5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s="5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s="5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s="5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s="5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s="5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s="5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s="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s="5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s="5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s="5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>
        <f t="shared" ref="P579:P642" si="55">ROUND(E579/L579,0)</f>
        <v>10</v>
      </c>
      <c r="Q579" s="5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s="5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s="5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s="5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s="5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s="5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s="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s="5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s="5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s="5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s="5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s="5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s="5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s="5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s="5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s="5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s="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s="5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s="5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s="5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s="5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s="5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s="5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s="5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s="5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s="5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s="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s="5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s="5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s="5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s="5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s="5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s="5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s="5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s="5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s="5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s="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s="5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s="5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s="5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s="5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s="5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s="5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s="5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s="5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s="5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s="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s="5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s="5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s="5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s="5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s="5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s="5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s="5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s="5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s="5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s="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s="5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s="5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s="5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s="5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s="5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s="5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s="5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>
        <f t="shared" ref="P643:P706" si="61">ROUND(E643/L643,0)</f>
        <v>151</v>
      </c>
      <c r="Q643" s="5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s="5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s="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s="5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s="5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s="5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s="5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s="5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s="5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s="5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s="5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s="5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s="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s="5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s="5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s="5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s="5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s="5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s="5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s="5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s="5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s="5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s="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s="5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s="5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s="5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s="5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s="5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s="5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s="5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s="5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s="5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s="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s="5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s="5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s="5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s="5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s="5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s="5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s="5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s="5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s="5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s="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s="5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s="5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s="5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s="5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s="5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s="5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s="5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s="5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s="5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s="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s="5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s="5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s="5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s="5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s="5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s="5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s="5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s="5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s="5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s="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s="5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>
        <f t="shared" ref="P707:P770" si="67">ROUND(E707/L707,0)</f>
        <v>195</v>
      </c>
      <c r="Q707" s="5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s="5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s="5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s="5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s="5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s="5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s="5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s="5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s="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s="5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s="5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s="5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s="5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s="5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s="5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s="5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s="5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s="5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s="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s="5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s="5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s="5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s="5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s="5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s="5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s="5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s="5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s="5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s="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s="5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s="5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s="5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s="5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s="5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s="5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s="5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s="5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s="5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s="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s="5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s="5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s="5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s="5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s="5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s="5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s="5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s="5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s="5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s="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s="5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s="5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s="5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s="5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s="5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s="5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s="5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s="5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s="5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s="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s="5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s="5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s="5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s="5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s="5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>
        <f t="shared" ref="P771:P834" si="73">ROUND(E771/L771,0)</f>
        <v>32</v>
      </c>
      <c r="Q771" s="5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s="5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s="5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s="5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s="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s="5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s="5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s="5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s="5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s="5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s="5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s="5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s="5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s="5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s="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s="5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s="5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s="5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s="5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s="5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s="5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s="5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s="5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s="5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s="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s="5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s="5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s="5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s="5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s="5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s="5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s="5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s="5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s="5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s="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s="5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s="5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s="5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s="5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s="5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s="5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s="5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s="5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s="5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s="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s="5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s="5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s="5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s="5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s="5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s="5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s="5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s="5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s="5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s="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s="5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s="5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s="5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s="5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s="5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s="5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s="5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s="5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s="5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>
        <f t="shared" ref="P835:P898" si="79">ROUND(E835/L835,0)</f>
        <v>149</v>
      </c>
      <c r="Q835" s="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s="5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s="5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s="5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s="5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s="5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s="5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s="5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s="5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s="5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s="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s="5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s="5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s="5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s="5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s="5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s="5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s="5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s="5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s="5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s="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s="5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s="5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s="5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s="5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s="5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s="5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s="5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s="5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s="5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s="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s="5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s="5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s="5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s="5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s="5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s="5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s="5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s="5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s="5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s="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s="5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s="5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s="5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s="5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s="5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s="5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s="5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s="5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s="5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s="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s="5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s="5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s="5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s="5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s="5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s="5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s="5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s="5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s="5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s="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s="5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s="5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s="5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 t="e">
        <f t="shared" ref="P899:P962" si="85">ROUND(E899/L899,0)</f>
        <v>#DIV/0!</v>
      </c>
      <c r="Q899" s="5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s="5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s="5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s="5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s="5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s="5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s="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s="5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s="5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s="5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s="5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s="5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s="5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s="5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s="5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s="5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s="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s="5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s="5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s="5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s="5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s="5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s="5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s="5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s="5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s="5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s="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s="5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s="5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s="5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s="5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s="5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s="5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s="5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s="5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s="5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s="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s="5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s="5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s="5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s="5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s="5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s="5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s="5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s="5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s="5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s="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s="5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s="5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s="5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s="5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s="5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s="5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s="5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s="5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s="5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s="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s="5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s="5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s="5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s="5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s="5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s="5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s="5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>
        <f t="shared" ref="P963:P1026" si="91">ROUND(E963/L963,0)</f>
        <v>364</v>
      </c>
      <c r="Q963" s="5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s="5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s="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s="5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s="5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s="5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s="5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s="5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s="5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s="5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s="5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s="5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s="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s="5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s="5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s="5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s="5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s="5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s="5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s="5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s="5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s="5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s="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s="5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s="5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s="5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s="5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s="5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s="5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s="5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s="5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s="5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s="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s="5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s="5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s="5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s="5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s="5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s="5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s="5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s="5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s="5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s="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s="5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s="5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s="5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s="5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s="5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s="5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s="5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s="5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s="5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s="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s="5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s="5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s="5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s="5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s="5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s="5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s="5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s="5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s="5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s="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s="5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>
        <f t="shared" ref="P1027:P1090" si="97">ROUND(E1027/L1027,0)</f>
        <v>72</v>
      </c>
      <c r="Q1027" s="5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s="5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s="5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s="5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s="5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s="5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s="5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s="5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s="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s="5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s="5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s="5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s="5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s="5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s="5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s="5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s="5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s="5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s="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s="5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s="5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s="5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s="5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s="5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s="5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s="5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s="5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s="5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s="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s="5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s="5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s="5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s="5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s="5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s="5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s="5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s="5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s="5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s="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s="5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s="5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s="5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s="5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s="5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s="5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s="5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s="5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s="5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s="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s="5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s="5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s="5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s="5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s="5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s="5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s="5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s="5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s="5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s="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s="5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s="5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s="5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s="5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s="5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>
        <f t="shared" ref="P1091:P1154" si="103">ROUND(E1091/L1091,0)</f>
        <v>24</v>
      </c>
      <c r="Q1091" s="5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s="5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s="5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s="5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s="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s="5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s="5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s="5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s="5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s="5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s="5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s="5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s="5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s="5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s="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s="5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s="5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s="5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s="5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s="5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s="5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s="5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s="5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s="5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s="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s="5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s="5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s="5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s="5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s="5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s="5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s="5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s="5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s="5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s="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s="5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s="5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s="5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s="5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s="5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s="5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s="5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s="5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s="5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s="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s="5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s="5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s="5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s="5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s="5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s="5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s="5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s="5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s="5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s="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s="5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s="5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s="5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s="5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s="5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s="5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s="5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s="5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s="5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>
        <f t="shared" ref="P1155:P1218" si="109">ROUND(E1155/L1155,0)</f>
        <v>50</v>
      </c>
      <c r="Q1155" s="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s="5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s="5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s="5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s="5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s="5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s="5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s="5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s="5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s="5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s="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s="5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s="5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s="5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s="5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s="5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s="5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s="5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s="5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s="5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s="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s="5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s="5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s="5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s="5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s="5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s="5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s="5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s="5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s="5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s="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s="5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s="5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s="5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s="5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s="5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s="5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s="5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s="5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s="5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s="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s="5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s="5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s="5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s="5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s="5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s="5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s="5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s="5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s="5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s="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s="5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s="5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s="5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s="5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s="5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s="5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s="5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s="5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s="5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s="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s="5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s="5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s="5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>
        <f t="shared" ref="P1219:P1282" si="115">ROUND(E1219/L1219,0)</f>
        <v>149</v>
      </c>
      <c r="Q1219" s="5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s="5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s="5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s="5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s="5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s="5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s="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s="5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s="5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s="5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s="5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s="5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s="5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s="5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s="5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s="5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s="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s="5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s="5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s="5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s="5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s="5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s="5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s="5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s="5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s="5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s="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s="5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s="5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s="5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s="5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s="5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s="5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s="5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s="5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s="5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s="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s="5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s="5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s="5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s="5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s="5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s="5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s="5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s="5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s="5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s="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s="5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s="5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s="5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s="5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s="5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s="5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s="5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s="5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s="5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s="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s="5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s="5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s="5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s="5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s="5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s="5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s="5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>
        <f t="shared" ref="P1283:P1346" si="121">ROUND(E1283/L1283,0)</f>
        <v>105</v>
      </c>
      <c r="Q1283" s="5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s="5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s="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s="5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s="5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s="5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s="5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s="5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s="5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s="5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s="5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s="5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s="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s="5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s="5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s="5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s="5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s="5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s="5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s="5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s="5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s="5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s="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s="5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s="5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s="5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s="5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s="5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s="5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s="5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s="5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s="5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s="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s="5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s="5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s="5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s="5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s="5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s="5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s="5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s="5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s="5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s="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s="5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s="5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s="5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s="5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s="5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s="5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s="5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s="5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s="5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s="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s="5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s="5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s="5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s="5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s="5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s="5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s="5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s="5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s="5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s="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s="5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>
        <f t="shared" ref="P1347:P1410" si="127">ROUND(E1347/L1347,0)</f>
        <v>54</v>
      </c>
      <c r="Q1347" s="5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s="5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s="5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s="5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s="5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s="5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s="5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s="5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s="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s="5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s="5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s="5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s="5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s="5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s="5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s="5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s="5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s="5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s="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s="5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s="5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s="5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s="5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s="5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s="5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s="5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s="5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s="5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s="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s="5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s="5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s="5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s="5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s="5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s="5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s="5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s="5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s="5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s="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s="5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s="5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s="5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s="5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s="5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s="5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s="5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s="5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s="5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s="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s="5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s="5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s="5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s="5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s="5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s="5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s="5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s="5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s="5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s="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s="5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s="5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s="5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s="5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s="5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 t="e">
        <f t="shared" ref="P1411:P1474" si="133">ROUND(E1411/L1411,0)</f>
        <v>#DIV/0!</v>
      </c>
      <c r="Q1411" s="5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s="5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s="5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s="5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s="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s="5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s="5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s="5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s="5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s="5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s="5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s="5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s="5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s="5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s="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s="5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s="5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s="5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s="5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s="5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s="5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s="5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s="5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s="5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s="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s="5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s="5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s="5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s="5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s="5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s="5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s="5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s="5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s="5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s="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s="5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s="5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s="5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s="5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s="5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s="5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s="5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s="5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s="5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s="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s="5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s="5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s="5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s="5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s="5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s="5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s="5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s="5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s="5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s="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s="5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s="5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s="5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s="5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s="5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s="5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s="5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s="5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s="5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>
        <f t="shared" ref="P1475:P1538" si="139">ROUND(E1475/L1475,0)</f>
        <v>38</v>
      </c>
      <c r="Q1475" s="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s="5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s="5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s="5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s="5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s="5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s="5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s="5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s="5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s="5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s="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s="5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s="5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s="5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s="5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s="5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s="5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s="5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s="5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s="5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s="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s="5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s="5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s="5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s="5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s="5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s="5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s="5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s="5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s="5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s="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s="5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s="5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s="5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s="5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s="5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s="5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s="5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s="5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s="5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s="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s="5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s="5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s="5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s="5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s="5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s="5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s="5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s="5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s="5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s="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s="5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s="5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s="5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s="5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s="5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s="5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s="5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s="5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s="5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s="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s="5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s="5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s="5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>
        <f t="shared" ref="P1539:P1602" si="145">ROUND(E1539/L1539,0)</f>
        <v>96</v>
      </c>
      <c r="Q1539" s="5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s="5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s="5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s="5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s="5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s="5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s="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s="5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s="5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s="5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s="5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s="5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s="5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s="5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s="5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s="5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s="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s="5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s="5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s="5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s="5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s="5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s="5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s="5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s="5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s="5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s="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s="5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s="5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s="5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s="5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s="5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s="5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s="5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s="5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s="5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s="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s="5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s="5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s="5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s="5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s="5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s="5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s="5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s="5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s="5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s="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s="5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s="5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s="5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s="5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s="5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s="5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s="5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s="5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s="5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s="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s="5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s="5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s="5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s="5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s="5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s="5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s="5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>
        <f t="shared" ref="P1603:P1666" si="151">ROUND(E1603/L1603,0)</f>
        <v>48</v>
      </c>
      <c r="Q1603" s="5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s="5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s="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s="5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s="5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s="5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s="5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s="5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s="5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s="5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s="5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s="5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s="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s="5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s="5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s="5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s="5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s="5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s="5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s="5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s="5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s="5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s="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s="5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s="5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s="5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s="5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s="5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s="5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s="5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s="5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s="5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s="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s="5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s="5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s="5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s="5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s="5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s="5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s="5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s="5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s="5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s="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s="5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s="5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s="5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s="5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s="5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s="5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s="5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s="5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s="5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s="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s="5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s="5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s="5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s="5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s="5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s="5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s="5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s="5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s="5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s="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s="5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>
        <f t="shared" ref="P1667:P1730" si="157">ROUND(E1667/L1667,0)</f>
        <v>45</v>
      </c>
      <c r="Q1667" s="5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s="5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s="5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s="5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s="5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s="5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s="5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s="5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s="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s="5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s="5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s="5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s="5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s="5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s="5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s="5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s="5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s="5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s="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s="5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s="5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s="5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s="5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s="5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s="5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s="5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s="5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s="5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s="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s="5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s="5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s="5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s="5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s="5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s="5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s="5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s="5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s="5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s="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s="5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s="5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s="5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s="5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s="5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s="5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s="5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s="5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s="5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s="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s="5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s="5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s="5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s="5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s="5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s="5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s="5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s="5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s="5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s="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s="5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s="5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s="5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s="5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s="5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 t="e">
        <f t="shared" ref="P1731:P1794" si="163">ROUND(E1731/L1731,0)</f>
        <v>#DIV/0!</v>
      </c>
      <c r="Q1731" s="5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s="5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s="5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s="5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s="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s="5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s="5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s="5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s="5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s="5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s="5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s="5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s="5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s="5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s="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s="5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s="5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s="5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s="5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s="5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s="5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s="5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s="5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s="5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s="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s="5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s="5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s="5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s="5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s="5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s="5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s="5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s="5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s="5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s="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s="5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s="5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s="5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s="5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s="5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s="5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s="5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s="5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s="5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s="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s="5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s="5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s="5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s="5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s="5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s="5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s="5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s="5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s="5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s="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s="5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s="5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s="5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s="5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s="5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s="5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s="5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s="5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s="5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>
        <f t="shared" ref="P1795:P1858" si="169">ROUND(E1795/L1795,0)</f>
        <v>20</v>
      </c>
      <c r="Q1795" s="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s="5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s="5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s="5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s="5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s="5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s="5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s="5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s="5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s="5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s="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s="5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s="5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s="5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s="5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s="5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s="5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s="5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s="5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s="5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s="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s="5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s="5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s="5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s="5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s="5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s="5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s="5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s="5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s="5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s="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s="5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s="5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s="5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s="5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s="5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s="5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s="5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s="5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s="5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s="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s="5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s="5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s="5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s="5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s="5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s="5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s="5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s="5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s="5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s="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s="5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s="5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s="5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s="5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s="5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s="5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s="5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s="5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s="5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s="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s="5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s="5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s="5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>
        <f t="shared" ref="P1859:P1922" si="175">ROUND(E1859/L1859,0)</f>
        <v>136</v>
      </c>
      <c r="Q1859" s="5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s="5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s="5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s="5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s="5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s="5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s="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s="5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s="5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s="5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s="5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s="5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s="5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s="5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s="5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s="5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s="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s="5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s="5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s="5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s="5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s="5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s="5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s="5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s="5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s="5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s="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s="5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s="5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s="5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s="5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s="5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s="5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s="5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s="5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s="5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s="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s="5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s="5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s="5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s="5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s="5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s="5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s="5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s="5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s="5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s="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s="5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s="5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s="5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s="5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s="5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s="5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s="5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s="5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s="5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s="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s="5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s="5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s="5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s="5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s="5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s="5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s="5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>
        <f t="shared" ref="P1923:P1986" si="181">ROUND(E1923/L1923,0)</f>
        <v>54</v>
      </c>
      <c r="Q1923" s="5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s="5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s="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s="5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s="5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s="5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s="5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s="5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s="5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s="5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s="5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s="5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s="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s="5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s="5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s="5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s="5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s="5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s="5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s="5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s="5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s="5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s="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s="5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s="5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s="5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s="5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s="5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s="5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s="5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s="5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s="5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s="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s="5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s="5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s="5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s="5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s="5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s="5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s="5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s="5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s="5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s="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s="5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s="5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s="5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s="5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s="5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s="5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s="5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s="5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s="5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s="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s="5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s="5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s="5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s="5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s="5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s="5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s="5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s="5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s="5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s="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s="5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>
        <f t="shared" ref="P1987:P2050" si="187">ROUND(E1987/L1987,0)</f>
        <v>13</v>
      </c>
      <c r="Q1987" s="5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s="5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s="5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s="5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s="5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s="5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s="5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s="5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s="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s="5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s="5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s="5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s="5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s="5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s="5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s="5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s="5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s="5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s="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s="5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s="5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s="5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s="5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s="5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s="5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s="5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s="5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s="5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s="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s="5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s="5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s="5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s="5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s="5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s="5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s="5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s="5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s="5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s="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s="5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s="5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s="5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s="5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s="5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s="5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s="5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s="5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s="5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s="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s="5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s="5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s="5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s="5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s="5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s="5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s="5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s="5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s="5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s="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s="5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s="5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s="5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s="5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s="5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>
        <f t="shared" ref="P2051:P2114" si="193">ROUND(E2051/L2051,0)</f>
        <v>81</v>
      </c>
      <c r="Q2051" s="5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s="5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s="5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s="5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s="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s="5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s="5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s="5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s="5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s="5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s="5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s="5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s="5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s="5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s="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s="5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s="5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s="5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s="5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s="5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s="5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s="5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s="5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s="5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s="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s="5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s="5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s="5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s="5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s="5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s="5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s="5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s="5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s="5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s="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s="5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s="5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s="5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s="5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s="5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s="5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s="5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s="5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s="5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s="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s="5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s="5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s="5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s="5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s="5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s="5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s="5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s="5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s="5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s="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s="5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s="5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s="5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s="5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s="5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s="5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s="5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s="5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s="5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>
        <f t="shared" ref="P2115:P2178" si="199">ROUND(E2115/L2115,0)</f>
        <v>69</v>
      </c>
      <c r="Q2115" s="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s="5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s="5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s="5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s="5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s="5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s="5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s="5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s="5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s="5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s="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s="5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s="5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s="5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s="5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s="5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s="5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s="5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s="5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s="5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s="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s="5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s="5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s="5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s="5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s="5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s="5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s="5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s="5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s="5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s="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s="5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s="5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s="5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s="5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s="5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s="5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s="5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s="5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s="5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s="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s="5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s="5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s="5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s="5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s="5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s="5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s="5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s="5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s="5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s="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s="5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s="5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s="5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s="5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s="5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s="5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s="5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s="5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s="5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s="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s="5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s="5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s="5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>
        <f t="shared" ref="P2179:P2242" si="205">ROUND(E2179/L2179,0)</f>
        <v>66</v>
      </c>
      <c r="Q2179" s="5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s="5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s="5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s="5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s="5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s="5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s="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s="5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s="5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s="5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s="5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s="5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s="5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s="5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s="5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s="5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s="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s="5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s="5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s="5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s="5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s="5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s="5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s="5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s="5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s="5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s="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s="5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s="5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s="5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s="5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s="5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s="5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s="5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s="5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s="5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s="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s="5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s="5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s="5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s="5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s="5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s="5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s="5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s="5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s="5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s="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s="5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s="5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s="5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s="5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s="5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s="5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s="5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s="5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s="5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s="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s="5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s="5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s="5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s="5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s="5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s="5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s="5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>
        <f t="shared" ref="P2243:P2306" si="211">ROUND(E2243/L2243,0)</f>
        <v>49</v>
      </c>
      <c r="Q2243" s="5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s="5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s="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s="5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s="5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s="5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s="5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s="5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s="5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s="5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s="5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s="5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s="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s="5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s="5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s="5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s="5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s="5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s="5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s="5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s="5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s="5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s="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s="5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s="5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s="5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s="5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s="5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s="5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s="5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s="5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s="5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s="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s="5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s="5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s="5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s="5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s="5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s="5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s="5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s="5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s="5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s="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s="5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s="5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s="5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s="5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s="5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s="5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s="5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s="5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s="5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s="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s="5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s="5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s="5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s="5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s="5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s="5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s="5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s="5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s="5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s="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s="5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>
        <f t="shared" ref="P2307:P2370" si="217">ROUND(E2307/L2307,0)</f>
        <v>109</v>
      </c>
      <c r="Q2307" s="5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s="5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s="5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s="5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s="5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s="5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s="5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s="5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s="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s="5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s="5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s="5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s="5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s="5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s="5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s="5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s="5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s="5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s="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s="5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s="5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s="5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s="5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s="5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s="5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s="5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s="5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s="5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s="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s="5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s="5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s="5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s="5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s="5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s="5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s="5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s="5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s="5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s="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s="5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s="5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s="5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s="5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s="5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s="5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s="5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s="5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s="5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s="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s="5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s="5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s="5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s="5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s="5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s="5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s="5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s="5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s="5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s="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s="5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s="5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s="5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s="5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s="5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 t="e">
        <f t="shared" ref="P2371:P2434" si="223">ROUND(E2371/L2371,0)</f>
        <v>#DIV/0!</v>
      </c>
      <c r="Q2371" s="5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s="5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s="5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s="5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s="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s="5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s="5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s="5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s="5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s="5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s="5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s="5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s="5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s="5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s="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s="5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s="5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s="5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s="5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s="5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s="5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s="5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s="5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s="5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s="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s="5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s="5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s="5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s="5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s="5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s="5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s="5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s="5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s="5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s="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s="5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s="5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s="5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s="5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s="5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s="5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s="5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s="5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s="5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s="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s="5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s="5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s="5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s="5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s="5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s="5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s="5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s="5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s="5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s="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s="5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s="5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s="5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s="5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s="5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s="5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s="5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s="5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s="5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 t="e">
        <f t="shared" ref="P2435:P2498" si="229">ROUND(E2435/L2435,0)</f>
        <v>#DIV/0!</v>
      </c>
      <c r="Q2435" s="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s="5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s="5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s="5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s="5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s="5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s="5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s="5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s="5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s="5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s="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s="5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s="5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s="5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s="5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s="5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s="5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s="5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s="5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s="5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s="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s="5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s="5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s="5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s="5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s="5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s="5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s="5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s="5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s="5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s="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s="5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s="5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s="5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s="5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s="5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s="5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s="5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s="5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s="5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s="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s="5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s="5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s="5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s="5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s="5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s="5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s="5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s="5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s="5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s="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s="5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s="5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s="5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s="5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s="5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s="5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s="5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s="5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s="5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s="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s="5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s="5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s="5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>
        <f t="shared" ref="P2499:P2562" si="235">ROUND(E2499/L2499,0)</f>
        <v>81</v>
      </c>
      <c r="Q2499" s="5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s="5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s="5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s="5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s="5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s="5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s="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s="5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s="5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s="5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s="5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s="5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s="5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s="5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s="5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s="5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s="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s="5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s="5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s="5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s="5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s="5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s="5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s="5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s="5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s="5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s="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s="5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s="5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s="5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s="5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s="5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s="5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s="5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s="5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s="5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s="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s="5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s="5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s="5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s="5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s="5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s="5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s="5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s="5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s="5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s="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s="5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s="5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s="5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s="5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s="5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s="5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s="5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s="5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s="5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s="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s="5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s="5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s="5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s="5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s="5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s="5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s="5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 t="e">
        <f t="shared" ref="P2563:P2626" si="241">ROUND(E2563/L2563,0)</f>
        <v>#DIV/0!</v>
      </c>
      <c r="Q2563" s="5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s="5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s="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s="5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s="5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s="5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s="5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s="5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s="5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s="5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s="5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s="5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s="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s="5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s="5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s="5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s="5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s="5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s="5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s="5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s="5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s="5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s="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s="5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s="5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s="5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s="5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s="5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s="5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s="5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s="5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s="5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s="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s="5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s="5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s="5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s="5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s="5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s="5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s="5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s="5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s="5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s="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s="5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s="5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s="5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s="5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s="5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s="5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s="5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s="5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s="5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s="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s="5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s="5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s="5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s="5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s="5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s="5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s="5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s="5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s="5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s="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s="5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>
        <f t="shared" ref="P2627:P2690" si="247">ROUND(E2627/L2627,0)</f>
        <v>28</v>
      </c>
      <c r="Q2627" s="5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s="5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s="5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s="5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s="5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s="5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s="5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s="5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s="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s="5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s="5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s="5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s="5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s="5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s="5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s="5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s="5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s="5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s="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s="5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s="5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s="5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s="5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s="5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s="5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s="5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s="5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s="5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s="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s="5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s="5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s="5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s="5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s="5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s="5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s="5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s="5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s="5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s="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s="5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s="5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s="5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s="5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s="5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s="5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s="5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s="5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s="5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s="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s="5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s="5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s="5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s="5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s="5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s="5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s="5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s="5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s="5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s="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s="5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s="5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s="5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s="5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s="5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>
        <f t="shared" ref="P2691:P2754" si="253">ROUND(E2691/L2691,0)</f>
        <v>1</v>
      </c>
      <c r="Q2691" s="5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s="5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s="5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s="5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s="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s="5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s="5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s="5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s="5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s="5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s="5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s="5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s="5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s="5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s="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s="5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s="5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s="5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s="5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s="5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s="5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s="5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s="5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s="5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s="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s="5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s="5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s="5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s="5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s="5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s="5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s="5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s="5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s="5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s="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s="5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s="5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s="5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s="5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s="5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s="5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s="5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s="5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s="5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s="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s="5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s="5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s="5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s="5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s="5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s="5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s="5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s="5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s="5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s="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s="5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s="5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s="5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s="5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s="5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s="5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s="5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s="5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s="5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>
        <f t="shared" ref="P2755:P2818" si="259">ROUND(E2755/L2755,0)</f>
        <v>48</v>
      </c>
      <c r="Q2755" s="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s="5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s="5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s="5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s="5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s="5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s="5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s="5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s="5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s="5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s="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s="5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s="5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s="5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s="5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s="5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s="5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s="5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s="5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s="5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s="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s="5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s="5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s="5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s="5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s="5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s="5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s="5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s="5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s="5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s="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s="5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s="5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s="5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s="5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s="5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s="5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s="5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s="5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s="5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s="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s="5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s="5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s="5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s="5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s="5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s="5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s="5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s="5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s="5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s="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s="5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s="5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s="5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s="5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s="5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s="5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s="5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s="5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s="5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s="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s="5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s="5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s="5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>
        <f t="shared" ref="P2819:P2882" si="265">ROUND(E2819/L2819,0)</f>
        <v>24</v>
      </c>
      <c r="Q2819" s="5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s="5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s="5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s="5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s="5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s="5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s="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s="5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s="5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s="5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s="5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s="5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s="5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s="5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s="5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s="5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s="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s="5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s="5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s="5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s="5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s="5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s="5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s="5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s="5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s="5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s="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s="5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s="5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s="5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s="5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s="5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s="5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s="5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s="5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s="5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s="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s="5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s="5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s="5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s="5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s="5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s="5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s="5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s="5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s="5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s="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s="5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s="5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s="5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s="5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s="5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s="5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s="5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s="5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s="5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s="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s="5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s="5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s="5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s="5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s="5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s="5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s="5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 t="e">
        <f t="shared" ref="P2883:P2946" si="271">ROUND(E2883/L2883,0)</f>
        <v>#DIV/0!</v>
      </c>
      <c r="Q2883" s="5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s="5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s="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s="5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s="5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s="5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s="5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s="5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s="5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s="5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s="5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s="5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s="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s="5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s="5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s="5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s="5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s="5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s="5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s="5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s="5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s="5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s="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s="5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s="5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s="5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s="5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s="5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s="5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s="5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s="5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s="5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s="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s="5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s="5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s="5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s="5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s="5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s="5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s="5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s="5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s="5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s="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s="5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s="5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s="5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s="5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s="5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s="5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s="5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s="5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s="5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s="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s="5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s="5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s="5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s="5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s="5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s="5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s="5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s="5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s="5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s="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s="5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 t="e">
        <f t="shared" ref="P2947:P3010" si="277">ROUND(E2947/L2947,0)</f>
        <v>#DIV/0!</v>
      </c>
      <c r="Q2947" s="5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s="5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s="5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s="5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s="5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s="5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s="5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s="5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s="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s="5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s="5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s="5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s="5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s="5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s="5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s="5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s="5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s="5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s="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s="5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s="5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s="5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s="5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s="5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s="5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s="5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s="5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s="5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s="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s="5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s="5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s="5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s="5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s="5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s="5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s="5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s="5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s="5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s="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s="5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s="5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s="5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s="5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s="5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s="5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s="5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s="5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s="5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s="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s="5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s="5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s="5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s="5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s="5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s="5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s="5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s="5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s="5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s="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s="5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s="5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s="5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s="5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s="5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>
        <f t="shared" ref="P3011:P3074" si="283">ROUND(E3011/L3011,0)</f>
        <v>234</v>
      </c>
      <c r="Q3011" s="5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s="5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s="5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s="5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s="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s="5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s="5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s="5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s="5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s="5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s="5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s="5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s="5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s="5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s="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s="5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s="5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s="5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s="5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s="5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s="5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s="5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s="5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s="5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s="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s="5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s="5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s="5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s="5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s="5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s="5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s="5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s="5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s="5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s="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s="5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s="5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s="5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s="5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s="5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s="5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s="5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s="5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s="5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s="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s="5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s="5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s="5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s="5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s="5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s="5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s="5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s="5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s="5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s="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s="5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s="5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s="5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s="5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s="5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s="5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s="5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s="5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s="5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>
        <f t="shared" ref="P3075:P3138" si="289">ROUND(E3075/L3075,0)</f>
        <v>92</v>
      </c>
      <c r="Q3075" s="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s="5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s="5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s="5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s="5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s="5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s="5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s="5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s="5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s="5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s="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s="5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s="5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s="5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s="5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s="5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s="5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s="5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s="5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s="5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s="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s="5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s="5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s="5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s="5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s="5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s="5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s="5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s="5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s="5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s="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s="5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s="5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s="5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s="5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s="5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s="5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s="5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s="5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s="5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s="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s="5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s="5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s="5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s="5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s="5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s="5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s="5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s="5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s="5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s="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s="5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s="5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s="5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s="5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s="5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s="5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s="5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s="5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s="5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s="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s="5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s="5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s="5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>
        <f t="shared" ref="P3139:P3202" si="295">ROUND(E3139/L3139,0)</f>
        <v>50</v>
      </c>
      <c r="Q3139" s="5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s="5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s="5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s="5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s="5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s="5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s="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s="5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s="5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s="5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s="5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s="5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s="5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s="5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s="5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s="5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s="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s="5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s="5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s="5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s="5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s="5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s="5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s="5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s="5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s="5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s="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s="5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s="5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s="5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s="5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s="5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s="5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s="5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s="5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s="5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s="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s="5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s="5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s="5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s="5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s="5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s="5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s="5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s="5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s="5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s="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s="5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s="5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s="5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s="5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s="5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s="5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s="5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s="5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s="5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s="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s="5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s="5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s="5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s="5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s="5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s="5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s="5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>
        <f t="shared" ref="P3203:P3266" si="301">ROUND(E3203/L3203,0)</f>
        <v>13</v>
      </c>
      <c r="Q3203" s="5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s="5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s="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s="5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s="5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s="5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s="5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s="5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s="5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s="5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s="5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s="5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s="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s="5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s="5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s="5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s="5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s="5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s="5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s="5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s="5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s="5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s="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s="5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s="5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s="5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s="5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s="5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s="5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s="5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s="5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s="5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s="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s="5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s="5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s="5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s="5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s="5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s="5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s="5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s="5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s="5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s="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s="5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s="5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s="5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s="5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s="5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s="5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s="5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s="5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s="5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s="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s="5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s="5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s="5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s="5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s="5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s="5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s="5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s="5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s="5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s="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s="5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>
        <f t="shared" ref="P3267:P3330" si="307">ROUND(E3267/L3267,0)</f>
        <v>70</v>
      </c>
      <c r="Q3267" s="5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s="5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s="5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s="5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s="5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s="5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s="5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s="5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s="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s="5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s="5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s="5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s="5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s="5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s="5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s="5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s="5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s="5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s="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s="5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s="5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s="5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s="5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s="5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s="5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s="5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s="5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s="5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s="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s="5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s="5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s="5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s="5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s="5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s="5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s="5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s="5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s="5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s="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s="5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s="5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s="5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s="5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s="5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s="5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s="5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s="5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s="5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s="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s="5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s="5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s="5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s="5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s="5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s="5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s="5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s="5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s="5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s="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s="5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s="5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s="5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s="5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s="5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>
        <f t="shared" ref="P3331:P3394" si="313">ROUND(E3331/L3331,0)</f>
        <v>45</v>
      </c>
      <c r="Q3331" s="5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s="5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s="5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s="5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s="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s="5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s="5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s="5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s="5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s="5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s="5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s="5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s="5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s="5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s="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s="5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s="5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s="5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s="5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s="5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s="5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s="5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s="5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s="5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s="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s="5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s="5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s="5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s="5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s="5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s="5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s="5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s="5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s="5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s="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s="5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s="5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s="5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s="5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s="5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s="5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s="5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s="5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s="5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s="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s="5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s="5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s="5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s="5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s="5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s="5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s="5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s="5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s="5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s="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s="5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s="5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s="5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s="5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s="5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s="5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s="5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s="5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s="5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>
        <f t="shared" ref="P3395:P3458" si="319">ROUND(E3395/L3395,0)</f>
        <v>36</v>
      </c>
      <c r="Q3395" s="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s="5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s="5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s="5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s="5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s="5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s="5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s="5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s="5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s="5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s="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s="5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s="5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s="5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s="5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s="5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s="5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s="5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s="5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s="5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s="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s="5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s="5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s="5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s="5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s="5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s="5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s="5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s="5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s="5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s="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s="5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s="5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s="5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s="5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s="5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s="5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s="5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s="5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s="5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s="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s="5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s="5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s="5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s="5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s="5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s="5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s="5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s="5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s="5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s="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s="5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s="5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s="5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s="5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s="5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s="5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s="5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s="5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s="5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s="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s="5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s="5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s="5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>
        <f t="shared" ref="P3459:P3522" si="325">ROUND(E3459/L3459,0)</f>
        <v>51</v>
      </c>
      <c r="Q3459" s="5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s="5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s="5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s="5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s="5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s="5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s="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s="5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s="5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s="5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s="5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s="5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s="5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s="5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s="5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s="5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s="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s="5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s="5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s="5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s="5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s="5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s="5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s="5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s="5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s="5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s="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s="5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s="5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s="5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s="5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s="5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s="5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s="5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s="5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s="5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s="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s="5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s="5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s="5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s="5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s="5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s="5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s="5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s="5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s="5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s="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s="5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s="5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s="5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s="5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s="5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s="5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s="5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s="5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s="5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s="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s="5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s="5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s="5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s="5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s="5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s="5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s="5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>
        <f t="shared" ref="P3523:P3586" si="331">ROUND(E3523/L3523,0)</f>
        <v>46</v>
      </c>
      <c r="Q3523" s="5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s="5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s="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s="5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s="5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s="5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s="5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s="5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s="5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s="5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s="5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s="5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s="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s="5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s="5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s="5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s="5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s="5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s="5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s="5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s="5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s="5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s="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s="5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s="5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s="5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s="5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s="5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s="5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s="5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s="5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s="5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s="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s="5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s="5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s="5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s="5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s="5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s="5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s="5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s="5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s="5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s="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s="5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s="5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s="5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s="5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s="5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s="5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s="5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s="5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s="5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s="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s="5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s="5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s="5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s="5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s="5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s="5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s="5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s="5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s="5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s="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s="5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>
        <f t="shared" ref="P3587:P3650" si="337">ROUND(E3587/L3587,0)</f>
        <v>176</v>
      </c>
      <c r="Q3587" s="5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s="5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s="5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s="5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s="5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s="5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s="5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s="5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s="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s="5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s="5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s="5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s="5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s="5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s="5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s="5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s="5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s="5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s="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s="5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s="5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s="5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s="5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s="5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s="5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s="5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s="5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s="5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s="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s="5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s="5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s="5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s="5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s="5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s="5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s="5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s="5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s="5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s="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s="5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s="5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s="5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s="5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s="5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s="5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s="5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s="5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s="5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s="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s="5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s="5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s="5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s="5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s="5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s="5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s="5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s="5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s="5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s="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s="5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s="5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s="5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s="5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s="5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>
        <f t="shared" ref="P3651:P3714" si="343">ROUND(E3651/L3651,0)</f>
        <v>98</v>
      </c>
      <c r="Q3651" s="5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s="5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s="5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s="5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s="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s="5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s="5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s="5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s="5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s="5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s="5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s="5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s="5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s="5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s="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s="5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s="5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s="5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s="5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s="5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s="5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s="5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s="5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s="5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s="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s="5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s="5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s="5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s="5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s="5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s="5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s="5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s="5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s="5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s="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s="5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s="5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s="5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s="5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s="5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s="5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s="5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s="5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s="5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s="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s="5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s="5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s="5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s="5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s="5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s="5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s="5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s="5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s="5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s="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s="5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s="5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s="5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s="5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s="5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s="5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s="5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s="5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s="5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>
        <f t="shared" ref="P3715:P3778" si="349">ROUND(E3715/L3715,0)</f>
        <v>107</v>
      </c>
      <c r="Q3715" s="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s="5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s="5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s="5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s="5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s="5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s="5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s="5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s="5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s="5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s="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s="5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s="5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s="5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s="5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s="5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s="5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s="5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s="5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s="5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s="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s="5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s="5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s="5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s="5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s="5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s="5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s="5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s="5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s="5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s="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s="5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s="5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s="5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s="5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s="5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s="5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s="5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s="5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s="5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s="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s="5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s="5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s="5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s="5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s="5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s="5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s="5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s="5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s="5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s="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s="5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s="5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s="5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s="5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s="5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s="5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s="5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s="5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s="5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s="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s="5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s="5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s="5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>
        <f t="shared" ref="P3779:P3842" si="355">ROUND(E3779/L3779,0)</f>
        <v>49</v>
      </c>
      <c r="Q3779" s="5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s="5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s="5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s="5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s="5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s="5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s="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s="5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s="5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s="5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s="5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s="5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s="5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s="5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s="5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s="5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s="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s="5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s="5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s="5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s="5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s="5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s="5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s="5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s="5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s="5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s="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s="5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s="5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s="5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s="5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s="5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s="5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s="5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s="5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s="5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s="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s="5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s="5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s="5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s="5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s="5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s="5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s="5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s="5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s="5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s="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s="5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s="5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s="5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s="5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s="5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s="5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s="5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s="5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s="5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s="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s="5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s="5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s="5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s="5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s="5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s="5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s="5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>
        <f t="shared" ref="P3843:P3906" si="361">ROUND(E3843/L3843,0)</f>
        <v>26</v>
      </c>
      <c r="Q3843" s="5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s="5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s="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s="5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s="5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s="5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s="5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s="5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s="5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s="5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s="5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s="5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s="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s="5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s="5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s="5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s="5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s="5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s="5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s="5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s="5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s="5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s="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s="5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s="5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s="5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s="5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s="5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s="5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s="5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s="5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s="5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s="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s="5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s="5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s="5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s="5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s="5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s="5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s="5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s="5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s="5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s="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s="5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s="5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s="5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s="5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s="5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s="5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s="5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s="5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s="5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s="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s="5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s="5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s="5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s="5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s="5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s="5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s="5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s="5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s="5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s="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s="5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>
        <f t="shared" ref="P3907:P3970" si="367">ROUND(E3907/L3907,0)</f>
        <v>25</v>
      </c>
      <c r="Q3907" s="5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s="5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s="5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s="5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s="5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s="5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s="5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s="5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s="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s="5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s="5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s="5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s="5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s="5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s="5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s="5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s="5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s="5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s="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s="5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s="5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s="5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s="5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s="5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s="5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s="5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s="5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s="5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s="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s="5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s="5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s="5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s="5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s="5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s="5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s="5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s="5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s="5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s="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s="5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s="5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s="5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s="5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s="5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s="5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s="5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s="5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s="5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s="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s="5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s="5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s="5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s="5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s="5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s="5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s="5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s="5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s="5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s="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s="5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s="5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s="5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s="5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s="5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>
        <f t="shared" ref="P3971:P4034" si="373">ROUND(E3971/L3971,0)</f>
        <v>35</v>
      </c>
      <c r="Q3971" s="5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6</v>
      </c>
      <c r="Q3972" s="5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23</v>
      </c>
      <c r="Q3973" s="5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</v>
      </c>
      <c r="Q3974" s="5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106</v>
      </c>
      <c r="Q3975" s="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</v>
      </c>
      <c r="Q3976" s="5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s="5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s="5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218</v>
      </c>
      <c r="Q3979" s="5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27</v>
      </c>
      <c r="Q3980" s="5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</v>
      </c>
      <c r="Q3981" s="5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</v>
      </c>
      <c r="Q3982" s="5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s="5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s="5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</v>
      </c>
      <c r="Q3985" s="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10</v>
      </c>
      <c r="Q3986" s="5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34</v>
      </c>
      <c r="Q3987" s="5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38</v>
      </c>
      <c r="Q3988" s="5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12</v>
      </c>
      <c r="Q3989" s="5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s="5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s="5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s="5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s="5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</v>
      </c>
      <c r="Q3994" s="5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s="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s="5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18</v>
      </c>
      <c r="Q3997" s="5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</v>
      </c>
      <c r="Q3998" s="5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s="5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60</v>
      </c>
      <c r="Q4000" s="5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83</v>
      </c>
      <c r="Q4001" s="5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s="5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</v>
      </c>
      <c r="Q4003" s="5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6</v>
      </c>
      <c r="Q4004" s="5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101</v>
      </c>
      <c r="Q4005" s="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s="5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s="5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s="5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s="5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s="5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s="5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46</v>
      </c>
      <c r="Q4012" s="5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5</v>
      </c>
      <c r="Q4013" s="5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s="5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s="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s="5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s="5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s="5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53</v>
      </c>
      <c r="Q4019" s="5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33</v>
      </c>
      <c r="Q4020" s="5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</v>
      </c>
      <c r="Q4021" s="5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</v>
      </c>
      <c r="Q4022" s="5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63</v>
      </c>
      <c r="Q4023" s="5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64</v>
      </c>
      <c r="Q4024" s="5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s="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s="5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63</v>
      </c>
      <c r="Q4027" s="5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s="5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31</v>
      </c>
      <c r="Q4029" s="5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s="5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s="5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67</v>
      </c>
      <c r="Q4032" s="5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s="5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s="5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>
        <f t="shared" ref="P4035:P4098" si="379">ROUND(E4035/L4035,0)</f>
        <v>65</v>
      </c>
      <c r="Q4035" s="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s="5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</v>
      </c>
      <c r="Q4037" s="5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</v>
      </c>
      <c r="Q4038" s="5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s="5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</v>
      </c>
      <c r="Q4040" s="5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s="5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s="5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11</v>
      </c>
      <c r="Q4043" s="5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s="5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s="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</v>
      </c>
      <c r="Q4046" s="5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s="5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</v>
      </c>
      <c r="Q4048" s="5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28</v>
      </c>
      <c r="Q4049" s="5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33</v>
      </c>
      <c r="Q4050" s="5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s="5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s="5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s="5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87</v>
      </c>
      <c r="Q4054" s="5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s="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s="5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42</v>
      </c>
      <c r="Q4057" s="5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</v>
      </c>
      <c r="Q4058" s="5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</v>
      </c>
      <c r="Q4059" s="5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24</v>
      </c>
      <c r="Q4060" s="5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36</v>
      </c>
      <c r="Q4061" s="5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s="5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s="5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</v>
      </c>
      <c r="Q4064" s="5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s="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</v>
      </c>
      <c r="Q4066" s="5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7</v>
      </c>
      <c r="Q4067" s="5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s="5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</v>
      </c>
      <c r="Q4069" s="5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35</v>
      </c>
      <c r="Q4070" s="5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</v>
      </c>
      <c r="Q4071" s="5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28</v>
      </c>
      <c r="Q4072" s="5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s="5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s="5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19</v>
      </c>
      <c r="Q4075" s="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s="5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</v>
      </c>
      <c r="Q4077" s="5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s="5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223</v>
      </c>
      <c r="Q4079" s="5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s="5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s="5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s="5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</v>
      </c>
      <c r="Q4083" s="5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s="5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127</v>
      </c>
      <c r="Q4085" s="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s="5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s="5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</v>
      </c>
      <c r="Q4088" s="5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s="5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s="5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s="5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11</v>
      </c>
      <c r="Q4092" s="5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26</v>
      </c>
      <c r="Q4093" s="5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s="5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s="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</v>
      </c>
      <c r="Q4096" s="5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s="5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s="5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 t="e">
        <f t="shared" ref="P4099:P4115" si="385">ROUND(E4099/L4099,0)</f>
        <v>#DIV/0!</v>
      </c>
      <c r="Q4099" s="5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s="5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s="5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s="5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s="5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23</v>
      </c>
      <c r="Q4104" s="5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17</v>
      </c>
      <c r="Q4105" s="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46</v>
      </c>
      <c r="Q4106" s="5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</v>
      </c>
      <c r="Q4107" s="5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107</v>
      </c>
      <c r="Q4108" s="5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</v>
      </c>
      <c r="Q4109" s="5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s="5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s="5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</v>
      </c>
      <c r="Q4112" s="5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16</v>
      </c>
      <c r="Q4113" s="5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s="5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s="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autoFilter ref="A1:T4115" xr:uid="{F0A2B755-D561-234F-AE17-9914C406FDB1}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DF6-D22F-A140-BDF0-EAAD09DCC379}">
  <dimension ref="A3:F14"/>
  <sheetViews>
    <sheetView workbookViewId="0">
      <selection activeCell="B14" sqref="B14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3" spans="1:6" x14ac:dyDescent="0.2">
      <c r="A3" s="6" t="s">
        <v>8324</v>
      </c>
      <c r="B3" s="6" t="s">
        <v>8321</v>
      </c>
    </row>
    <row r="4" spans="1:6" x14ac:dyDescent="0.2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15A9B-1BD1-B64F-86DF-B9B99AFCEC5B}">
  <dimension ref="A1:F47"/>
  <sheetViews>
    <sheetView workbookViewId="0">
      <selection activeCell="F9" sqref="F9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8322</v>
      </c>
    </row>
    <row r="2" spans="1:6" x14ac:dyDescent="0.2">
      <c r="A2" s="6" t="s">
        <v>8366</v>
      </c>
      <c r="B2" t="s">
        <v>8322</v>
      </c>
    </row>
    <row r="4" spans="1:6" x14ac:dyDescent="0.2">
      <c r="A4" s="6" t="s">
        <v>8323</v>
      </c>
      <c r="B4" s="6" t="s">
        <v>8321</v>
      </c>
    </row>
    <row r="5" spans="1:6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8326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8327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8329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8332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8333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8340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8341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8345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8351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8354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8355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8359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8360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8361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8363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8364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8365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5CF35-F7C6-9245-9969-FC30F7DB7FB9}">
  <dimension ref="A1:E18"/>
  <sheetViews>
    <sheetView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7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8308</v>
      </c>
      <c r="B1" t="s">
        <v>8322</v>
      </c>
    </row>
    <row r="2" spans="1:5" x14ac:dyDescent="0.2">
      <c r="A2" s="6" t="s">
        <v>8381</v>
      </c>
      <c r="B2" t="s">
        <v>8322</v>
      </c>
    </row>
    <row r="4" spans="1:5" x14ac:dyDescent="0.2">
      <c r="A4" s="6" t="s">
        <v>8402</v>
      </c>
      <c r="B4" s="6" t="s">
        <v>8321</v>
      </c>
    </row>
    <row r="5" spans="1:5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0" t="s">
        <v>8375</v>
      </c>
      <c r="B6" s="12">
        <v>0.5</v>
      </c>
      <c r="C6" s="12">
        <v>0.40710382513661203</v>
      </c>
      <c r="D6" s="12">
        <v>9.2896174863387984E-2</v>
      </c>
      <c r="E6" s="12">
        <v>1</v>
      </c>
    </row>
    <row r="7" spans="1:5" x14ac:dyDescent="0.2">
      <c r="A7" s="10" t="s">
        <v>8376</v>
      </c>
      <c r="B7" s="12">
        <v>0.60479041916167664</v>
      </c>
      <c r="C7" s="12">
        <v>0.31437125748502992</v>
      </c>
      <c r="D7" s="12">
        <v>8.0838323353293412E-2</v>
      </c>
      <c r="E7" s="12">
        <v>1</v>
      </c>
    </row>
    <row r="8" spans="1:5" x14ac:dyDescent="0.2">
      <c r="A8" s="10" t="s">
        <v>8377</v>
      </c>
      <c r="B8" s="12">
        <v>0.56825396825396823</v>
      </c>
      <c r="C8" s="12">
        <v>0.34285714285714286</v>
      </c>
      <c r="D8" s="12">
        <v>8.8888888888888892E-2</v>
      </c>
      <c r="E8" s="12">
        <v>1</v>
      </c>
    </row>
    <row r="9" spans="1:5" x14ac:dyDescent="0.2">
      <c r="A9" s="10" t="s">
        <v>8378</v>
      </c>
      <c r="B9" s="12">
        <v>0.5975232198142415</v>
      </c>
      <c r="C9" s="12">
        <v>0.31888544891640869</v>
      </c>
      <c r="D9" s="12">
        <v>8.3591331269349839E-2</v>
      </c>
      <c r="E9" s="12">
        <v>1</v>
      </c>
    </row>
    <row r="10" spans="1:5" x14ac:dyDescent="0.2">
      <c r="A10" s="10" t="s">
        <v>8369</v>
      </c>
      <c r="B10" s="12">
        <v>0.60519480519480517</v>
      </c>
      <c r="C10" s="12">
        <v>0.32727272727272727</v>
      </c>
      <c r="D10" s="12">
        <v>6.7532467532467527E-2</v>
      </c>
      <c r="E10" s="12">
        <v>1</v>
      </c>
    </row>
    <row r="11" spans="1:5" x14ac:dyDescent="0.2">
      <c r="A11" s="10" t="s">
        <v>8379</v>
      </c>
      <c r="B11" s="12">
        <v>0.5489690721649485</v>
      </c>
      <c r="C11" s="12">
        <v>0.38144329896907214</v>
      </c>
      <c r="D11" s="12">
        <v>6.9587628865979384E-2</v>
      </c>
      <c r="E11" s="12">
        <v>1</v>
      </c>
    </row>
    <row r="12" spans="1:5" x14ac:dyDescent="0.2">
      <c r="A12" s="10" t="s">
        <v>8370</v>
      </c>
      <c r="B12" s="12">
        <v>0.5</v>
      </c>
      <c r="C12" s="12">
        <v>0.38541666666666669</v>
      </c>
      <c r="D12" s="12">
        <v>0.11458333333333333</v>
      </c>
      <c r="E12" s="12">
        <v>1</v>
      </c>
    </row>
    <row r="13" spans="1:5" x14ac:dyDescent="0.2">
      <c r="A13" s="10" t="s">
        <v>8371</v>
      </c>
      <c r="B13" s="12">
        <v>0.50150150150150152</v>
      </c>
      <c r="C13" s="12">
        <v>0.40240240240240238</v>
      </c>
      <c r="D13" s="12">
        <v>9.6096096096096095E-2</v>
      </c>
      <c r="E13" s="12">
        <v>1</v>
      </c>
    </row>
    <row r="14" spans="1:5" x14ac:dyDescent="0.2">
      <c r="A14" s="10" t="s">
        <v>8372</v>
      </c>
      <c r="B14" s="12">
        <v>0.49498327759197325</v>
      </c>
      <c r="C14" s="12">
        <v>0.42474916387959866</v>
      </c>
      <c r="D14" s="12">
        <v>8.0267558528428096E-2</v>
      </c>
      <c r="E14" s="12">
        <v>1</v>
      </c>
    </row>
    <row r="15" spans="1:5" x14ac:dyDescent="0.2">
      <c r="A15" s="10" t="s">
        <v>8373</v>
      </c>
      <c r="B15" s="12">
        <v>0.51977401129943501</v>
      </c>
      <c r="C15" s="12">
        <v>0.42372881355932202</v>
      </c>
      <c r="D15" s="12">
        <v>5.6497175141242938E-2</v>
      </c>
      <c r="E15" s="12">
        <v>1</v>
      </c>
    </row>
    <row r="16" spans="1:5" x14ac:dyDescent="0.2">
      <c r="A16" s="10" t="s">
        <v>8374</v>
      </c>
      <c r="B16" s="12">
        <v>0.54545454545454541</v>
      </c>
      <c r="C16" s="12">
        <v>0.34242424242424241</v>
      </c>
      <c r="D16" s="12">
        <v>0.11212121212121212</v>
      </c>
      <c r="E16" s="12">
        <v>1</v>
      </c>
    </row>
    <row r="17" spans="1:5" x14ac:dyDescent="0.2">
      <c r="A17" s="10" t="s">
        <v>8380</v>
      </c>
      <c r="B17" s="12">
        <v>0.43873517786561267</v>
      </c>
      <c r="C17" s="12">
        <v>0.47035573122529645</v>
      </c>
      <c r="D17" s="12">
        <v>9.0909090909090912E-2</v>
      </c>
      <c r="E17" s="12">
        <v>1</v>
      </c>
    </row>
    <row r="18" spans="1:5" x14ac:dyDescent="0.2">
      <c r="A18" s="10" t="s">
        <v>8320</v>
      </c>
      <c r="B18" s="12">
        <v>0.53764763779527558</v>
      </c>
      <c r="C18" s="12">
        <v>0.3764763779527559</v>
      </c>
      <c r="D18" s="12">
        <v>8.5875984251968504E-2</v>
      </c>
      <c r="E18" s="12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AFD8C-1C67-CF4C-AF8E-84F432C9520F}">
  <dimension ref="A1:H13"/>
  <sheetViews>
    <sheetView workbookViewId="0">
      <selection activeCell="L25" sqref="L2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1" t="s">
        <v>8382</v>
      </c>
      <c r="B1" s="11" t="s">
        <v>8383</v>
      </c>
      <c r="C1" s="11" t="s">
        <v>8384</v>
      </c>
      <c r="D1" s="11" t="s">
        <v>8385</v>
      </c>
      <c r="E1" s="11" t="s">
        <v>8386</v>
      </c>
      <c r="F1" s="11" t="s">
        <v>8387</v>
      </c>
      <c r="G1" s="11" t="s">
        <v>8388</v>
      </c>
      <c r="H1" s="11" t="s">
        <v>8389</v>
      </c>
    </row>
    <row r="2" spans="1:8" x14ac:dyDescent="0.2">
      <c r="A2" t="s">
        <v>8390</v>
      </c>
      <c r="B2">
        <f>COUNTIFS(Sheet1!F2:F4115, "successful", Sheet1!D2:D4115, "&lt;1000")</f>
        <v>322</v>
      </c>
      <c r="C2">
        <f>COUNTIFS(Sheet1!F2:F4115, "failed", Sheet1!D2:D4115, "&lt;1000")</f>
        <v>113</v>
      </c>
      <c r="D2">
        <f>COUNTIFS(Sheet1!F2:F4115, "canceled", Sheet1!D2:D4115,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8391</v>
      </c>
      <c r="B3">
        <f>COUNTIFS(Sheet1!F2:F4115,"successful",Sheet1!D2:D4115,"&gt;=1000", Sheet1!D2:D4115,"&lt;=4999")</f>
        <v>932</v>
      </c>
      <c r="C3">
        <f>COUNTIFS(Sheet1!F2:F4115,"failed",Sheet1!D2:D4115,"&gt;=1000", Sheet1!D2:D4115,"&lt;=4999")</f>
        <v>420</v>
      </c>
      <c r="D3">
        <f>COUNTIFS(Sheet1!F2:F4115,"canceled",Sheet1!D2:D4115,"&gt;=1000", Sheet1!D2:D4115,"&lt;=4999")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8392</v>
      </c>
      <c r="B4">
        <f>COUNTIFS(Sheet1!F2:F4115,"successful",Sheet1!D2:D4115,"&gt;=5000", Sheet1!D2:D4115,"&lt;=9999")</f>
        <v>381</v>
      </c>
      <c r="C4">
        <f>COUNTIFS(Sheet1!F2:F4115,"failed",Sheet1!D2:D4115,"&gt;=5000", Sheet1!D2:D4115,"&lt;=9999")</f>
        <v>283</v>
      </c>
      <c r="D4">
        <f>COUNTIFS(Sheet1!F2:F4115,"canceled",Sheet1!D2:D4115,"&gt;=5000", Sheet1!D2:D4115,"&lt;=9999")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8393</v>
      </c>
      <c r="B5">
        <f>COUNTIFS(Sheet1!F2:F4115,"successful",Sheet1!D2:D4115,"&gt;=10000", Sheet1!D2:D4115,"&lt;=14999")</f>
        <v>168</v>
      </c>
      <c r="C5">
        <f>COUNTIFS(Sheet1!F2:F4115,"failed",Sheet1!D2:D4115,"&gt;=10000", Sheet1!D2:D4115,"&lt;=14999")</f>
        <v>144</v>
      </c>
      <c r="D5">
        <f>COUNTIFS(Sheet1!F2:F4115,"canceled",Sheet1!D2:D4115,"&gt;=10000", Sheet1!D2:D4115,"&lt;=14999")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8394</v>
      </c>
      <c r="B6">
        <f>COUNTIFS(Sheet1!F2:F4115,"successful",Sheet1!D2:D4115,"&gt;=15000", Sheet1!D2:D4115,"&lt;=19999")</f>
        <v>94</v>
      </c>
      <c r="C6">
        <f>COUNTIFS(Sheet1!F2:F4115,"failed",Sheet1!D2:D4115,"&gt;=15000", Sheet1!D2:D4115,"&lt;=19999")</f>
        <v>90</v>
      </c>
      <c r="D6">
        <f>COUNTIFS(Sheet1!F2:F4115,"canceled",Sheet1!D2:D4115,"&gt;=15000", Sheet1!D2:D4115,"&lt;=19999")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8395</v>
      </c>
      <c r="B7">
        <f>COUNTIFS(Sheet1!F2:F4115,"successful",Sheet1!D2:D4115,"&gt;=20000", Sheet1!D2:D4115,"&lt;=24999")</f>
        <v>62</v>
      </c>
      <c r="C7">
        <f>COUNTIFS(Sheet1!F2:F4115,"failed",Sheet1!D2:D4115,"&gt;=20000", Sheet1!D2:D4115,"&lt;=24999")</f>
        <v>72</v>
      </c>
      <c r="D7">
        <f>COUNTIFS(Sheet1!F2:F4115,"canceled",Sheet1!D2:D4115,"&gt;=20000", Sheet1!D2:D4115,"&lt;=24999")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8396</v>
      </c>
      <c r="B8">
        <f>COUNTIFS(Sheet1!F2:F4115,"successful",Sheet1!D2:D4115,"&gt;=25000", Sheet1!D2:D4115,"&lt;=29999")</f>
        <v>55</v>
      </c>
      <c r="C8">
        <f>COUNTIFS(Sheet1!F2:F4115,"failed",Sheet1!D2:D4115,"&gt;=25000", Sheet1!D2:D4115,"&lt;=29999")</f>
        <v>64</v>
      </c>
      <c r="D8">
        <f>COUNTIFS(Sheet1!F2:F4115,"canceled",Sheet1!D2:D4115,"&gt;=25000", Sheet1!D2:D4115,"&lt;=29999")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8397</v>
      </c>
      <c r="B9">
        <f>COUNTIFS(Sheet1!F2:F4115,"successful",Sheet1!D2:D4115,"&gt;=30000", Sheet1!D2:D4115,"&lt;=34999")</f>
        <v>32</v>
      </c>
      <c r="C9">
        <f>COUNTIFS(Sheet1!F2:F4115,"failed",Sheet1!D2:D4115,"&gt;=30000", Sheet1!D2:D4115,"&lt;=34999")</f>
        <v>37</v>
      </c>
      <c r="D9">
        <f>COUNTIFS(Sheet1!F2:F4115,"canceled",Sheet1!D2:D4115,"&gt;=30000", Sheet1!D2:D4115,"&lt;=34999")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8398</v>
      </c>
      <c r="B10">
        <f>COUNTIFS(Sheet1!F2:F4115,"successful",Sheet1!D2:D4115,"&gt;=35000", Sheet1!D2:D4115,"&lt;=39999")</f>
        <v>26</v>
      </c>
      <c r="C10">
        <f>COUNTIFS(Sheet1!F2:F4115,"failed",Sheet1!D2:D4115,"&gt;=35000", Sheet1!D2:D4115,"&lt;=39999")</f>
        <v>22</v>
      </c>
      <c r="D10">
        <f>COUNTIFS(Sheet1!F2:F4115,"canceled",Sheet1!D2:D4115,"&gt;=35000", Sheet1!D2:D4115,"&lt;=39999")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8399</v>
      </c>
      <c r="B11">
        <f>COUNTIFS(Sheet1!F2:F4115,"successful",Sheet1!D2:D4115,"&gt;=40000", Sheet1!D2:D4115,"&lt;=44999")</f>
        <v>21</v>
      </c>
      <c r="C11">
        <f>COUNTIFS(Sheet1!F2:F4115,"failed",Sheet1!D2:D4115,"&gt;=40000", Sheet1!D2:D4115,"&lt;=44999")</f>
        <v>16</v>
      </c>
      <c r="D11">
        <f>COUNTIFS(Sheet1!F2:F4115,"canceled",Sheet1!D2:D4115,"&gt;=40000", Sheet1!D2:D4115,"&lt;=44999")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8400</v>
      </c>
      <c r="B12">
        <f>COUNTIFS(Sheet1!F2:F4115,"successful",Sheet1!D2:D4115,"&gt;=45000", Sheet1!D2:D4115,"&lt;=49999")</f>
        <v>6</v>
      </c>
      <c r="C12">
        <f>COUNTIFS(Sheet1!F2:F4115,"failed",Sheet1!D2:D4115,"&gt;=45000", Sheet1!D2:D4115,"&lt;=49999")</f>
        <v>11</v>
      </c>
      <c r="D12">
        <f>COUNTIFS(Sheet1!F2:F4115,"canceled",Sheet1!D2:D4115,"&gt;=45000", Sheet1!D2:D4115,"&lt;=49999")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8401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 Mendoza</cp:lastModifiedBy>
  <dcterms:created xsi:type="dcterms:W3CDTF">2017-04-20T15:17:24Z</dcterms:created>
  <dcterms:modified xsi:type="dcterms:W3CDTF">2018-08-21T05:37:30Z</dcterms:modified>
</cp:coreProperties>
</file>