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1" l="1"/>
  <c r="M32" i="1"/>
  <c r="J32" i="1"/>
  <c r="P25" i="1"/>
  <c r="M25" i="1"/>
  <c r="J25" i="1"/>
  <c r="P18" i="1"/>
  <c r="M18" i="1"/>
  <c r="J18" i="1"/>
  <c r="P11" i="1"/>
  <c r="M11" i="1"/>
  <c r="J11" i="1"/>
  <c r="P30" i="1" l="1"/>
  <c r="P29" i="1"/>
  <c r="P31" i="1" s="1"/>
  <c r="M30" i="1"/>
  <c r="M29" i="1"/>
  <c r="M31" i="1" s="1"/>
  <c r="J30" i="1"/>
  <c r="J29" i="1"/>
  <c r="J31" i="1" s="1"/>
  <c r="P23" i="1"/>
  <c r="P22" i="1"/>
  <c r="P24" i="1" s="1"/>
  <c r="M23" i="1"/>
  <c r="M22" i="1"/>
  <c r="M24" i="1" s="1"/>
  <c r="J23" i="1"/>
  <c r="J22" i="1"/>
  <c r="J24" i="1" s="1"/>
  <c r="P16" i="1"/>
  <c r="P15" i="1"/>
  <c r="P17" i="1" s="1"/>
  <c r="M16" i="1"/>
  <c r="M15" i="1"/>
  <c r="M17" i="1" s="1"/>
  <c r="J16" i="1"/>
  <c r="J15" i="1"/>
  <c r="J17" i="1" s="1"/>
  <c r="P9" i="1"/>
  <c r="P8" i="1"/>
  <c r="P10" i="1" s="1"/>
  <c r="M9" i="1"/>
  <c r="M8" i="1"/>
  <c r="M10" i="1" s="1"/>
  <c r="J9" i="1"/>
  <c r="J8" i="1"/>
  <c r="J10" i="1" l="1"/>
</calcChain>
</file>

<file path=xl/sharedStrings.xml><?xml version="1.0" encoding="utf-8"?>
<sst xmlns="http://schemas.openxmlformats.org/spreadsheetml/2006/main" count="67" uniqueCount="21">
  <si>
    <t>Classifier</t>
  </si>
  <si>
    <t>Decision Tree (Gini)</t>
  </si>
  <si>
    <t>Dataset</t>
  </si>
  <si>
    <t>training</t>
  </si>
  <si>
    <t>actual</t>
  </si>
  <si>
    <t>pred.</t>
  </si>
  <si>
    <t>unhealthy</t>
  </si>
  <si>
    <t>healthy</t>
  </si>
  <si>
    <t>true neg.</t>
  </si>
  <si>
    <t>false neg.</t>
  </si>
  <si>
    <t>true pos.</t>
  </si>
  <si>
    <t>false pos.</t>
  </si>
  <si>
    <t>30 min</t>
  </si>
  <si>
    <t>Decision Tree (Entropy)</t>
  </si>
  <si>
    <t>Naive Bayesian</t>
  </si>
  <si>
    <t>45 min</t>
  </si>
  <si>
    <t>60 min</t>
  </si>
  <si>
    <t>F=</t>
  </si>
  <si>
    <t>Sensitiv.=</t>
  </si>
  <si>
    <t>Precision=</t>
  </si>
  <si>
    <t>Accuracy=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</si>
</sst>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Border="1"/>
    <xf numFmtId="0" fontId="2" fillId="0" borderId="0" xfId="0" applyFont="1" applyAlignment="1">
      <alignment horizontal="right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10" fontId="2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2"/>
  <sheetViews>
    <sheetView tabSelected="1" topLeftCell="A3" workbookViewId="0">
      <selection activeCell="I8" sqref="I8"/>
    </sheetView>
  </sheetViews>
  <sheetFormatPr baseColWidth="10" defaultColWidth="9.140625" defaultRowHeight="15" x14ac:dyDescent="0.25"/>
  <cols>
    <col min="3" max="3" width="10.5703125" customWidth="1"/>
    <col min="4" max="4" width="10.28515625" customWidth="1"/>
    <col min="8" max="8" width="11.7109375" customWidth="1"/>
    <col min="9" max="9" width="10.42578125" customWidth="1"/>
    <col min="10" max="10" width="9.5703125" customWidth="1"/>
    <col min="12" max="13" width="10.42578125" customWidth="1"/>
    <col min="15" max="15" width="10" customWidth="1"/>
  </cols>
  <sheetData>
    <row r="2" spans="2:16" x14ac:dyDescent="0.25">
      <c r="I2" s="19" t="s">
        <v>0</v>
      </c>
      <c r="J2" s="19"/>
      <c r="K2" s="19"/>
      <c r="L2" s="19"/>
      <c r="M2" s="19"/>
      <c r="N2" s="19"/>
      <c r="O2" s="19"/>
      <c r="P2" s="19"/>
    </row>
    <row r="3" spans="2:16" x14ac:dyDescent="0.25">
      <c r="D3" s="16" t="s">
        <v>4</v>
      </c>
      <c r="E3" s="16"/>
      <c r="F3" s="9"/>
    </row>
    <row r="4" spans="2:16" ht="15.75" thickBot="1" x14ac:dyDescent="0.3">
      <c r="D4" s="5" t="s">
        <v>6</v>
      </c>
      <c r="E4" s="5" t="s">
        <v>7</v>
      </c>
      <c r="F4" s="10"/>
      <c r="I4" s="17" t="s">
        <v>1</v>
      </c>
      <c r="J4" s="17"/>
      <c r="K4" s="8"/>
      <c r="L4" s="17" t="s">
        <v>13</v>
      </c>
      <c r="M4" s="17"/>
      <c r="N4" s="8"/>
      <c r="O4" s="17" t="s">
        <v>14</v>
      </c>
      <c r="P4" s="17"/>
    </row>
    <row r="5" spans="2:16" x14ac:dyDescent="0.25">
      <c r="B5" s="15" t="s">
        <v>5</v>
      </c>
      <c r="C5" s="3" t="s">
        <v>6</v>
      </c>
      <c r="D5" s="6" t="s">
        <v>8</v>
      </c>
      <c r="E5" s="7" t="s">
        <v>9</v>
      </c>
      <c r="F5" s="10"/>
      <c r="K5" s="1"/>
    </row>
    <row r="6" spans="2:16" x14ac:dyDescent="0.25">
      <c r="B6" s="15"/>
      <c r="C6" s="3" t="s">
        <v>7</v>
      </c>
      <c r="D6" s="4" t="s">
        <v>11</v>
      </c>
      <c r="E6" t="s">
        <v>10</v>
      </c>
      <c r="G6" s="20" t="s">
        <v>2</v>
      </c>
      <c r="H6" s="18" t="s">
        <v>3</v>
      </c>
      <c r="I6">
        <v>85</v>
      </c>
      <c r="J6">
        <v>4</v>
      </c>
    </row>
    <row r="7" spans="2:16" x14ac:dyDescent="0.25">
      <c r="G7" s="20"/>
      <c r="H7" s="18"/>
      <c r="I7">
        <v>33</v>
      </c>
      <c r="J7">
        <v>181</v>
      </c>
    </row>
    <row r="8" spans="2:16" x14ac:dyDescent="0.25">
      <c r="G8" s="20"/>
      <c r="H8" s="2"/>
      <c r="I8" s="11" t="s">
        <v>18</v>
      </c>
      <c r="J8" s="12">
        <f>(J7/(J7+J6))</f>
        <v>0.97837837837837838</v>
      </c>
      <c r="K8" s="12"/>
      <c r="L8" s="11" t="s">
        <v>18</v>
      </c>
      <c r="M8" s="12" t="e">
        <f>(M7/(M7+M6))</f>
        <v>#DIV/0!</v>
      </c>
      <c r="N8" s="12"/>
      <c r="O8" s="11" t="s">
        <v>18</v>
      </c>
      <c r="P8" s="12" t="e">
        <f>(P7/(P7+P6))</f>
        <v>#DIV/0!</v>
      </c>
    </row>
    <row r="9" spans="2:16" x14ac:dyDescent="0.25">
      <c r="G9" s="20"/>
      <c r="H9" s="2"/>
      <c r="I9" s="11" t="s">
        <v>19</v>
      </c>
      <c r="J9" s="12">
        <f>J7/(J7+I7)</f>
        <v>0.84579439252336452</v>
      </c>
      <c r="K9" s="12"/>
      <c r="L9" s="11" t="s">
        <v>19</v>
      </c>
      <c r="M9" s="12" t="e">
        <f>M7/(M7+L7)</f>
        <v>#DIV/0!</v>
      </c>
      <c r="N9" s="12"/>
      <c r="O9" s="11" t="s">
        <v>19</v>
      </c>
      <c r="P9" s="12" t="e">
        <f>P7/(P7+O7)</f>
        <v>#DIV/0!</v>
      </c>
    </row>
    <row r="10" spans="2:16" x14ac:dyDescent="0.25">
      <c r="G10" s="20"/>
      <c r="H10" s="2"/>
      <c r="I10" s="11" t="s">
        <v>17</v>
      </c>
      <c r="J10" s="12">
        <f>2*J8*J9/(J8+J9)</f>
        <v>0.90726817042606522</v>
      </c>
      <c r="K10" s="12"/>
      <c r="L10" s="11" t="s">
        <v>17</v>
      </c>
      <c r="M10" s="12" t="e">
        <f>2*M8*M9/(M8+M9)</f>
        <v>#DIV/0!</v>
      </c>
      <c r="N10" s="12"/>
      <c r="O10" s="11" t="s">
        <v>17</v>
      </c>
      <c r="P10" s="12" t="e">
        <f>2*P8*P9/(P8+P9)</f>
        <v>#DIV/0!</v>
      </c>
    </row>
    <row r="11" spans="2:16" x14ac:dyDescent="0.25">
      <c r="G11" s="20"/>
      <c r="H11" s="2"/>
      <c r="I11" s="11" t="s">
        <v>20</v>
      </c>
      <c r="J11" s="14">
        <f>(I6+J7)/SUM(I6:J7)</f>
        <v>0.87788778877887785</v>
      </c>
      <c r="K11" s="12"/>
      <c r="L11" s="11" t="s">
        <v>20</v>
      </c>
      <c r="M11" s="14" t="e">
        <f>(L6+M7)/SUM(L6:M7)</f>
        <v>#DIV/0!</v>
      </c>
      <c r="N11" s="12"/>
      <c r="O11" s="11" t="s">
        <v>20</v>
      </c>
      <c r="P11" s="14" t="e">
        <f>(O6+P7)/SUM(O6:P7)</f>
        <v>#DIV/0!</v>
      </c>
    </row>
    <row r="12" spans="2:16" x14ac:dyDescent="0.25">
      <c r="G12" s="20"/>
    </row>
    <row r="13" spans="2:16" x14ac:dyDescent="0.25">
      <c r="G13" s="20"/>
      <c r="H13" s="18" t="s">
        <v>12</v>
      </c>
    </row>
    <row r="14" spans="2:16" x14ac:dyDescent="0.25">
      <c r="G14" s="20"/>
      <c r="H14" s="18"/>
    </row>
    <row r="15" spans="2:16" x14ac:dyDescent="0.25">
      <c r="G15" s="20"/>
      <c r="H15" s="2"/>
      <c r="I15" s="11" t="s">
        <v>18</v>
      </c>
      <c r="J15" s="12" t="e">
        <f>(J14/(J14+J13))</f>
        <v>#DIV/0!</v>
      </c>
      <c r="K15" s="12"/>
      <c r="L15" s="11" t="s">
        <v>18</v>
      </c>
      <c r="M15" s="12" t="e">
        <f>(M14/(M14+M13))</f>
        <v>#DIV/0!</v>
      </c>
      <c r="N15" s="12"/>
      <c r="O15" s="11" t="s">
        <v>18</v>
      </c>
      <c r="P15" s="12" t="e">
        <f>(P14/(P14+P13))</f>
        <v>#DIV/0!</v>
      </c>
    </row>
    <row r="16" spans="2:16" x14ac:dyDescent="0.25">
      <c r="G16" s="20"/>
      <c r="H16" s="2"/>
      <c r="I16" s="11" t="s">
        <v>19</v>
      </c>
      <c r="J16" s="12" t="e">
        <f>J14/(J14+I14)</f>
        <v>#DIV/0!</v>
      </c>
      <c r="K16" s="12"/>
      <c r="L16" s="11" t="s">
        <v>19</v>
      </c>
      <c r="M16" s="12" t="e">
        <f>M14/(M14+L14)</f>
        <v>#DIV/0!</v>
      </c>
      <c r="N16" s="12"/>
      <c r="O16" s="11" t="s">
        <v>19</v>
      </c>
      <c r="P16" s="12" t="e">
        <f>P14/(P14+O14)</f>
        <v>#DIV/0!</v>
      </c>
    </row>
    <row r="17" spans="7:16" x14ac:dyDescent="0.25">
      <c r="G17" s="20"/>
      <c r="H17" s="2"/>
      <c r="I17" s="11" t="s">
        <v>17</v>
      </c>
      <c r="J17" s="12" t="e">
        <f>2*J15*J16/(J15+J16)</f>
        <v>#DIV/0!</v>
      </c>
      <c r="K17" s="12"/>
      <c r="L17" s="11" t="s">
        <v>17</v>
      </c>
      <c r="M17" s="12" t="e">
        <f>2*M15*M16/(M15+M16)</f>
        <v>#DIV/0!</v>
      </c>
      <c r="N17" s="12"/>
      <c r="O17" s="11" t="s">
        <v>17</v>
      </c>
      <c r="P17" s="12" t="e">
        <f>2*P15*P16/(P15+P16)</f>
        <v>#DIV/0!</v>
      </c>
    </row>
    <row r="18" spans="7:16" x14ac:dyDescent="0.25">
      <c r="G18" s="20"/>
      <c r="H18" s="2"/>
      <c r="I18" s="11" t="s">
        <v>20</v>
      </c>
      <c r="J18" s="14" t="e">
        <f>(I13+J14)/SUM(I13:J14)</f>
        <v>#DIV/0!</v>
      </c>
      <c r="K18" s="12"/>
      <c r="L18" s="11" t="s">
        <v>20</v>
      </c>
      <c r="M18" s="14" t="e">
        <f>(L13+M14)/SUM(L13:M14)</f>
        <v>#DIV/0!</v>
      </c>
      <c r="N18" s="12"/>
      <c r="O18" s="11" t="s">
        <v>20</v>
      </c>
      <c r="P18" s="14" t="e">
        <f>(O13+P14)/SUM(O13:P14)</f>
        <v>#DIV/0!</v>
      </c>
    </row>
    <row r="19" spans="7:16" x14ac:dyDescent="0.25">
      <c r="G19" s="20"/>
    </row>
    <row r="20" spans="7:16" x14ac:dyDescent="0.25">
      <c r="G20" s="20"/>
      <c r="H20" s="18" t="s">
        <v>15</v>
      </c>
    </row>
    <row r="21" spans="7:16" x14ac:dyDescent="0.25">
      <c r="G21" s="20"/>
      <c r="H21" s="18"/>
    </row>
    <row r="22" spans="7:16" x14ac:dyDescent="0.25">
      <c r="G22" s="20"/>
      <c r="H22" s="2"/>
      <c r="I22" s="11" t="s">
        <v>18</v>
      </c>
      <c r="J22" s="12" t="e">
        <f>(J21/(J21+J20))</f>
        <v>#DIV/0!</v>
      </c>
      <c r="L22" s="11" t="s">
        <v>18</v>
      </c>
      <c r="M22" s="12" t="e">
        <f>(M21/(M21+M20))</f>
        <v>#DIV/0!</v>
      </c>
      <c r="O22" s="11" t="s">
        <v>18</v>
      </c>
      <c r="P22" s="12" t="e">
        <f>(P21/(P21+P20))</f>
        <v>#DIV/0!</v>
      </c>
    </row>
    <row r="23" spans="7:16" x14ac:dyDescent="0.25">
      <c r="G23" s="20"/>
      <c r="H23" s="2"/>
      <c r="I23" s="11" t="s">
        <v>19</v>
      </c>
      <c r="J23" s="12" t="e">
        <f>J21/(J21+I21)</f>
        <v>#DIV/0!</v>
      </c>
      <c r="L23" s="11" t="s">
        <v>19</v>
      </c>
      <c r="M23" s="12" t="e">
        <f>M21/(M21+L21)</f>
        <v>#DIV/0!</v>
      </c>
      <c r="O23" s="11" t="s">
        <v>19</v>
      </c>
      <c r="P23" s="12" t="e">
        <f>P21/(P21+O21)</f>
        <v>#DIV/0!</v>
      </c>
    </row>
    <row r="24" spans="7:16" x14ac:dyDescent="0.25">
      <c r="G24" s="20"/>
      <c r="H24" s="2"/>
      <c r="I24" s="11" t="s">
        <v>17</v>
      </c>
      <c r="J24" s="12" t="e">
        <f>2*J22*J23/(J22+J23)</f>
        <v>#DIV/0!</v>
      </c>
      <c r="L24" s="11" t="s">
        <v>17</v>
      </c>
      <c r="M24" s="12" t="e">
        <f>2*M22*M23/(M22+M23)</f>
        <v>#DIV/0!</v>
      </c>
      <c r="O24" s="11" t="s">
        <v>17</v>
      </c>
      <c r="P24" s="12" t="e">
        <f>2*P22*P23/(P22+P23)</f>
        <v>#DIV/0!</v>
      </c>
    </row>
    <row r="25" spans="7:16" x14ac:dyDescent="0.25">
      <c r="G25" s="20"/>
      <c r="H25" s="2"/>
      <c r="I25" s="11" t="s">
        <v>20</v>
      </c>
      <c r="J25" s="14" t="e">
        <f>(I20+J21)/SUM(I20:J21)</f>
        <v>#DIV/0!</v>
      </c>
      <c r="L25" s="11" t="s">
        <v>20</v>
      </c>
      <c r="M25" s="14" t="e">
        <f>(L20+M21)/SUM(L20:M21)</f>
        <v>#DIV/0!</v>
      </c>
      <c r="O25" s="11" t="s">
        <v>20</v>
      </c>
      <c r="P25" s="14" t="e">
        <f>(O20+P21)/SUM(O20:P21)</f>
        <v>#DIV/0!</v>
      </c>
    </row>
    <row r="26" spans="7:16" x14ac:dyDescent="0.25">
      <c r="G26" s="20"/>
    </row>
    <row r="27" spans="7:16" x14ac:dyDescent="0.25">
      <c r="G27" s="20"/>
      <c r="H27" s="18" t="s">
        <v>16</v>
      </c>
    </row>
    <row r="28" spans="7:16" x14ac:dyDescent="0.25">
      <c r="G28" s="20"/>
      <c r="H28" s="18"/>
    </row>
    <row r="29" spans="7:16" x14ac:dyDescent="0.25">
      <c r="G29" s="13"/>
      <c r="H29" s="2"/>
      <c r="I29" s="11" t="s">
        <v>18</v>
      </c>
      <c r="J29" s="12" t="e">
        <f>(J28/(J28+J27))</f>
        <v>#DIV/0!</v>
      </c>
      <c r="L29" s="11" t="s">
        <v>18</v>
      </c>
      <c r="M29" s="12" t="e">
        <f>(M28/(M28+M27))</f>
        <v>#DIV/0!</v>
      </c>
      <c r="O29" s="11" t="s">
        <v>18</v>
      </c>
      <c r="P29" s="12" t="e">
        <f>(P28/(P28+P27))</f>
        <v>#DIV/0!</v>
      </c>
    </row>
    <row r="30" spans="7:16" x14ac:dyDescent="0.25">
      <c r="G30" s="13"/>
      <c r="H30" s="2"/>
      <c r="I30" s="11" t="s">
        <v>19</v>
      </c>
      <c r="J30" s="12" t="e">
        <f>J28/(J28+I28)</f>
        <v>#DIV/0!</v>
      </c>
      <c r="L30" s="11" t="s">
        <v>19</v>
      </c>
      <c r="M30" s="12" t="e">
        <f>M28/(M28+L28)</f>
        <v>#DIV/0!</v>
      </c>
      <c r="O30" s="11" t="s">
        <v>19</v>
      </c>
      <c r="P30" s="12" t="e">
        <f>P28/(P28+O28)</f>
        <v>#DIV/0!</v>
      </c>
    </row>
    <row r="31" spans="7:16" x14ac:dyDescent="0.25">
      <c r="G31" s="13"/>
      <c r="H31" s="2"/>
      <c r="I31" s="11" t="s">
        <v>17</v>
      </c>
      <c r="J31" s="12" t="e">
        <f>2*J29*J30/(J29+J30)</f>
        <v>#DIV/0!</v>
      </c>
      <c r="L31" s="11" t="s">
        <v>17</v>
      </c>
      <c r="M31" s="12" t="e">
        <f>2*M29*M30/(M29+M30)</f>
        <v>#DIV/0!</v>
      </c>
      <c r="O31" s="11" t="s">
        <v>17</v>
      </c>
      <c r="P31" s="12" t="e">
        <f>2*P29*P30/(P29+P30)</f>
        <v>#DIV/0!</v>
      </c>
    </row>
    <row r="32" spans="7:16" x14ac:dyDescent="0.25">
      <c r="G32" s="13"/>
      <c r="I32" s="11" t="s">
        <v>20</v>
      </c>
      <c r="J32" s="14" t="e">
        <f>(I27+J28)/SUM(I27:J28)</f>
        <v>#DIV/0!</v>
      </c>
      <c r="L32" s="11" t="s">
        <v>20</v>
      </c>
      <c r="M32" s="14" t="e">
        <f>(L27+M28)/SUM(L27:M28)</f>
        <v>#DIV/0!</v>
      </c>
      <c r="O32" s="11" t="s">
        <v>20</v>
      </c>
      <c r="P32" s="14" t="e">
        <f>(O27+P28)/SUM(O27:P28)</f>
        <v>#DIV/0!</v>
      </c>
    </row>
  </sheetData>
  <mergeCells count="11">
    <mergeCell ref="O4:P4"/>
    <mergeCell ref="H20:H21"/>
    <mergeCell ref="H27:H28"/>
    <mergeCell ref="I2:P2"/>
    <mergeCell ref="G6:G28"/>
    <mergeCell ref="B5:B6"/>
    <mergeCell ref="D3:E3"/>
    <mergeCell ref="I4:J4"/>
    <mergeCell ref="H13:H14"/>
    <mergeCell ref="L4:M4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2017-04-21T13:59:04Z</dcterms:modified>
</cp:coreProperties>
</file>