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externalLinks/externalLink281.xml" ContentType="application/vnd.openxmlformats-officedocument.spreadsheetml.externalLink+xml"/>
  <Override PartName="/xl/externalLinks/externalLink282.xml" ContentType="application/vnd.openxmlformats-officedocument.spreadsheetml.externalLink+xml"/>
  <Override PartName="/xl/externalLinks/externalLink283.xml" ContentType="application/vnd.openxmlformats-officedocument.spreadsheetml.externalLink+xml"/>
  <Override PartName="/xl/externalLinks/externalLink284.xml" ContentType="application/vnd.openxmlformats-officedocument.spreadsheetml.externalLink+xml"/>
  <Override PartName="/xl/externalLinks/externalLink285.xml" ContentType="application/vnd.openxmlformats-officedocument.spreadsheetml.externalLink+xml"/>
  <Override PartName="/xl/externalLinks/externalLink286.xml" ContentType="application/vnd.openxmlformats-officedocument.spreadsheetml.externalLink+xml"/>
  <Override PartName="/xl/externalLinks/externalLink287.xml" ContentType="application/vnd.openxmlformats-officedocument.spreadsheetml.externalLink+xml"/>
  <Override PartName="/xl/externalLinks/externalLink288.xml" ContentType="application/vnd.openxmlformats-officedocument.spreadsheetml.externalLink+xml"/>
  <Override PartName="/xl/externalLinks/externalLink289.xml" ContentType="application/vnd.openxmlformats-officedocument.spreadsheetml.externalLink+xml"/>
  <Override PartName="/xl/externalLinks/externalLink290.xml" ContentType="application/vnd.openxmlformats-officedocument.spreadsheetml.externalLink+xml"/>
  <Override PartName="/xl/externalLinks/externalLink291.xml" ContentType="application/vnd.openxmlformats-officedocument.spreadsheetml.externalLink+xml"/>
  <Override PartName="/xl/externalLinks/externalLink292.xml" ContentType="application/vnd.openxmlformats-officedocument.spreadsheetml.externalLink+xml"/>
  <Override PartName="/xl/externalLinks/externalLink293.xml" ContentType="application/vnd.openxmlformats-officedocument.spreadsheetml.externalLink+xml"/>
  <Override PartName="/xl/externalLinks/externalLink294.xml" ContentType="application/vnd.openxmlformats-officedocument.spreadsheetml.externalLink+xml"/>
  <Override PartName="/xl/externalLinks/externalLink295.xml" ContentType="application/vnd.openxmlformats-officedocument.spreadsheetml.externalLink+xml"/>
  <Override PartName="/xl/externalLinks/externalLink296.xml" ContentType="application/vnd.openxmlformats-officedocument.spreadsheetml.externalLink+xml"/>
  <Override PartName="/xl/externalLinks/externalLink297.xml" ContentType="application/vnd.openxmlformats-officedocument.spreadsheetml.externalLink+xml"/>
  <Override PartName="/xl/externalLinks/externalLink298.xml" ContentType="application/vnd.openxmlformats-officedocument.spreadsheetml.externalLink+xml"/>
  <Override PartName="/xl/externalLinks/externalLink299.xml" ContentType="application/vnd.openxmlformats-officedocument.spreadsheetml.externalLink+xml"/>
  <Override PartName="/xl/externalLinks/externalLink300.xml" ContentType="application/vnd.openxmlformats-officedocument.spreadsheetml.externalLink+xml"/>
  <Override PartName="/xl/externalLinks/externalLink301.xml" ContentType="application/vnd.openxmlformats-officedocument.spreadsheetml.externalLink+xml"/>
  <Override PartName="/xl/externalLinks/externalLink302.xml" ContentType="application/vnd.openxmlformats-officedocument.spreadsheetml.externalLink+xml"/>
  <Override PartName="/xl/externalLinks/externalLink303.xml" ContentType="application/vnd.openxmlformats-officedocument.spreadsheetml.externalLink+xml"/>
  <Override PartName="/xl/externalLinks/externalLink304.xml" ContentType="application/vnd.openxmlformats-officedocument.spreadsheetml.externalLink+xml"/>
  <Override PartName="/xl/externalLinks/externalLink305.xml" ContentType="application/vnd.openxmlformats-officedocument.spreadsheetml.externalLink+xml"/>
  <Override PartName="/xl/externalLinks/externalLink306.xml" ContentType="application/vnd.openxmlformats-officedocument.spreadsheetml.externalLink+xml"/>
  <Override PartName="/xl/externalLinks/externalLink307.xml" ContentType="application/vnd.openxmlformats-officedocument.spreadsheetml.externalLink+xml"/>
  <Override PartName="/xl/externalLinks/externalLink308.xml" ContentType="application/vnd.openxmlformats-officedocument.spreadsheetml.externalLink+xml"/>
  <Override PartName="/xl/externalLinks/externalLink309.xml" ContentType="application/vnd.openxmlformats-officedocument.spreadsheetml.externalLink+xml"/>
  <Override PartName="/xl/externalLinks/externalLink310.xml" ContentType="application/vnd.openxmlformats-officedocument.spreadsheetml.externalLink+xml"/>
  <Override PartName="/xl/externalLinks/externalLink311.xml" ContentType="application/vnd.openxmlformats-officedocument.spreadsheetml.externalLink+xml"/>
  <Override PartName="/xl/externalLinks/externalLink312.xml" ContentType="application/vnd.openxmlformats-officedocument.spreadsheetml.externalLink+xml"/>
  <Override PartName="/xl/externalLinks/externalLink313.xml" ContentType="application/vnd.openxmlformats-officedocument.spreadsheetml.externalLink+xml"/>
  <Override PartName="/xl/externalLinks/externalLink314.xml" ContentType="application/vnd.openxmlformats-officedocument.spreadsheetml.externalLink+xml"/>
  <Override PartName="/xl/externalLinks/externalLink315.xml" ContentType="application/vnd.openxmlformats-officedocument.spreadsheetml.externalLink+xml"/>
  <Override PartName="/xl/externalLinks/externalLink316.xml" ContentType="application/vnd.openxmlformats-officedocument.spreadsheetml.externalLink+xml"/>
  <Override PartName="/xl/externalLinks/externalLink317.xml" ContentType="application/vnd.openxmlformats-officedocument.spreadsheetml.externalLink+xml"/>
  <Override PartName="/xl/externalLinks/externalLink318.xml" ContentType="application/vnd.openxmlformats-officedocument.spreadsheetml.externalLink+xml"/>
  <Override PartName="/xl/externalLinks/externalLink3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KN\Desktop\"/>
    </mc:Choice>
  </mc:AlternateContent>
  <bookViews>
    <workbookView xWindow="-120" yWindow="-120" windowWidth="29040" windowHeight="15840" tabRatio="924" firstSheet="1" activeTab="11"/>
  </bookViews>
  <sheets>
    <sheet name="수량산출서 (2)" sheetId="51" state="hidden" r:id="rId1"/>
    <sheet name="표지 " sheetId="2" r:id="rId2"/>
    <sheet name="설계설명서" sheetId="52" r:id="rId3"/>
    <sheet name="설계표지" sheetId="38" r:id="rId4"/>
    <sheet name="원가" sheetId="33" r:id="rId5"/>
    <sheet name="도급집계표" sheetId="14" state="hidden" r:id="rId6"/>
    <sheet name="도급내역서" sheetId="15" state="hidden" r:id="rId7"/>
    <sheet name="도급일위대가표" sheetId="16" state="hidden" r:id="rId8"/>
    <sheet name="표준품셈" sheetId="45" state="hidden" r:id="rId9"/>
    <sheet name="노임단가" sheetId="61" state="hidden" r:id="rId10"/>
    <sheet name="관급집계표" sheetId="59" r:id="rId11"/>
    <sheet name="관급내역서" sheetId="60" r:id="rId12"/>
    <sheet name="수량산출서" sheetId="7" r:id="rId13"/>
    <sheet name="단가조사" sheetId="8" r:id="rId14"/>
    <sheet name="물가정보" sheetId="54" state="hidden" r:id="rId15"/>
    <sheet name="조달물품" sheetId="58" r:id="rId16"/>
    <sheet name="설치 구성도" sheetId="12" state="hidden" r:id="rId17"/>
    <sheet name="공정표" sheetId="13" r:id="rId18"/>
    <sheet name="견적서" sheetId="57" state="hidden" r:id="rId19"/>
    <sheet name="견적서2" sheetId="49" state="hidden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  <externalReference r:id="rId282"/>
    <externalReference r:id="rId283"/>
    <externalReference r:id="rId284"/>
    <externalReference r:id="rId285"/>
    <externalReference r:id="rId286"/>
    <externalReference r:id="rId287"/>
    <externalReference r:id="rId288"/>
    <externalReference r:id="rId289"/>
    <externalReference r:id="rId290"/>
    <externalReference r:id="rId291"/>
    <externalReference r:id="rId292"/>
    <externalReference r:id="rId293"/>
    <externalReference r:id="rId294"/>
    <externalReference r:id="rId295"/>
    <externalReference r:id="rId296"/>
    <externalReference r:id="rId297"/>
    <externalReference r:id="rId298"/>
    <externalReference r:id="rId299"/>
    <externalReference r:id="rId300"/>
    <externalReference r:id="rId301"/>
    <externalReference r:id="rId302"/>
    <externalReference r:id="rId303"/>
    <externalReference r:id="rId304"/>
    <externalReference r:id="rId305"/>
    <externalReference r:id="rId306"/>
    <externalReference r:id="rId307"/>
    <externalReference r:id="rId308"/>
    <externalReference r:id="rId309"/>
    <externalReference r:id="rId310"/>
    <externalReference r:id="rId311"/>
    <externalReference r:id="rId312"/>
    <externalReference r:id="rId313"/>
    <externalReference r:id="rId314"/>
    <externalReference r:id="rId315"/>
    <externalReference r:id="rId316"/>
    <externalReference r:id="rId317"/>
    <externalReference r:id="rId318"/>
    <externalReference r:id="rId319"/>
    <externalReference r:id="rId320"/>
    <externalReference r:id="rId321"/>
    <externalReference r:id="rId322"/>
    <externalReference r:id="rId323"/>
    <externalReference r:id="rId324"/>
    <externalReference r:id="rId325"/>
    <externalReference r:id="rId326"/>
    <externalReference r:id="rId327"/>
    <externalReference r:id="rId328"/>
    <externalReference r:id="rId329"/>
    <externalReference r:id="rId330"/>
    <externalReference r:id="rId331"/>
    <externalReference r:id="rId332"/>
    <externalReference r:id="rId333"/>
    <externalReference r:id="rId334"/>
    <externalReference r:id="rId335"/>
    <externalReference r:id="rId336"/>
    <externalReference r:id="rId337"/>
    <externalReference r:id="rId338"/>
    <externalReference r:id="rId339"/>
  </externalReferences>
  <definedNames>
    <definedName name="_" localSheetId="9">'[1]충돌 내용'!#REF!</definedName>
    <definedName name="_" localSheetId="15">'[1]충돌 내용'!#REF!</definedName>
    <definedName name="_">'[1]충돌 내용'!#REF!</definedName>
    <definedName name="__123Graph_A" localSheetId="9" hidden="1">[2]최적단면!#REF!</definedName>
    <definedName name="__123Graph_A" localSheetId="2" hidden="1">[2]최적단면!#REF!</definedName>
    <definedName name="__123Graph_A" localSheetId="0" hidden="1">[2]최적단면!#REF!</definedName>
    <definedName name="__123Graph_A" localSheetId="15" hidden="1">[2]최적단면!#REF!</definedName>
    <definedName name="__123Graph_A" hidden="1">[2]최적단면!#REF!</definedName>
    <definedName name="__123Graph_B" localSheetId="9" hidden="1">[2]최적단면!#REF!</definedName>
    <definedName name="__123Graph_B" localSheetId="2" hidden="1">[2]최적단면!#REF!</definedName>
    <definedName name="__123Graph_B" localSheetId="0" hidden="1">[2]최적단면!#REF!</definedName>
    <definedName name="__123Graph_B" hidden="1">[2]최적단면!#REF!</definedName>
    <definedName name="__123Graph_C" localSheetId="9" hidden="1">[2]최적단면!#REF!</definedName>
    <definedName name="__123Graph_C" localSheetId="2" hidden="1">[2]최적단면!#REF!</definedName>
    <definedName name="__123Graph_C" localSheetId="0" hidden="1">[2]최적단면!#REF!</definedName>
    <definedName name="__123Graph_C" hidden="1">[2]최적단면!#REF!</definedName>
    <definedName name="__123Graph_D" localSheetId="9" hidden="1">[2]최적단면!#REF!</definedName>
    <definedName name="__123Graph_D" localSheetId="2" hidden="1">[2]최적단면!#REF!</definedName>
    <definedName name="__123Graph_D" localSheetId="0" hidden="1">[2]최적단면!#REF!</definedName>
    <definedName name="__123Graph_D" hidden="1">[2]최적단면!#REF!</definedName>
    <definedName name="__123Graph_E" localSheetId="2" hidden="1">[2]최적단면!#REF!</definedName>
    <definedName name="__123Graph_E" localSheetId="0" hidden="1">[2]최적단면!#REF!</definedName>
    <definedName name="__123Graph_E" hidden="1">[2]최적단면!#REF!</definedName>
    <definedName name="__123Graph_F" hidden="1">#N/A</definedName>
    <definedName name="__123Graph_X" localSheetId="19" hidden="1">[2]최적단면!$C$88:$C$108</definedName>
    <definedName name="__123Graph_X" localSheetId="9" hidden="1">[2]최적단면!$C$88:$C$108</definedName>
    <definedName name="__123Graph_X" localSheetId="2" hidden="1">[3]수문보고!#REF!</definedName>
    <definedName name="__123Graph_X" localSheetId="0" hidden="1">[3]수문보고!#REF!</definedName>
    <definedName name="__123Graph_X" localSheetId="15" hidden="1">[3]수문보고!#REF!</definedName>
    <definedName name="__123Graph_X" hidden="1">[3]수문보고!#REF!</definedName>
    <definedName name="__5_0_0_F" localSheetId="19" hidden="1">#REF!</definedName>
    <definedName name="__5_0_0_F" localSheetId="2" hidden="1">#REF!</definedName>
    <definedName name="__5_0_0_F" localSheetId="0" hidden="1">#REF!</definedName>
    <definedName name="__5_0_0_F" hidden="1">#REF!</definedName>
    <definedName name="__DAN100">#REF!</definedName>
    <definedName name="__DAN103">#REF!</definedName>
    <definedName name="__DAN104">#REF!</definedName>
    <definedName name="__DAN107">#REF!</definedName>
    <definedName name="__DAN108">#REF!</definedName>
    <definedName name="__DAN109">#REF!</definedName>
    <definedName name="__DAN11">#REF!</definedName>
    <definedName name="__DAN110">#REF!</definedName>
    <definedName name="__DAN111">#REF!</definedName>
    <definedName name="__DAN112">#REF!</definedName>
    <definedName name="__DAN113">#REF!</definedName>
    <definedName name="__DAN114">#REF!</definedName>
    <definedName name="__DAN115">#REF!</definedName>
    <definedName name="__DAN116">#REF!</definedName>
    <definedName name="__DAN117">#REF!</definedName>
    <definedName name="__DAN118">#REF!</definedName>
    <definedName name="__DAN119">#REF!</definedName>
    <definedName name="__DAN12">#REF!</definedName>
    <definedName name="__DAN120">#REF!</definedName>
    <definedName name="__DAN121">#REF!</definedName>
    <definedName name="__DAN122">#REF!</definedName>
    <definedName name="__DAN123">#REF!</definedName>
    <definedName name="__DAN124">#REF!</definedName>
    <definedName name="__DAN125">#REF!</definedName>
    <definedName name="__DAN126">#REF!</definedName>
    <definedName name="__DAN127">#REF!</definedName>
    <definedName name="__DAN128">#REF!</definedName>
    <definedName name="__DAN129">#REF!</definedName>
    <definedName name="__DAN13">#REF!</definedName>
    <definedName name="__DAN130">#REF!</definedName>
    <definedName name="__DAN131">#REF!</definedName>
    <definedName name="__DAN132">#REF!</definedName>
    <definedName name="__DAN133">#REF!</definedName>
    <definedName name="__DAN134">#REF!</definedName>
    <definedName name="__DAN135">#REF!</definedName>
    <definedName name="__DAN136">#REF!</definedName>
    <definedName name="__DAN137">#REF!</definedName>
    <definedName name="__DAN138">#REF!</definedName>
    <definedName name="__DAN139">#REF!</definedName>
    <definedName name="__DAN14">#REF!</definedName>
    <definedName name="__DAN140">#REF!</definedName>
    <definedName name="__DAN141">#REF!</definedName>
    <definedName name="__DAN142">#REF!</definedName>
    <definedName name="__DAN143">#REF!</definedName>
    <definedName name="__DAN144">#REF!</definedName>
    <definedName name="__DAN145">#REF!</definedName>
    <definedName name="__DAN146">#REF!</definedName>
    <definedName name="__DAN147">#REF!</definedName>
    <definedName name="__DAN148">#REF!</definedName>
    <definedName name="__DAN149">#REF!</definedName>
    <definedName name="__DAN15">#REF!</definedName>
    <definedName name="__DAN150">#REF!</definedName>
    <definedName name="__DAN151">#REF!</definedName>
    <definedName name="__DAN152">#REF!</definedName>
    <definedName name="__DAN153">#REF!</definedName>
    <definedName name="__DAN16">#REF!</definedName>
    <definedName name="__DAN17">#REF!</definedName>
    <definedName name="__DAN18">#REF!</definedName>
    <definedName name="__DAN19">#REF!</definedName>
    <definedName name="__DAN2">#REF!</definedName>
    <definedName name="__DAN20">#REF!</definedName>
    <definedName name="__DAN21">#REF!</definedName>
    <definedName name="__DAN22">#REF!</definedName>
    <definedName name="__DAN23">#REF!</definedName>
    <definedName name="__DAN24">#REF!</definedName>
    <definedName name="__DAN25">#REF!</definedName>
    <definedName name="__DAN26">#REF!</definedName>
    <definedName name="__DAN27">#REF!</definedName>
    <definedName name="__DAN28">#REF!</definedName>
    <definedName name="__DAN29">#REF!</definedName>
    <definedName name="__DAN3">#REF!</definedName>
    <definedName name="__DAN30">#REF!</definedName>
    <definedName name="__DAN31">#REF!</definedName>
    <definedName name="__DAN32">#REF!</definedName>
    <definedName name="__DAN33">#REF!</definedName>
    <definedName name="__DAN34">#REF!</definedName>
    <definedName name="__DAN35">#REF!</definedName>
    <definedName name="__DAN36">#REF!</definedName>
    <definedName name="__DAN37">#REF!</definedName>
    <definedName name="__DAN38">#REF!</definedName>
    <definedName name="__DAN39">#REF!</definedName>
    <definedName name="__DAN4">#REF!</definedName>
    <definedName name="__DAN40">#REF!</definedName>
    <definedName name="__DAN41">#REF!</definedName>
    <definedName name="__DAN42">#REF!</definedName>
    <definedName name="__DAN43">#REF!</definedName>
    <definedName name="__DAN44">#REF!</definedName>
    <definedName name="__DAN45">#REF!</definedName>
    <definedName name="__DAN46">#REF!</definedName>
    <definedName name="__DAN47">#REF!</definedName>
    <definedName name="__DAN48">#REF!</definedName>
    <definedName name="__DAN49">#REF!</definedName>
    <definedName name="__DAN5">#REF!</definedName>
    <definedName name="__DAN50">#REF!</definedName>
    <definedName name="__DAN51">#REF!</definedName>
    <definedName name="__DAN52">#REF!</definedName>
    <definedName name="__DAN53">#REF!</definedName>
    <definedName name="__DAN54">#REF!</definedName>
    <definedName name="__DAN55">#REF!</definedName>
    <definedName name="__DAN56">#REF!</definedName>
    <definedName name="__DAN57">#REF!</definedName>
    <definedName name="__DAN58">#REF!</definedName>
    <definedName name="__DAN59">#REF!</definedName>
    <definedName name="__DAN6">#REF!</definedName>
    <definedName name="__DAN60">#REF!</definedName>
    <definedName name="__DAN61">#REF!</definedName>
    <definedName name="__DAN62">#REF!</definedName>
    <definedName name="__DAN63">#REF!</definedName>
    <definedName name="__DAN64">#REF!</definedName>
    <definedName name="__DAN65">#REF!</definedName>
    <definedName name="__DAN66">#REF!</definedName>
    <definedName name="__DAN67">#REF!</definedName>
    <definedName name="__DAN68">#REF!</definedName>
    <definedName name="__DAN69">#REF!</definedName>
    <definedName name="__DAN7">#REF!</definedName>
    <definedName name="__DAN70">#REF!</definedName>
    <definedName name="__DAN71">#REF!</definedName>
    <definedName name="__DAN72">#REF!</definedName>
    <definedName name="__DAN73">#REF!</definedName>
    <definedName name="__DAN74">#REF!</definedName>
    <definedName name="__DAN75">#REF!</definedName>
    <definedName name="__DAN76">#REF!</definedName>
    <definedName name="__DAN77">#REF!</definedName>
    <definedName name="__DAN78">#REF!</definedName>
    <definedName name="__DAN79">#REF!</definedName>
    <definedName name="__DAN8">#REF!</definedName>
    <definedName name="__DAN80">#REF!</definedName>
    <definedName name="__DAN81">#REF!</definedName>
    <definedName name="__DAN82">#REF!</definedName>
    <definedName name="__DAN83">#REF!</definedName>
    <definedName name="__DAN84">#REF!</definedName>
    <definedName name="__DAN85">#REF!</definedName>
    <definedName name="__DAN86">#REF!</definedName>
    <definedName name="__DAN87">#REF!</definedName>
    <definedName name="__DAN88">#REF!</definedName>
    <definedName name="__DAN89">#REF!</definedName>
    <definedName name="__DAN9">#REF!</definedName>
    <definedName name="__DAN90">#REF!</definedName>
    <definedName name="__DAN91">#REF!</definedName>
    <definedName name="__DAN92">#REF!</definedName>
    <definedName name="__DAN93">#REF!</definedName>
    <definedName name="__DAN94">#REF!</definedName>
    <definedName name="__DAN95">#REF!</definedName>
    <definedName name="__DAN96">#REF!</definedName>
    <definedName name="__DAN97">#REF!</definedName>
    <definedName name="__DAN98">#REF!</definedName>
    <definedName name="__DAN99">#REF!</definedName>
    <definedName name="__DOG1" localSheetId="9">#REF!</definedName>
    <definedName name="__DOG1">#REF!</definedName>
    <definedName name="__DOG2" localSheetId="9">#REF!</definedName>
    <definedName name="__DOG2">#REF!</definedName>
    <definedName name="__DOG3" localSheetId="9">#REF!</definedName>
    <definedName name="__DOG3">#REF!</definedName>
    <definedName name="__DOG4" localSheetId="9">#REF!</definedName>
    <definedName name="__DOG4">#REF!</definedName>
    <definedName name="__JJ21">[4]중기일위대가!$J$25</definedName>
    <definedName name="__LP1" localSheetId="9">#REF!</definedName>
    <definedName name="__LP1">#REF!</definedName>
    <definedName name="__LP2" localSheetId="9">#REF!</definedName>
    <definedName name="__LP2">#REF!</definedName>
    <definedName name="__LPB1" localSheetId="9">[5]부하계산서!#REF!</definedName>
    <definedName name="__LPB1">[5]부하계산서!#REF!</definedName>
    <definedName name="__LPK1" localSheetId="9">[5]부하계산서!#REF!</definedName>
    <definedName name="__LPK1">[5]부하계산서!#REF!</definedName>
    <definedName name="__LU1">'[6]부하(성남)'!#REF!</definedName>
    <definedName name="__LU2">'[6]부하(성남)'!#REF!</definedName>
    <definedName name="__LV01">'[6]부하(성남)'!#REF!</definedName>
    <definedName name="__PB1" localSheetId="9">#REF!</definedName>
    <definedName name="__PB1">#REF!</definedName>
    <definedName name="__PB2">#N/A</definedName>
    <definedName name="__PB3">#N/A</definedName>
    <definedName name="__PI48" localSheetId="9">#REF!</definedName>
    <definedName name="__PI48">#REF!</definedName>
    <definedName name="__PI60" localSheetId="9">#REF!</definedName>
    <definedName name="__PI60">#REF!</definedName>
    <definedName name="__RO110" localSheetId="9">#REF!</definedName>
    <definedName name="__RO110">#REF!</definedName>
    <definedName name="__RO22" localSheetId="9">#REF!</definedName>
    <definedName name="__RO22">#REF!</definedName>
    <definedName name="__RO35" localSheetId="9">#REF!</definedName>
    <definedName name="__RO35">#REF!</definedName>
    <definedName name="__RO60" localSheetId="9">#REF!</definedName>
    <definedName name="__RO60">#REF!</definedName>
    <definedName name="__RO80" localSheetId="9">#REF!</definedName>
    <definedName name="__RO80">#REF!</definedName>
    <definedName name="__SUB1" localSheetId="9">#REF!</definedName>
    <definedName name="__SUB1">#REF!</definedName>
    <definedName name="__SUB2" localSheetId="9">#REF!</definedName>
    <definedName name="__SUB2">#REF!</definedName>
    <definedName name="__SUB3" localSheetId="9">#REF!</definedName>
    <definedName name="__SUB3">#REF!</definedName>
    <definedName name="__sub4" localSheetId="9">#REF!</definedName>
    <definedName name="__sub4">#REF!</definedName>
    <definedName name="__sub5" localSheetId="9">#REF!</definedName>
    <definedName name="__sub5">#REF!</definedName>
    <definedName name="__TON1" localSheetId="9">#REF!</definedName>
    <definedName name="__TON1">#REF!</definedName>
    <definedName name="__TON2" localSheetId="9">#REF!</definedName>
    <definedName name="__TON2">#REF!</definedName>
    <definedName name="__UP1" localSheetId="9">[5]부하계산서!#REF!</definedName>
    <definedName name="__UP1">[5]부하계산서!#REF!</definedName>
    <definedName name="__UP2" localSheetId="9">[5]부하계산서!#REF!</definedName>
    <definedName name="__UP2">[5]부하계산서!#REF!</definedName>
    <definedName name="__WW2" localSheetId="9">#REF!</definedName>
    <definedName name="__WW2">#REF!</definedName>
    <definedName name="__WW6" localSheetId="9">#REF!</definedName>
    <definedName name="__WW6">#REF!</definedName>
    <definedName name="_0" localSheetId="18">[7]직재!#REF!</definedName>
    <definedName name="_0">#N/A</definedName>
    <definedName name="_1" localSheetId="18">[8]I一般比!#REF!</definedName>
    <definedName name="_1" localSheetId="9">[9]I一般比!#REF!</definedName>
    <definedName name="_1" localSheetId="15">[9]I一般比!#REF!</definedName>
    <definedName name="_1">[9]I一般比!#REF!</definedName>
    <definedName name="_1._PANEL_BD.__LP___1" localSheetId="18">#REF!</definedName>
    <definedName name="_1._PANEL_BD.__LP___1" localSheetId="9">#REF!</definedName>
    <definedName name="_1._PANEL_BD.__LP___1" localSheetId="15">#REF!</definedName>
    <definedName name="_1._PANEL_BD.__LP___1">#REF!</definedName>
    <definedName name="_1.간선" localSheetId="9">'[1]충돌 내용'!#REF!</definedName>
    <definedName name="_1.간선" localSheetId="15">'[1]충돌 내용'!#REF!</definedName>
    <definedName name="_1.간선">'[1]충돌 내용'!#REF!</definedName>
    <definedName name="_1_0_S" localSheetId="9" hidden="1">'[10]6PILE  (돌출)'!#REF!</definedName>
    <definedName name="_1_0_S" localSheetId="2" hidden="1">'[10]6PILE  (돌출)'!#REF!</definedName>
    <definedName name="_1_0_S" localSheetId="0" hidden="1">'[10]6PILE  (돌출)'!#REF!</definedName>
    <definedName name="_1_0_S" localSheetId="15" hidden="1">'[10]6PILE  (돌출)'!#REF!</definedName>
    <definedName name="_1_0_S" hidden="1">'[10]6PILE  (돌출)'!#REF!</definedName>
    <definedName name="_1_3_0Crite">#REF!</definedName>
    <definedName name="_10´ÜÀ§°ø·_13">#REF!</definedName>
    <definedName name="_10G__Extract">#REF!</definedName>
    <definedName name="_12_2_0_Parse" localSheetId="9" hidden="1">[11]사통!#REF!</definedName>
    <definedName name="_12_2_0_Parse" localSheetId="2" hidden="1">[11]사통!#REF!</definedName>
    <definedName name="_12_2_0_Parse" localSheetId="0" hidden="1">[11]사통!#REF!</definedName>
    <definedName name="_12_2_0_Parse" localSheetId="15" hidden="1">[11]사통!#REF!</definedName>
    <definedName name="_12_2_0_Parse" hidden="1">[11]사통!#REF!</definedName>
    <definedName name="_12´ÜÀ§°ø·_14">#REF!</definedName>
    <definedName name="_14´ÜÀ§°ø·_15">#REF!</definedName>
    <definedName name="_15A">[12]금액내역서!$D$3:$D$10</definedName>
    <definedName name="_16´ÜÀ§°ø·_16">#REF!</definedName>
    <definedName name="_18´ÜÀ§°ø·_17">#REF!</definedName>
    <definedName name="_1F" localSheetId="2" hidden="1">[13]합천내역!#REF!</definedName>
    <definedName name="_1F" localSheetId="0" hidden="1">[13]합천내역!#REF!</definedName>
    <definedName name="_1F" localSheetId="15" hidden="1">[13]합천내역!#REF!</definedName>
    <definedName name="_1F" hidden="1">[13]합천내역!#REF!</definedName>
    <definedName name="_1FF1_" localSheetId="9">#REF!</definedName>
    <definedName name="_1FF1_" localSheetId="15">#REF!</definedName>
    <definedName name="_1FF1_">#REF!</definedName>
    <definedName name="_2" localSheetId="18">[14]J直材4!$F$5:$G$5</definedName>
    <definedName name="_2">#N/A</definedName>
    <definedName name="_2_3__Crite" localSheetId="9">#REF!</definedName>
    <definedName name="_2_3__Crite" localSheetId="15">#REF!</definedName>
    <definedName name="_2_3__Crite">#REF!</definedName>
    <definedName name="_2_3_0Criteria">#REF!</definedName>
    <definedName name="_2´ÜÀ§°ø·_1">'[15]일위(PN)'!#REF!</definedName>
    <definedName name="_20´ÜÀ§°ø·_2">'[15]일위(PN)'!#REF!</definedName>
    <definedName name="_21¤§¤_¤¡" localSheetId="2" hidden="1">{#N/A,#N/A,FALSE,"Sheet1"}</definedName>
    <definedName name="_21¤§¤_¤¡" localSheetId="15" hidden="1">{#N/A,#N/A,FALSE,"Sheet1"}</definedName>
    <definedName name="_21¤§¤_¤¡" hidden="1">{#N/A,#N/A,FALSE,"Sheet1"}</definedName>
    <definedName name="_22_0_F" localSheetId="2" hidden="1">[13]합천내역!#REF!</definedName>
    <definedName name="_22_0_F" localSheetId="0" hidden="1">[13]합천내역!#REF!</definedName>
    <definedName name="_22_0_F" hidden="1">[13]합천내역!#REF!</definedName>
    <definedName name="_22´ÜÀ§°ø·_3">'[15]일위(PN)'!#REF!</definedName>
    <definedName name="_23_0_S" localSheetId="2" hidden="1">'[10]6PILE  (돌출)'!#REF!</definedName>
    <definedName name="_23_0_S" localSheetId="0" hidden="1">'[10]6PILE  (돌출)'!#REF!</definedName>
    <definedName name="_23_0_S" hidden="1">'[10]6PILE  (돌출)'!#REF!</definedName>
    <definedName name="_24_0_0_F" localSheetId="2" hidden="1">#REF!</definedName>
    <definedName name="_24_0_0_F" localSheetId="0" hidden="1">#REF!</definedName>
    <definedName name="_24_0_0_F" localSheetId="15" hidden="1">#REF!</definedName>
    <definedName name="_24_0_0_F" hidden="1">#REF!</definedName>
    <definedName name="_24´ÜÀ§°ø·_4">#REF!</definedName>
    <definedName name="_26´ÜÀ§°ø·_5">#REF!</definedName>
    <definedName name="_28´ÜÀ§°ø·_6">#REF!</definedName>
    <definedName name="_2F" localSheetId="2" hidden="1">#REF!</definedName>
    <definedName name="_2F" localSheetId="0" hidden="1">#REF!</definedName>
    <definedName name="_2F" hidden="1">#REF!</definedName>
    <definedName name="_3">#N/A</definedName>
    <definedName name="_3_3__Crite">#REF!</definedName>
    <definedName name="_3_3__Criteria" localSheetId="9">#REF!</definedName>
    <definedName name="_3_3__Criteria" localSheetId="15">#REF!</definedName>
    <definedName name="_3_3__Criteria">#REF!</definedName>
    <definedName name="_30´ÜÀ§°ø·_7">#REF!</definedName>
    <definedName name="_32´ÜÀ§°ø·_8">#REF!</definedName>
    <definedName name="_3300V________CV_1C_3" localSheetId="9">'[16]1.2단락전류'!#REF!</definedName>
    <definedName name="_3300V________CV_1C_3">'[16]1.2단락전류'!#REF!</definedName>
    <definedName name="_34´ÜÀ§°ø·_9">#REF!</definedName>
    <definedName name="_36_3_0Crite">#REF!</definedName>
    <definedName name="_38_3_0Criteria">#REF!</definedName>
    <definedName name="_3F" localSheetId="9" hidden="1">[17]사통!#REF!</definedName>
    <definedName name="_3F" localSheetId="2" hidden="1">[17]사통!#REF!</definedName>
    <definedName name="_3F" localSheetId="0" hidden="1">[17]사통!#REF!</definedName>
    <definedName name="_3F" localSheetId="15" hidden="1">[17]사통!#REF!</definedName>
    <definedName name="_3F" hidden="1">[17]사통!#REF!</definedName>
    <definedName name="_4">#N/A</definedName>
    <definedName name="_４._설___비____공___사">#REF!</definedName>
    <definedName name="_4_3__Criteria">#REF!</definedName>
    <definedName name="_4´ÜÀ§°ø·_10">#REF!</definedName>
    <definedName name="_40Àü±â_êÃâ³_¿ª">#REF!</definedName>
    <definedName name="_42G_0Extr">#REF!</definedName>
    <definedName name="_44G_0Extract">#REF!</definedName>
    <definedName name="_45단">#REF!</definedName>
    <definedName name="_4G__Extr" localSheetId="9">#REF!</definedName>
    <definedName name="_4G__Extr" localSheetId="15">#REF!</definedName>
    <definedName name="_4G__Extr">#REF!</definedName>
    <definedName name="_4차">#N/A</definedName>
    <definedName name="_5" localSheetId="18">'[18]설직재-1'!#REF!</definedName>
    <definedName name="_5" localSheetId="9">#REF!</definedName>
    <definedName name="_5" localSheetId="15">#REF!</definedName>
    <definedName name="_5">#REF!</definedName>
    <definedName name="_5_0_0_F" localSheetId="19" hidden="1">#REF!</definedName>
    <definedName name="_5_0_0_F" localSheetId="2" hidden="1">#REF!</definedName>
    <definedName name="_5_0_0_F" localSheetId="0" hidden="1">#REF!</definedName>
    <definedName name="_5_0_0_F" hidden="1">#REF!</definedName>
    <definedName name="_54wrn.Ã¶°ñÁý°èÇ_._.5Ä­." localSheetId="2" hidden="1">{#N/A,#N/A,FALSE,"Sheet1"}</definedName>
    <definedName name="_54wrn.Ã¶°ñÁý°èÇ_._.5Ä­." localSheetId="15" hidden="1">{#N/A,#N/A,FALSE,"Sheet1"}</definedName>
    <definedName name="_54wrn.Ã¶°ñÁý°èÇ_._.5Ä­." hidden="1">{#N/A,#N/A,FALSE,"Sheet1"}</definedName>
    <definedName name="_5G__Extract" localSheetId="9">#REF!</definedName>
    <definedName name="_5G__Extract">#REF!</definedName>
    <definedName name="_5단">#REF!</definedName>
    <definedName name="_5차">#N/A</definedName>
    <definedName name="_6" localSheetId="18">'[19]C-직노1'!#REF!</definedName>
    <definedName name="_6">#N/A</definedName>
    <definedName name="_6_0_F" localSheetId="9" hidden="1">[11]사통!#REF!</definedName>
    <definedName name="_6_0_F" localSheetId="2" hidden="1">[11]사통!#REF!</definedName>
    <definedName name="_6_0_F" localSheetId="0" hidden="1">[11]사통!#REF!</definedName>
    <definedName name="_6_0_F" hidden="1">[11]사통!#REF!</definedName>
    <definedName name="_6´ÜÀ§°ø·_11">#REF!</definedName>
    <definedName name="_6FF1_">#REF!</definedName>
    <definedName name="_6차">#N/A</definedName>
    <definedName name="_7" localSheetId="18">'[18]설직재-1'!#REF!</definedName>
    <definedName name="_7" localSheetId="9">#REF!</definedName>
    <definedName name="_7" localSheetId="15">#REF!</definedName>
    <definedName name="_7">#REF!</definedName>
    <definedName name="_7G_0Extr">#REF!</definedName>
    <definedName name="_8´ÜÀ§°ø·_12">#REF!</definedName>
    <definedName name="_8G_0Extract">#REF!</definedName>
    <definedName name="_9_2___Parse" localSheetId="9" hidden="1">[17]사통!#REF!</definedName>
    <definedName name="_9_2___Parse" localSheetId="2" hidden="1">[17]사통!#REF!</definedName>
    <definedName name="_9_2___Parse" localSheetId="0" hidden="1">[17]사통!#REF!</definedName>
    <definedName name="_9_2___Parse" localSheetId="15" hidden="1">[17]사통!#REF!</definedName>
    <definedName name="_9_2___Parse" hidden="1">[17]사통!#REF!</definedName>
    <definedName name="_9G__Extr">#REF!</definedName>
    <definedName name="_A01" localSheetId="18">#REF!</definedName>
    <definedName name="_A01">#N/A</definedName>
    <definedName name="_A02" localSheetId="18">#REF!</definedName>
    <definedName name="_A02">#N/A</definedName>
    <definedName name="_A03" localSheetId="18">#REF!</definedName>
    <definedName name="_A03">#N/A</definedName>
    <definedName name="_A04" localSheetId="18">#REF!</definedName>
    <definedName name="_A04">#N/A</definedName>
    <definedName name="_A05" localSheetId="18">#REF!</definedName>
    <definedName name="_A05">#N/A</definedName>
    <definedName name="_A1" localSheetId="9">#REF!</definedName>
    <definedName name="_A1" localSheetId="15">#REF!</definedName>
    <definedName name="_A1">#REF!</definedName>
    <definedName name="_A70000" localSheetId="9">'[20]4-3 보온 기본물량집계'!#REF!</definedName>
    <definedName name="_A70000" localSheetId="15">'[20]4-3 보온 기본물량집계'!#REF!</definedName>
    <definedName name="_A70000">'[20]4-3 보온 기본물량집계'!#REF!</definedName>
    <definedName name="_A70001" localSheetId="9">'[20]4-3 보온 기본물량집계'!#REF!</definedName>
    <definedName name="_A70001" localSheetId="15">'[20]4-3 보온 기본물량집계'!#REF!</definedName>
    <definedName name="_A70001">'[20]4-3 보온 기본물량집계'!#REF!</definedName>
    <definedName name="_AFX16" localSheetId="18">'[21]대조표(0108)'!#REF!</definedName>
    <definedName name="_AFX16">#N/A</definedName>
    <definedName name="_AFX22" localSheetId="18">'[21]대조표(0108)'!#REF!</definedName>
    <definedName name="_AFX22">#N/A</definedName>
    <definedName name="_AFX28" localSheetId="18">'[21]대조표(0108)'!#REF!</definedName>
    <definedName name="_AFX28">#N/A</definedName>
    <definedName name="_AFX36" localSheetId="18">'[21]대조표(0108)'!#REF!</definedName>
    <definedName name="_AFX36">#N/A</definedName>
    <definedName name="_AFX42" localSheetId="18">'[21]대조표(0108)'!#REF!</definedName>
    <definedName name="_AFX42">#N/A</definedName>
    <definedName name="_AFX54" localSheetId="18">'[21]대조표(0108)'!#REF!</definedName>
    <definedName name="_AFX54">#N/A</definedName>
    <definedName name="_AMP01" localSheetId="18">'[21]대조표(0108)'!#REF!</definedName>
    <definedName name="_AMP01">#N/A</definedName>
    <definedName name="_B02" localSheetId="18">#REF!</definedName>
    <definedName name="_B02">#N/A</definedName>
    <definedName name="_b03" localSheetId="18">#REF!</definedName>
    <definedName name="_b03">#N/A</definedName>
    <definedName name="_b05" localSheetId="18">#REF!</definedName>
    <definedName name="_b05">#N/A</definedName>
    <definedName name="_b06" localSheetId="18">#REF!</definedName>
    <definedName name="_b06">#N/A</definedName>
    <definedName name="_b07" localSheetId="18">#REF!</definedName>
    <definedName name="_b07">#N/A</definedName>
    <definedName name="_b08" localSheetId="18">#REF!</definedName>
    <definedName name="_b08">#N/A</definedName>
    <definedName name="_B1" localSheetId="18">#REF!</definedName>
    <definedName name="_B1">#N/A</definedName>
    <definedName name="_B10" localSheetId="18">#REF!</definedName>
    <definedName name="_B10">#N/A</definedName>
    <definedName name="_B11" localSheetId="18">#REF!</definedName>
    <definedName name="_B11">#N/A</definedName>
    <definedName name="_b12" localSheetId="18">#REF!</definedName>
    <definedName name="_b12">#N/A</definedName>
    <definedName name="_b13" localSheetId="18">#REF!</definedName>
    <definedName name="_b13">#N/A</definedName>
    <definedName name="_B14" localSheetId="18">#REF!</definedName>
    <definedName name="_B14">#N/A</definedName>
    <definedName name="_b15" localSheetId="18">#REF!</definedName>
    <definedName name="_b15">#N/A</definedName>
    <definedName name="_b17" localSheetId="18">#REF!</definedName>
    <definedName name="_b17">#N/A</definedName>
    <definedName name="_b18" localSheetId="18">#REF!</definedName>
    <definedName name="_b18">#N/A</definedName>
    <definedName name="_b19" localSheetId="18">#REF!</definedName>
    <definedName name="_b19">#N/A</definedName>
    <definedName name="_B20" localSheetId="18">#REF!</definedName>
    <definedName name="_B20">#N/A</definedName>
    <definedName name="_B21" localSheetId="18">#REF!</definedName>
    <definedName name="_B21">#N/A</definedName>
    <definedName name="_B22" localSheetId="18">[22]일위대가!$A$1400:$IV$1413=[22]일위대가!$A$1400</definedName>
    <definedName name="_B22">[23]일위대가!$A$1400:$IV$1413=[23]일위대가!$A$1400</definedName>
    <definedName name="_B23" localSheetId="18">#REF!</definedName>
    <definedName name="_B23">#N/A</definedName>
    <definedName name="_B24" localSheetId="18">#REF!</definedName>
    <definedName name="_B24">#N/A</definedName>
    <definedName name="_B25" localSheetId="18">#REF!</definedName>
    <definedName name="_B25">#N/A</definedName>
    <definedName name="_B37" localSheetId="18">#REF!</definedName>
    <definedName name="_B37">#N/A</definedName>
    <definedName name="_B38" localSheetId="18">#REF!</definedName>
    <definedName name="_B38">#N/A</definedName>
    <definedName name="_bad1" localSheetId="9">#REF!</definedName>
    <definedName name="_bad1" localSheetId="15">#REF!</definedName>
    <definedName name="_bad1">#REF!</definedName>
    <definedName name="_BFX104">#N/A</definedName>
    <definedName name="_BFX16">#N/A</definedName>
    <definedName name="_BFX22">#N/A</definedName>
    <definedName name="_BFX28" localSheetId="18">#REF!</definedName>
    <definedName name="_BFX28">#N/A</definedName>
    <definedName name="_BFX36" localSheetId="18">#REF!</definedName>
    <definedName name="_BFX36">#N/A</definedName>
    <definedName name="_BFX42">#N/A</definedName>
    <definedName name="_BFX54" localSheetId="18">#REF!</definedName>
    <definedName name="_BFX54">#N/A</definedName>
    <definedName name="_BFX70">#N/A</definedName>
    <definedName name="_BFX82">#N/A</definedName>
    <definedName name="_C01" localSheetId="18">#REF!</definedName>
    <definedName name="_C01">#N/A</definedName>
    <definedName name="_c02" localSheetId="18">#REF!</definedName>
    <definedName name="_c02">#N/A</definedName>
    <definedName name="_D01" localSheetId="18">#REF!</definedName>
    <definedName name="_D01">#N/A</definedName>
    <definedName name="_D02" localSheetId="18">#REF!</definedName>
    <definedName name="_D02">#N/A</definedName>
    <definedName name="_DAN1" localSheetId="18">#REF!</definedName>
    <definedName name="_DAN1" localSheetId="9">#REF!</definedName>
    <definedName name="_DAN1" localSheetId="15">#REF!</definedName>
    <definedName name="_DAN1">#REF!</definedName>
    <definedName name="_DAN10" localSheetId="18">#REF!</definedName>
    <definedName name="_DAN10" localSheetId="9">#REF!</definedName>
    <definedName name="_DAN10" localSheetId="15">#REF!</definedName>
    <definedName name="_DAN10">#REF!</definedName>
    <definedName name="_DAN100" localSheetId="18">#REF!</definedName>
    <definedName name="_DAN100" localSheetId="9">#REF!</definedName>
    <definedName name="_DAN100" localSheetId="15">#REF!</definedName>
    <definedName name="_DAN100">#REF!</definedName>
    <definedName name="_DAN101" localSheetId="18">#REF!</definedName>
    <definedName name="_DAN101" localSheetId="9">#REF!</definedName>
    <definedName name="_DAN101">#REF!</definedName>
    <definedName name="_DAN102" localSheetId="18">#REF!</definedName>
    <definedName name="_DAN102" localSheetId="9">#REF!</definedName>
    <definedName name="_DAN102">#REF!</definedName>
    <definedName name="_DAN103" localSheetId="18">#REF!</definedName>
    <definedName name="_DAN103" localSheetId="9">#REF!</definedName>
    <definedName name="_DAN103">#REF!</definedName>
    <definedName name="_DAN104" localSheetId="18">#REF!</definedName>
    <definedName name="_DAN104" localSheetId="9">#REF!</definedName>
    <definedName name="_DAN104">#REF!</definedName>
    <definedName name="_DAN105" localSheetId="18">#REF!</definedName>
    <definedName name="_DAN105" localSheetId="9">#REF!</definedName>
    <definedName name="_DAN105">#REF!</definedName>
    <definedName name="_DAN106" localSheetId="18">#REF!</definedName>
    <definedName name="_DAN106" localSheetId="9">#REF!</definedName>
    <definedName name="_DAN106">#REF!</definedName>
    <definedName name="_DAN107" localSheetId="18">#REF!</definedName>
    <definedName name="_DAN107" localSheetId="9">#REF!</definedName>
    <definedName name="_DAN107">#REF!</definedName>
    <definedName name="_DAN108" localSheetId="18">#REF!</definedName>
    <definedName name="_DAN108" localSheetId="9">#REF!</definedName>
    <definedName name="_DAN108">#REF!</definedName>
    <definedName name="_DAN109" localSheetId="18">#REF!</definedName>
    <definedName name="_DAN109" localSheetId="9">#REF!</definedName>
    <definedName name="_DAN109">#REF!</definedName>
    <definedName name="_DAN11" localSheetId="18">#REF!</definedName>
    <definedName name="_DAN11" localSheetId="9">#REF!</definedName>
    <definedName name="_DAN11">#REF!</definedName>
    <definedName name="_DAN110" localSheetId="18">#REF!</definedName>
    <definedName name="_DAN110" localSheetId="9">#REF!</definedName>
    <definedName name="_DAN110">#REF!</definedName>
    <definedName name="_DAN111" localSheetId="18">#REF!</definedName>
    <definedName name="_DAN111" localSheetId="9">#REF!</definedName>
    <definedName name="_DAN111">#REF!</definedName>
    <definedName name="_DAN112" localSheetId="18">#REF!</definedName>
    <definedName name="_DAN112" localSheetId="9">#REF!</definedName>
    <definedName name="_DAN112">#REF!</definedName>
    <definedName name="_DAN113" localSheetId="18">#REF!</definedName>
    <definedName name="_DAN113" localSheetId="9">#REF!</definedName>
    <definedName name="_DAN113">#REF!</definedName>
    <definedName name="_DAN114" localSheetId="18">#REF!</definedName>
    <definedName name="_DAN114" localSheetId="9">#REF!</definedName>
    <definedName name="_DAN114">#REF!</definedName>
    <definedName name="_DAN115" localSheetId="18">#REF!</definedName>
    <definedName name="_DAN115" localSheetId="9">#REF!</definedName>
    <definedName name="_DAN115">#REF!</definedName>
    <definedName name="_DAN116" localSheetId="18">#REF!</definedName>
    <definedName name="_DAN116" localSheetId="9">#REF!</definedName>
    <definedName name="_DAN116">#REF!</definedName>
    <definedName name="_DAN117" localSheetId="18">#REF!</definedName>
    <definedName name="_DAN117" localSheetId="9">#REF!</definedName>
    <definedName name="_DAN117">#REF!</definedName>
    <definedName name="_DAN118" localSheetId="18">#REF!</definedName>
    <definedName name="_DAN118" localSheetId="9">#REF!</definedName>
    <definedName name="_DAN118">#REF!</definedName>
    <definedName name="_DAN119" localSheetId="18">#REF!</definedName>
    <definedName name="_DAN119" localSheetId="9">#REF!</definedName>
    <definedName name="_DAN119">#REF!</definedName>
    <definedName name="_DAN12" localSheetId="18">#REF!</definedName>
    <definedName name="_DAN12" localSheetId="9">#REF!</definedName>
    <definedName name="_DAN12">#REF!</definedName>
    <definedName name="_DAN120" localSheetId="18">#REF!</definedName>
    <definedName name="_DAN120" localSheetId="9">#REF!</definedName>
    <definedName name="_DAN120">#REF!</definedName>
    <definedName name="_DAN121" localSheetId="18">#REF!</definedName>
    <definedName name="_DAN121" localSheetId="9">#REF!</definedName>
    <definedName name="_DAN121">#REF!</definedName>
    <definedName name="_DAN122" localSheetId="18">#REF!</definedName>
    <definedName name="_DAN122" localSheetId="9">#REF!</definedName>
    <definedName name="_DAN122">#REF!</definedName>
    <definedName name="_DAN123" localSheetId="18">#REF!</definedName>
    <definedName name="_DAN123" localSheetId="9">#REF!</definedName>
    <definedName name="_DAN123">#REF!</definedName>
    <definedName name="_DAN124" localSheetId="18">#REF!</definedName>
    <definedName name="_DAN124" localSheetId="9">#REF!</definedName>
    <definedName name="_DAN124">#REF!</definedName>
    <definedName name="_DAN125" localSheetId="18">#REF!</definedName>
    <definedName name="_DAN125" localSheetId="9">#REF!</definedName>
    <definedName name="_DAN125">#REF!</definedName>
    <definedName name="_DAN126" localSheetId="18">#REF!</definedName>
    <definedName name="_DAN126" localSheetId="9">#REF!</definedName>
    <definedName name="_DAN126">#REF!</definedName>
    <definedName name="_DAN127" localSheetId="18">#REF!</definedName>
    <definedName name="_DAN127" localSheetId="9">#REF!</definedName>
    <definedName name="_DAN127">#REF!</definedName>
    <definedName name="_DAN128" localSheetId="18">#REF!</definedName>
    <definedName name="_DAN128" localSheetId="9">#REF!</definedName>
    <definedName name="_DAN128">#REF!</definedName>
    <definedName name="_DAN129" localSheetId="18">#REF!</definedName>
    <definedName name="_DAN129" localSheetId="9">#REF!</definedName>
    <definedName name="_DAN129">#REF!</definedName>
    <definedName name="_DAN13" localSheetId="18">#REF!</definedName>
    <definedName name="_DAN13" localSheetId="9">#REF!</definedName>
    <definedName name="_DAN13">#REF!</definedName>
    <definedName name="_DAN130" localSheetId="18">#REF!</definedName>
    <definedName name="_DAN130" localSheetId="9">#REF!</definedName>
    <definedName name="_DAN130">#REF!</definedName>
    <definedName name="_DAN131" localSheetId="18">#REF!</definedName>
    <definedName name="_DAN131" localSheetId="9">#REF!</definedName>
    <definedName name="_DAN131">#REF!</definedName>
    <definedName name="_DAN132" localSheetId="18">#REF!</definedName>
    <definedName name="_DAN132" localSheetId="9">#REF!</definedName>
    <definedName name="_DAN132">#REF!</definedName>
    <definedName name="_DAN133" localSheetId="18">#REF!</definedName>
    <definedName name="_DAN133" localSheetId="9">#REF!</definedName>
    <definedName name="_DAN133">#REF!</definedName>
    <definedName name="_DAN134" localSheetId="18">#REF!</definedName>
    <definedName name="_DAN134" localSheetId="9">#REF!</definedName>
    <definedName name="_DAN134">#REF!</definedName>
    <definedName name="_DAN135" localSheetId="18">#REF!</definedName>
    <definedName name="_DAN135" localSheetId="9">#REF!</definedName>
    <definedName name="_DAN135">#REF!</definedName>
    <definedName name="_DAN136" localSheetId="18">#REF!</definedName>
    <definedName name="_DAN136" localSheetId="9">#REF!</definedName>
    <definedName name="_DAN136">#REF!</definedName>
    <definedName name="_DAN137" localSheetId="18">#REF!</definedName>
    <definedName name="_DAN137" localSheetId="9">#REF!</definedName>
    <definedName name="_DAN137">#REF!</definedName>
    <definedName name="_DAN138" localSheetId="18">#REF!</definedName>
    <definedName name="_DAN138" localSheetId="9">#REF!</definedName>
    <definedName name="_DAN138">#REF!</definedName>
    <definedName name="_DAN139" localSheetId="18">#REF!</definedName>
    <definedName name="_DAN139" localSheetId="9">#REF!</definedName>
    <definedName name="_DAN139">#REF!</definedName>
    <definedName name="_DAN14" localSheetId="18">#REF!</definedName>
    <definedName name="_DAN14" localSheetId="9">#REF!</definedName>
    <definedName name="_DAN14">#REF!</definedName>
    <definedName name="_DAN140" localSheetId="18">#REF!</definedName>
    <definedName name="_DAN140" localSheetId="9">#REF!</definedName>
    <definedName name="_DAN140">#REF!</definedName>
    <definedName name="_DAN141" localSheetId="18">#REF!</definedName>
    <definedName name="_DAN141" localSheetId="9">#REF!</definedName>
    <definedName name="_DAN141">#REF!</definedName>
    <definedName name="_DAN142" localSheetId="18">#REF!</definedName>
    <definedName name="_DAN142" localSheetId="9">#REF!</definedName>
    <definedName name="_DAN142">#REF!</definedName>
    <definedName name="_DAN143" localSheetId="18">#REF!</definedName>
    <definedName name="_DAN143" localSheetId="9">#REF!</definedName>
    <definedName name="_DAN143">#REF!</definedName>
    <definedName name="_DAN144" localSheetId="18">#REF!</definedName>
    <definedName name="_DAN144" localSheetId="9">#REF!</definedName>
    <definedName name="_DAN144">#REF!</definedName>
    <definedName name="_DAN145" localSheetId="18">#REF!</definedName>
    <definedName name="_DAN145" localSheetId="9">#REF!</definedName>
    <definedName name="_DAN145">#REF!</definedName>
    <definedName name="_DAN146" localSheetId="18">#REF!</definedName>
    <definedName name="_DAN146" localSheetId="9">#REF!</definedName>
    <definedName name="_DAN146">#REF!</definedName>
    <definedName name="_DAN147" localSheetId="18">#REF!</definedName>
    <definedName name="_DAN147" localSheetId="9">#REF!</definedName>
    <definedName name="_DAN147">#REF!</definedName>
    <definedName name="_DAN148" localSheetId="18">#REF!</definedName>
    <definedName name="_DAN148" localSheetId="9">#REF!</definedName>
    <definedName name="_DAN148">#REF!</definedName>
    <definedName name="_DAN149" localSheetId="18">#REF!</definedName>
    <definedName name="_DAN149" localSheetId="9">#REF!</definedName>
    <definedName name="_DAN149">#REF!</definedName>
    <definedName name="_DAN15" localSheetId="18">#REF!</definedName>
    <definedName name="_DAN15" localSheetId="9">#REF!</definedName>
    <definedName name="_DAN15">#REF!</definedName>
    <definedName name="_DAN150" localSheetId="18">#REF!</definedName>
    <definedName name="_DAN150" localSheetId="9">#REF!</definedName>
    <definedName name="_DAN150">#REF!</definedName>
    <definedName name="_DAN151" localSheetId="18">#REF!</definedName>
    <definedName name="_DAN151" localSheetId="9">#REF!</definedName>
    <definedName name="_DAN151">#REF!</definedName>
    <definedName name="_DAN152" localSheetId="18">#REF!</definedName>
    <definedName name="_DAN152" localSheetId="9">#REF!</definedName>
    <definedName name="_DAN152">#REF!</definedName>
    <definedName name="_DAN153" localSheetId="18">#REF!</definedName>
    <definedName name="_DAN153" localSheetId="9">#REF!</definedName>
    <definedName name="_DAN153">#REF!</definedName>
    <definedName name="_DAN16" localSheetId="18">#REF!</definedName>
    <definedName name="_DAN16" localSheetId="9">#REF!</definedName>
    <definedName name="_DAN16">#REF!</definedName>
    <definedName name="_DAN17" localSheetId="18">#REF!</definedName>
    <definedName name="_DAN17" localSheetId="9">#REF!</definedName>
    <definedName name="_DAN17">#REF!</definedName>
    <definedName name="_DAN18" localSheetId="18">#REF!</definedName>
    <definedName name="_DAN18" localSheetId="9">#REF!</definedName>
    <definedName name="_DAN18">#REF!</definedName>
    <definedName name="_DAN19" localSheetId="18">#REF!</definedName>
    <definedName name="_DAN19" localSheetId="9">#REF!</definedName>
    <definedName name="_DAN19">#REF!</definedName>
    <definedName name="_DAN2" localSheetId="18">#REF!</definedName>
    <definedName name="_DAN2" localSheetId="9">#REF!</definedName>
    <definedName name="_DAN2">#REF!</definedName>
    <definedName name="_DAN20" localSheetId="18">#REF!</definedName>
    <definedName name="_DAN20" localSheetId="9">#REF!</definedName>
    <definedName name="_DAN20">#REF!</definedName>
    <definedName name="_DAN21" localSheetId="18">#REF!</definedName>
    <definedName name="_DAN21" localSheetId="9">#REF!</definedName>
    <definedName name="_DAN21">#REF!</definedName>
    <definedName name="_DAN22" localSheetId="18">#REF!</definedName>
    <definedName name="_DAN22" localSheetId="9">#REF!</definedName>
    <definedName name="_DAN22">#REF!</definedName>
    <definedName name="_DAN23" localSheetId="18">#REF!</definedName>
    <definedName name="_DAN23" localSheetId="9">#REF!</definedName>
    <definedName name="_DAN23">#REF!</definedName>
    <definedName name="_DAN24" localSheetId="18">#REF!</definedName>
    <definedName name="_DAN24" localSheetId="9">#REF!</definedName>
    <definedName name="_DAN24">#REF!</definedName>
    <definedName name="_DAN25" localSheetId="18">#REF!</definedName>
    <definedName name="_DAN25" localSheetId="9">#REF!</definedName>
    <definedName name="_DAN25">#REF!</definedName>
    <definedName name="_DAN26" localSheetId="18">#REF!</definedName>
    <definedName name="_DAN26" localSheetId="9">#REF!</definedName>
    <definedName name="_DAN26">#REF!</definedName>
    <definedName name="_DAN27" localSheetId="18">#REF!</definedName>
    <definedName name="_DAN27" localSheetId="9">#REF!</definedName>
    <definedName name="_DAN27">#REF!</definedName>
    <definedName name="_DAN28" localSheetId="18">#REF!</definedName>
    <definedName name="_DAN28" localSheetId="9">#REF!</definedName>
    <definedName name="_DAN28">#REF!</definedName>
    <definedName name="_DAN29" localSheetId="18">#REF!</definedName>
    <definedName name="_DAN29" localSheetId="9">#REF!</definedName>
    <definedName name="_DAN29">#REF!</definedName>
    <definedName name="_DAN3" localSheetId="18">#REF!</definedName>
    <definedName name="_DAN3" localSheetId="9">#REF!</definedName>
    <definedName name="_DAN3">#REF!</definedName>
    <definedName name="_DAN30" localSheetId="18">#REF!</definedName>
    <definedName name="_DAN30" localSheetId="9">#REF!</definedName>
    <definedName name="_DAN30">#REF!</definedName>
    <definedName name="_DAN31" localSheetId="18">#REF!</definedName>
    <definedName name="_DAN31" localSheetId="9">#REF!</definedName>
    <definedName name="_DAN31">#REF!</definedName>
    <definedName name="_DAN32" localSheetId="18">#REF!</definedName>
    <definedName name="_DAN32" localSheetId="9">#REF!</definedName>
    <definedName name="_DAN32">#REF!</definedName>
    <definedName name="_DAN33" localSheetId="18">#REF!</definedName>
    <definedName name="_DAN33" localSheetId="9">#REF!</definedName>
    <definedName name="_DAN33">#REF!</definedName>
    <definedName name="_DAN34" localSheetId="18">#REF!</definedName>
    <definedName name="_DAN34" localSheetId="9">#REF!</definedName>
    <definedName name="_DAN34">#REF!</definedName>
    <definedName name="_DAN35" localSheetId="18">#REF!</definedName>
    <definedName name="_DAN35" localSheetId="9">#REF!</definedName>
    <definedName name="_DAN35">#REF!</definedName>
    <definedName name="_DAN36" localSheetId="18">#REF!</definedName>
    <definedName name="_DAN36" localSheetId="9">#REF!</definedName>
    <definedName name="_DAN36">#REF!</definedName>
    <definedName name="_DAN37" localSheetId="18">#REF!</definedName>
    <definedName name="_DAN37" localSheetId="9">#REF!</definedName>
    <definedName name="_DAN37">#REF!</definedName>
    <definedName name="_DAN38" localSheetId="18">#REF!</definedName>
    <definedName name="_DAN38" localSheetId="9">#REF!</definedName>
    <definedName name="_DAN38">#REF!</definedName>
    <definedName name="_DAN39" localSheetId="18">#REF!</definedName>
    <definedName name="_DAN39" localSheetId="9">#REF!</definedName>
    <definedName name="_DAN39">#REF!</definedName>
    <definedName name="_DAN4" localSheetId="18">#REF!</definedName>
    <definedName name="_DAN4" localSheetId="9">#REF!</definedName>
    <definedName name="_DAN4">#REF!</definedName>
    <definedName name="_DAN40" localSheetId="18">#REF!</definedName>
    <definedName name="_DAN40" localSheetId="9">#REF!</definedName>
    <definedName name="_DAN40">#REF!</definedName>
    <definedName name="_DAN41" localSheetId="18">#REF!</definedName>
    <definedName name="_DAN41" localSheetId="9">#REF!</definedName>
    <definedName name="_DAN41">#REF!</definedName>
    <definedName name="_DAN42" localSheetId="18">#REF!</definedName>
    <definedName name="_DAN42" localSheetId="9">#REF!</definedName>
    <definedName name="_DAN42">#REF!</definedName>
    <definedName name="_DAN43" localSheetId="18">#REF!</definedName>
    <definedName name="_DAN43" localSheetId="9">#REF!</definedName>
    <definedName name="_DAN43">#REF!</definedName>
    <definedName name="_DAN44" localSheetId="18">#REF!</definedName>
    <definedName name="_DAN44" localSheetId="9">#REF!</definedName>
    <definedName name="_DAN44">#REF!</definedName>
    <definedName name="_DAN45" localSheetId="18">#REF!</definedName>
    <definedName name="_DAN45" localSheetId="9">#REF!</definedName>
    <definedName name="_DAN45">#REF!</definedName>
    <definedName name="_DAN46" localSheetId="18">#REF!</definedName>
    <definedName name="_DAN46" localSheetId="9">#REF!</definedName>
    <definedName name="_DAN46">#REF!</definedName>
    <definedName name="_DAN47" localSheetId="18">#REF!</definedName>
    <definedName name="_DAN47" localSheetId="9">#REF!</definedName>
    <definedName name="_DAN47">#REF!</definedName>
    <definedName name="_DAN48" localSheetId="18">#REF!</definedName>
    <definedName name="_DAN48" localSheetId="9">#REF!</definedName>
    <definedName name="_DAN48">#REF!</definedName>
    <definedName name="_DAN49" localSheetId="18">#REF!</definedName>
    <definedName name="_DAN49" localSheetId="9">#REF!</definedName>
    <definedName name="_DAN49">#REF!</definedName>
    <definedName name="_DAN5" localSheetId="18">#REF!</definedName>
    <definedName name="_DAN5" localSheetId="9">#REF!</definedName>
    <definedName name="_DAN5">#REF!</definedName>
    <definedName name="_DAN50" localSheetId="18">#REF!</definedName>
    <definedName name="_DAN50" localSheetId="9">#REF!</definedName>
    <definedName name="_DAN50">#REF!</definedName>
    <definedName name="_DAN51" localSheetId="18">#REF!</definedName>
    <definedName name="_DAN51" localSheetId="9">#REF!</definedName>
    <definedName name="_DAN51">#REF!</definedName>
    <definedName name="_DAN52" localSheetId="18">#REF!</definedName>
    <definedName name="_DAN52" localSheetId="9">#REF!</definedName>
    <definedName name="_DAN52">#REF!</definedName>
    <definedName name="_DAN53" localSheetId="18">#REF!</definedName>
    <definedName name="_DAN53" localSheetId="9">#REF!</definedName>
    <definedName name="_DAN53">#REF!</definedName>
    <definedName name="_DAN54" localSheetId="18">#REF!</definedName>
    <definedName name="_DAN54" localSheetId="9">#REF!</definedName>
    <definedName name="_DAN54">#REF!</definedName>
    <definedName name="_DAN55" localSheetId="18">#REF!</definedName>
    <definedName name="_DAN55" localSheetId="9">#REF!</definedName>
    <definedName name="_DAN55">#REF!</definedName>
    <definedName name="_DAN56" localSheetId="18">#REF!</definedName>
    <definedName name="_DAN56" localSheetId="9">#REF!</definedName>
    <definedName name="_DAN56">#REF!</definedName>
    <definedName name="_DAN57" localSheetId="18">#REF!</definedName>
    <definedName name="_DAN57" localSheetId="9">#REF!</definedName>
    <definedName name="_DAN57">#REF!</definedName>
    <definedName name="_DAN58" localSheetId="18">#REF!</definedName>
    <definedName name="_DAN58" localSheetId="9">#REF!</definedName>
    <definedName name="_DAN58">#REF!</definedName>
    <definedName name="_DAN59" localSheetId="18">#REF!</definedName>
    <definedName name="_DAN59" localSheetId="9">#REF!</definedName>
    <definedName name="_DAN59">#REF!</definedName>
    <definedName name="_DAN6" localSheetId="18">#REF!</definedName>
    <definedName name="_DAN6" localSheetId="9">#REF!</definedName>
    <definedName name="_DAN6">#REF!</definedName>
    <definedName name="_DAN60" localSheetId="18">#REF!</definedName>
    <definedName name="_DAN60" localSheetId="9">#REF!</definedName>
    <definedName name="_DAN60">#REF!</definedName>
    <definedName name="_DAN61" localSheetId="18">#REF!</definedName>
    <definedName name="_DAN61" localSheetId="9">#REF!</definedName>
    <definedName name="_DAN61">#REF!</definedName>
    <definedName name="_DAN62" localSheetId="18">#REF!</definedName>
    <definedName name="_DAN62" localSheetId="9">#REF!</definedName>
    <definedName name="_DAN62">#REF!</definedName>
    <definedName name="_DAN63" localSheetId="18">#REF!</definedName>
    <definedName name="_DAN63" localSheetId="9">#REF!</definedName>
    <definedName name="_DAN63">#REF!</definedName>
    <definedName name="_DAN64" localSheetId="18">#REF!</definedName>
    <definedName name="_DAN64" localSheetId="9">#REF!</definedName>
    <definedName name="_DAN64">#REF!</definedName>
    <definedName name="_DAN65" localSheetId="18">#REF!</definedName>
    <definedName name="_DAN65" localSheetId="9">#REF!</definedName>
    <definedName name="_DAN65">#REF!</definedName>
    <definedName name="_DAN66" localSheetId="18">#REF!</definedName>
    <definedName name="_DAN66" localSheetId="9">#REF!</definedName>
    <definedName name="_DAN66">#REF!</definedName>
    <definedName name="_DAN67" localSheetId="18">#REF!</definedName>
    <definedName name="_DAN67" localSheetId="9">#REF!</definedName>
    <definedName name="_DAN67">#REF!</definedName>
    <definedName name="_DAN68" localSheetId="18">#REF!</definedName>
    <definedName name="_DAN68" localSheetId="9">#REF!</definedName>
    <definedName name="_DAN68">#REF!</definedName>
    <definedName name="_DAN69" localSheetId="18">#REF!</definedName>
    <definedName name="_DAN69" localSheetId="9">#REF!</definedName>
    <definedName name="_DAN69">#REF!</definedName>
    <definedName name="_DAN7" localSheetId="18">#REF!</definedName>
    <definedName name="_DAN7" localSheetId="9">#REF!</definedName>
    <definedName name="_DAN7">#REF!</definedName>
    <definedName name="_DAN70" localSheetId="18">#REF!</definedName>
    <definedName name="_DAN70" localSheetId="9">#REF!</definedName>
    <definedName name="_DAN70">#REF!</definedName>
    <definedName name="_DAN71" localSheetId="18">#REF!</definedName>
    <definedName name="_DAN71" localSheetId="9">#REF!</definedName>
    <definedName name="_DAN71">#REF!</definedName>
    <definedName name="_DAN72" localSheetId="18">#REF!</definedName>
    <definedName name="_DAN72" localSheetId="9">#REF!</definedName>
    <definedName name="_DAN72">#REF!</definedName>
    <definedName name="_DAN73" localSheetId="18">#REF!</definedName>
    <definedName name="_DAN73" localSheetId="9">#REF!</definedName>
    <definedName name="_DAN73">#REF!</definedName>
    <definedName name="_DAN74" localSheetId="18">#REF!</definedName>
    <definedName name="_DAN74" localSheetId="9">#REF!</definedName>
    <definedName name="_DAN74">#REF!</definedName>
    <definedName name="_DAN75" localSheetId="18">#REF!</definedName>
    <definedName name="_DAN75" localSheetId="9">#REF!</definedName>
    <definedName name="_DAN75">#REF!</definedName>
    <definedName name="_DAN76" localSheetId="18">#REF!</definedName>
    <definedName name="_DAN76" localSheetId="9">#REF!</definedName>
    <definedName name="_DAN76">#REF!</definedName>
    <definedName name="_DAN77" localSheetId="18">#REF!</definedName>
    <definedName name="_DAN77" localSheetId="9">#REF!</definedName>
    <definedName name="_DAN77">#REF!</definedName>
    <definedName name="_DAN78" localSheetId="18">#REF!</definedName>
    <definedName name="_DAN78" localSheetId="9">#REF!</definedName>
    <definedName name="_DAN78">#REF!</definedName>
    <definedName name="_DAN79" localSheetId="18">#REF!</definedName>
    <definedName name="_DAN79" localSheetId="9">#REF!</definedName>
    <definedName name="_DAN79">#REF!</definedName>
    <definedName name="_DAN8" localSheetId="18">#REF!</definedName>
    <definedName name="_DAN8" localSheetId="9">#REF!</definedName>
    <definedName name="_DAN8">#REF!</definedName>
    <definedName name="_DAN80" localSheetId="18">#REF!</definedName>
    <definedName name="_DAN80" localSheetId="9">#REF!</definedName>
    <definedName name="_DAN80">#REF!</definedName>
    <definedName name="_DAN81" localSheetId="18">#REF!</definedName>
    <definedName name="_DAN81" localSheetId="9">#REF!</definedName>
    <definedName name="_DAN81">#REF!</definedName>
    <definedName name="_DAN82" localSheetId="18">#REF!</definedName>
    <definedName name="_DAN82" localSheetId="9">#REF!</definedName>
    <definedName name="_DAN82">#REF!</definedName>
    <definedName name="_DAN83" localSheetId="18">#REF!</definedName>
    <definedName name="_DAN83" localSheetId="9">#REF!</definedName>
    <definedName name="_DAN83">#REF!</definedName>
    <definedName name="_DAN84" localSheetId="18">#REF!</definedName>
    <definedName name="_DAN84" localSheetId="9">#REF!</definedName>
    <definedName name="_DAN84">#REF!</definedName>
    <definedName name="_DAN85" localSheetId="18">#REF!</definedName>
    <definedName name="_DAN85" localSheetId="9">#REF!</definedName>
    <definedName name="_DAN85">#REF!</definedName>
    <definedName name="_DAN86" localSheetId="18">#REF!</definedName>
    <definedName name="_DAN86" localSheetId="9">#REF!</definedName>
    <definedName name="_DAN86">#REF!</definedName>
    <definedName name="_DAN87" localSheetId="18">#REF!</definedName>
    <definedName name="_DAN87" localSheetId="9">#REF!</definedName>
    <definedName name="_DAN87">#REF!</definedName>
    <definedName name="_DAN88" localSheetId="18">#REF!</definedName>
    <definedName name="_DAN88" localSheetId="9">#REF!</definedName>
    <definedName name="_DAN88">#REF!</definedName>
    <definedName name="_DAN89" localSheetId="18">#REF!</definedName>
    <definedName name="_DAN89" localSheetId="9">#REF!</definedName>
    <definedName name="_DAN89">#REF!</definedName>
    <definedName name="_DAN9" localSheetId="18">#REF!</definedName>
    <definedName name="_DAN9" localSheetId="9">#REF!</definedName>
    <definedName name="_DAN9">#REF!</definedName>
    <definedName name="_DAN90" localSheetId="18">#REF!</definedName>
    <definedName name="_DAN90" localSheetId="9">#REF!</definedName>
    <definedName name="_DAN90">#REF!</definedName>
    <definedName name="_DAN91" localSheetId="18">#REF!</definedName>
    <definedName name="_DAN91" localSheetId="9">#REF!</definedName>
    <definedName name="_DAN91">#REF!</definedName>
    <definedName name="_DAN92" localSheetId="18">#REF!</definedName>
    <definedName name="_DAN92" localSheetId="9">#REF!</definedName>
    <definedName name="_DAN92">#REF!</definedName>
    <definedName name="_DAN93" localSheetId="18">#REF!</definedName>
    <definedName name="_DAN93" localSheetId="9">#REF!</definedName>
    <definedName name="_DAN93">#REF!</definedName>
    <definedName name="_DAN94" localSheetId="18">#REF!</definedName>
    <definedName name="_DAN94" localSheetId="9">#REF!</definedName>
    <definedName name="_DAN94">#REF!</definedName>
    <definedName name="_DAN95" localSheetId="18">#REF!</definedName>
    <definedName name="_DAN95" localSheetId="9">#REF!</definedName>
    <definedName name="_DAN95">#REF!</definedName>
    <definedName name="_DAN96" localSheetId="18">#REF!</definedName>
    <definedName name="_DAN96" localSheetId="9">#REF!</definedName>
    <definedName name="_DAN96">#REF!</definedName>
    <definedName name="_DAN97" localSheetId="18">#REF!</definedName>
    <definedName name="_DAN97" localSheetId="9">#REF!</definedName>
    <definedName name="_DAN97">#REF!</definedName>
    <definedName name="_DAN98" localSheetId="18">#REF!</definedName>
    <definedName name="_DAN98" localSheetId="9">#REF!</definedName>
    <definedName name="_DAN98">#REF!</definedName>
    <definedName name="_DAN99" localSheetId="18">#REF!</definedName>
    <definedName name="_DAN99" localSheetId="9">#REF!</definedName>
    <definedName name="_DAN99">#REF!</definedName>
    <definedName name="_din570" localSheetId="9">#REF!</definedName>
    <definedName name="_din570">#REF!</definedName>
    <definedName name="_din580" localSheetId="9">#REF!</definedName>
    <definedName name="_din580">#REF!</definedName>
    <definedName name="_din590" localSheetId="9">#REF!</definedName>
    <definedName name="_din590">#REF!</definedName>
    <definedName name="_Dist_Bin" localSheetId="9" hidden="1">[24]조명시설!#REF!</definedName>
    <definedName name="_Dist_Bin" localSheetId="2" hidden="1">[24]조명시설!#REF!</definedName>
    <definedName name="_Dist_Bin" localSheetId="0" hidden="1">[24]조명시설!#REF!</definedName>
    <definedName name="_Dist_Bin" localSheetId="15" hidden="1">[24]조명시설!#REF!</definedName>
    <definedName name="_Dist_Bin" hidden="1">[24]조명시설!#REF!</definedName>
    <definedName name="_Dist_Values" localSheetId="9" hidden="1">[24]조명시설!#REF!</definedName>
    <definedName name="_Dist_Values" localSheetId="2" hidden="1">[24]조명시설!#REF!</definedName>
    <definedName name="_Dist_Values" localSheetId="0" hidden="1">[24]조명시설!#REF!</definedName>
    <definedName name="_Dist_Values" hidden="1">[24]조명시설!#REF!</definedName>
    <definedName name="_DOG1" localSheetId="18">#REF!</definedName>
    <definedName name="_DOG1" localSheetId="9">#REF!</definedName>
    <definedName name="_DOG1" localSheetId="15">#REF!</definedName>
    <definedName name="_DOG1">#REF!</definedName>
    <definedName name="_DOG2" localSheetId="18">#REF!</definedName>
    <definedName name="_DOG2" localSheetId="9">#REF!</definedName>
    <definedName name="_DOG2" localSheetId="15">#REF!</definedName>
    <definedName name="_DOG2">#REF!</definedName>
    <definedName name="_DOG3" localSheetId="18">#REF!</definedName>
    <definedName name="_DOG3" localSheetId="9">#REF!</definedName>
    <definedName name="_DOG3" localSheetId="15">#REF!</definedName>
    <definedName name="_DOG3">#REF!</definedName>
    <definedName name="_DOG4" localSheetId="18">#REF!</definedName>
    <definedName name="_DOG4" localSheetId="9">#REF!</definedName>
    <definedName name="_DOG4">#REF!</definedName>
    <definedName name="_E01" localSheetId="18">#REF!</definedName>
    <definedName name="_E01">#N/A</definedName>
    <definedName name="_ELB3020" localSheetId="18">#REF!</definedName>
    <definedName name="_ELB3020">#N/A</definedName>
    <definedName name="_ELP100" localSheetId="18">'[21]대조표(0108)'!#REF!</definedName>
    <definedName name="_ELP100">#N/A</definedName>
    <definedName name="_ELP125" localSheetId="18">'[21]대조표(0108)'!#REF!</definedName>
    <definedName name="_ELP125">#N/A</definedName>
    <definedName name="_ELP150" localSheetId="18">'[21]대조표(0108)'!#REF!</definedName>
    <definedName name="_ELP150">#N/A</definedName>
    <definedName name="_ELP175" localSheetId="18">'[21]대조표(0108)'!#REF!</definedName>
    <definedName name="_ELP175">#N/A</definedName>
    <definedName name="_ELP200" localSheetId="18">'[21]대조표(0108)'!#REF!</definedName>
    <definedName name="_ELP200">#N/A</definedName>
    <definedName name="_ELP30" localSheetId="18">'[21]대조표(0108)'!#REF!</definedName>
    <definedName name="_ELP30">#N/A</definedName>
    <definedName name="_ELP40" localSheetId="18">'[21]대조표(0108)'!#REF!</definedName>
    <definedName name="_ELP40">#N/A</definedName>
    <definedName name="_ELP50" localSheetId="18">'[21]대조표(0108)'!#REF!</definedName>
    <definedName name="_ELP50">#N/A</definedName>
    <definedName name="_ELP65" localSheetId="18">'[21]대조표(0108)'!#REF!</definedName>
    <definedName name="_ELP65">#N/A</definedName>
    <definedName name="_ELP80" localSheetId="18">'[21]대조표(0108)'!#REF!</definedName>
    <definedName name="_ELP80">#N/A</definedName>
    <definedName name="_F01" localSheetId="18">#REF!</definedName>
    <definedName name="_F01">#N/A</definedName>
    <definedName name="_F02" localSheetId="18">#REF!</definedName>
    <definedName name="_F02">#N/A</definedName>
    <definedName name="_F03" localSheetId="18">#REF!</definedName>
    <definedName name="_F03">#N/A</definedName>
    <definedName name="_F04" localSheetId="18">#REF!</definedName>
    <definedName name="_F04">#N/A</definedName>
    <definedName name="_F05" localSheetId="18">#REF!</definedName>
    <definedName name="_F05">#N/A</definedName>
    <definedName name="_F06" localSheetId="18">#REF!</definedName>
    <definedName name="_F06">#N/A</definedName>
    <definedName name="_F07" localSheetId="18">#REF!</definedName>
    <definedName name="_F07">#N/A</definedName>
    <definedName name="_F08" localSheetId="18">#REF!</definedName>
    <definedName name="_F08">#N/A</definedName>
    <definedName name="_F09" localSheetId="18">#REF!</definedName>
    <definedName name="_F09">#N/A</definedName>
    <definedName name="_F10" localSheetId="18">#REF!</definedName>
    <definedName name="_F10">#N/A</definedName>
    <definedName name="_F11" localSheetId="18">#REF!</definedName>
    <definedName name="_F11">#N/A</definedName>
    <definedName name="_F12" localSheetId="18">#REF!</definedName>
    <definedName name="_F12">#N/A</definedName>
    <definedName name="_f13" localSheetId="18">#REF!</definedName>
    <definedName name="_f13">#N/A</definedName>
    <definedName name="_f14" localSheetId="18">#REF!</definedName>
    <definedName name="_f14">#N/A</definedName>
    <definedName name="_F15" localSheetId="18">#REF!</definedName>
    <definedName name="_F15">#N/A</definedName>
    <definedName name="_F16" localSheetId="18">#REF!</definedName>
    <definedName name="_F16">#N/A</definedName>
    <definedName name="_F17" localSheetId="18">#REF!</definedName>
    <definedName name="_F17">#N/A</definedName>
    <definedName name="_F18" localSheetId="18">#REF!</definedName>
    <definedName name="_F18">#N/A</definedName>
    <definedName name="_f19" localSheetId="18">#REF!</definedName>
    <definedName name="_f19">#N/A</definedName>
    <definedName name="_f20" localSheetId="18">#REF!</definedName>
    <definedName name="_f20">#N/A</definedName>
    <definedName name="_f21" localSheetId="18">#REF!</definedName>
    <definedName name="_f21">#N/A</definedName>
    <definedName name="_FF1" localSheetId="18">#REF!</definedName>
    <definedName name="_FF1" localSheetId="9">#REF!</definedName>
    <definedName name="_FF1" localSheetId="15">#REF!</definedName>
    <definedName name="_FF1">#REF!</definedName>
    <definedName name="_Fill" localSheetId="18" hidden="1">#REF!</definedName>
    <definedName name="_Fill" localSheetId="19" hidden="1">#REF!</definedName>
    <definedName name="_Fill" localSheetId="9" hidden="1">#REF!</definedName>
    <definedName name="_Fill" localSheetId="2" hidden="1">#REF!</definedName>
    <definedName name="_Fill" localSheetId="0" hidden="1">#REF!</definedName>
    <definedName name="_Fill" hidden="1">#REF!</definedName>
    <definedName name="_xlnm._FilterDatabase" localSheetId="18">#REF!</definedName>
    <definedName name="_xlnm._FilterDatabase" localSheetId="19" hidden="1">#REF!</definedName>
    <definedName name="_xlnm._FilterDatabase" localSheetId="9" hidden="1">#REF!</definedName>
    <definedName name="_xlnm._FilterDatabase" localSheetId="2" hidden="1">#REF!</definedName>
    <definedName name="_xlnm._FilterDatabase" localSheetId="0" hidden="1">#REF!</definedName>
    <definedName name="_xlnm._FilterDatabase" hidden="1">#REF!</definedName>
    <definedName name="_G01" localSheetId="18">#REF!</definedName>
    <definedName name="_G01">#N/A</definedName>
    <definedName name="_G02" localSheetId="18">#REF!</definedName>
    <definedName name="_G02">#N/A</definedName>
    <definedName name="_G03" localSheetId="18">#REF!</definedName>
    <definedName name="_G03">#N/A</definedName>
    <definedName name="_G04" localSheetId="18">#REF!</definedName>
    <definedName name="_G04">#N/A</definedName>
    <definedName name="_G07" localSheetId="18">#REF!</definedName>
    <definedName name="_G07">#N/A</definedName>
    <definedName name="_G08" localSheetId="18">#REF!</definedName>
    <definedName name="_G08">#N/A</definedName>
    <definedName name="_G09" localSheetId="18">#REF!</definedName>
    <definedName name="_G09">#N/A</definedName>
    <definedName name="_g10" localSheetId="18">#REF!</definedName>
    <definedName name="_g10">#N/A</definedName>
    <definedName name="_G11" localSheetId="18">#REF!</definedName>
    <definedName name="_G11">#N/A</definedName>
    <definedName name="_G12" localSheetId="18">#REF!</definedName>
    <definedName name="_G12">#N/A</definedName>
    <definedName name="_G13" localSheetId="18">#REF!</definedName>
    <definedName name="_G13">#N/A</definedName>
    <definedName name="_H01" localSheetId="18">#REF!</definedName>
    <definedName name="_H01">#N/A</definedName>
    <definedName name="_H02" localSheetId="18">#REF!</definedName>
    <definedName name="_H02">#N/A</definedName>
    <definedName name="_H03" localSheetId="18">#REF!</definedName>
    <definedName name="_H03">#N/A</definedName>
    <definedName name="_H04" localSheetId="18">#REF!</definedName>
    <definedName name="_H04">#N/A</definedName>
    <definedName name="_H06" localSheetId="18">#REF!</definedName>
    <definedName name="_H06">#N/A</definedName>
    <definedName name="_h07" localSheetId="18">#REF!</definedName>
    <definedName name="_h07">#N/A</definedName>
    <definedName name="_h08" localSheetId="18">#REF!</definedName>
    <definedName name="_h08">#N/A</definedName>
    <definedName name="_H09" localSheetId="18">#REF!</definedName>
    <definedName name="_H09">#N/A</definedName>
    <definedName name="_H10" localSheetId="18">#REF!</definedName>
    <definedName name="_H10">#N/A</definedName>
    <definedName name="_H11" localSheetId="18">#REF!</definedName>
    <definedName name="_H11">#N/A</definedName>
    <definedName name="_H12" localSheetId="18">#REF!</definedName>
    <definedName name="_H12">#N/A</definedName>
    <definedName name="_H13" localSheetId="18">#REF!</definedName>
    <definedName name="_H13">#N/A</definedName>
    <definedName name="_H14" localSheetId="18">#REF!</definedName>
    <definedName name="_H14">#N/A</definedName>
    <definedName name="_H15" localSheetId="18">#REF!</definedName>
    <definedName name="_H15">#N/A</definedName>
    <definedName name="_H16" localSheetId="18">#REF!</definedName>
    <definedName name="_H16">#N/A</definedName>
    <definedName name="_h17" localSheetId="18">#REF!</definedName>
    <definedName name="_h17">#N/A</definedName>
    <definedName name="_H18" localSheetId="18">#REF!</definedName>
    <definedName name="_H18">#N/A</definedName>
    <definedName name="_H19" localSheetId="18">#REF!</definedName>
    <definedName name="_H19">#N/A</definedName>
    <definedName name="_HHI100">#N/A</definedName>
    <definedName name="_HHI16" localSheetId="18">#REF!</definedName>
    <definedName name="_HHI16">#N/A</definedName>
    <definedName name="_HHI22" localSheetId="18">#REF!</definedName>
    <definedName name="_HHI22">#N/A</definedName>
    <definedName name="_HHI28" localSheetId="18">#REF!</definedName>
    <definedName name="_HHI28">#N/A</definedName>
    <definedName name="_HHI36" localSheetId="18">#REF!</definedName>
    <definedName name="_HHI36">#N/A</definedName>
    <definedName name="_HHI42">#N/A</definedName>
    <definedName name="_HHI54" localSheetId="18">#REF!</definedName>
    <definedName name="_HHI54">#N/A</definedName>
    <definedName name="_HHI70">#N/A</definedName>
    <definedName name="_HHI82">#N/A</definedName>
    <definedName name="_I01" localSheetId="18">#REF!</definedName>
    <definedName name="_I01">#N/A</definedName>
    <definedName name="_J01" localSheetId="18">#REF!</definedName>
    <definedName name="_J01">#N/A</definedName>
    <definedName name="_JC100" localSheetId="18">'[21]대조표(0108)'!#REF!</definedName>
    <definedName name="_JC100">#N/A</definedName>
    <definedName name="_JJ1" localSheetId="9">[25]중기사용료!#REF!</definedName>
    <definedName name="_JJ1" localSheetId="15">[25]중기사용료!#REF!</definedName>
    <definedName name="_JJ1">[25]중기사용료!#REF!</definedName>
    <definedName name="_JJ10" localSheetId="9">[25]중기사용료!#REF!</definedName>
    <definedName name="_JJ10" localSheetId="15">[25]중기사용료!#REF!</definedName>
    <definedName name="_JJ10">[25]중기사용료!#REF!</definedName>
    <definedName name="_JJ100" localSheetId="9">[25]중기사용료!#REF!</definedName>
    <definedName name="_JJ100" localSheetId="15">[25]중기사용료!#REF!</definedName>
    <definedName name="_JJ100">[25]중기사용료!#REF!</definedName>
    <definedName name="_JJ101" localSheetId="9">[25]중기사용료!#REF!</definedName>
    <definedName name="_JJ101" localSheetId="15">[25]중기사용료!#REF!</definedName>
    <definedName name="_JJ101">[25]중기사용료!#REF!</definedName>
    <definedName name="_JJ102">[25]중기사용료!#REF!</definedName>
    <definedName name="_JJ103">[25]중기사용료!#REF!</definedName>
    <definedName name="_JJ104">[25]중기사용료!#REF!</definedName>
    <definedName name="_JJ105">[25]중기사용료!#REF!</definedName>
    <definedName name="_JJ106">[25]중기사용료!#REF!</definedName>
    <definedName name="_JJ107">[25]중기사용료!#REF!</definedName>
    <definedName name="_JJ108">[25]중기사용료!#REF!</definedName>
    <definedName name="_JJ109">[25]중기사용료!#REF!</definedName>
    <definedName name="_JJ11">[25]중기사용료!#REF!</definedName>
    <definedName name="_JJ110">[25]중기사용료!#REF!</definedName>
    <definedName name="_JJ111">[25]중기사용료!#REF!</definedName>
    <definedName name="_JJ112">[25]중기사용료!#REF!</definedName>
    <definedName name="_JJ113">[25]중기사용료!#REF!</definedName>
    <definedName name="_JJ114">[25]중기사용료!#REF!</definedName>
    <definedName name="_JJ115">[25]중기사용료!#REF!</definedName>
    <definedName name="_JJ116">[25]중기사용료!#REF!</definedName>
    <definedName name="_JJ117">[25]중기사용료!#REF!</definedName>
    <definedName name="_JJ118">[25]중기사용료!#REF!</definedName>
    <definedName name="_JJ119">[25]중기사용료!#REF!</definedName>
    <definedName name="_JJ12">[25]중기사용료!#REF!</definedName>
    <definedName name="_JJ120">[25]중기사용료!#REF!</definedName>
    <definedName name="_JJ121">[25]중기사용료!#REF!</definedName>
    <definedName name="_JJ122">[25]중기사용료!#REF!</definedName>
    <definedName name="_JJ123">[25]중기사용료!#REF!</definedName>
    <definedName name="_JJ124">[25]중기사용료!#REF!</definedName>
    <definedName name="_JJ125">[25]중기사용료!#REF!</definedName>
    <definedName name="_JJ126">[25]중기사용료!#REF!</definedName>
    <definedName name="_JJ127">[25]중기사용료!#REF!</definedName>
    <definedName name="_JJ128">[25]중기사용료!#REF!</definedName>
    <definedName name="_JJ129">[25]중기사용료!#REF!</definedName>
    <definedName name="_JJ13">[25]중기사용료!#REF!</definedName>
    <definedName name="_JJ130">[25]중기사용료!#REF!</definedName>
    <definedName name="_JJ131">[25]중기사용료!#REF!</definedName>
    <definedName name="_JJ132">[25]중기사용료!#REF!</definedName>
    <definedName name="_JJ133">[25]중기사용료!#REF!</definedName>
    <definedName name="_JJ134">[25]중기사용료!#REF!</definedName>
    <definedName name="_JJ135">[25]중기사용료!#REF!</definedName>
    <definedName name="_JJ136">[25]중기사용료!#REF!</definedName>
    <definedName name="_JJ137">[25]중기사용료!#REF!</definedName>
    <definedName name="_JJ138">[25]중기사용료!#REF!</definedName>
    <definedName name="_JJ139">[25]중기사용료!#REF!</definedName>
    <definedName name="_JJ14">[25]중기사용료!#REF!</definedName>
    <definedName name="_JJ140">[25]중기사용료!#REF!</definedName>
    <definedName name="_JJ141">[25]중기사용료!#REF!</definedName>
    <definedName name="_JJ142">[25]중기사용료!#REF!</definedName>
    <definedName name="_JJ143">[25]중기사용료!#REF!</definedName>
    <definedName name="_JJ144">[25]중기사용료!#REF!</definedName>
    <definedName name="_JJ145">[25]중기사용료!#REF!</definedName>
    <definedName name="_JJ146">[25]중기사용료!#REF!</definedName>
    <definedName name="_JJ147">[25]중기사용료!#REF!</definedName>
    <definedName name="_JJ148">[25]중기사용료!#REF!</definedName>
    <definedName name="_JJ149">[25]중기사용료!#REF!</definedName>
    <definedName name="_JJ15">[25]중기사용료!#REF!</definedName>
    <definedName name="_JJ150">[25]중기사용료!#REF!</definedName>
    <definedName name="_JJ151">[25]중기사용료!#REF!</definedName>
    <definedName name="_JJ152">[25]중기사용료!#REF!</definedName>
    <definedName name="_JJ153">[25]중기사용료!#REF!</definedName>
    <definedName name="_JJ154">[25]중기사용료!#REF!</definedName>
    <definedName name="_JJ156">[25]중기사용료!#REF!</definedName>
    <definedName name="_JJ157">[25]중기사용료!#REF!</definedName>
    <definedName name="_JJ158">[25]중기사용료!#REF!</definedName>
    <definedName name="_JJ159">[25]중기사용료!#REF!</definedName>
    <definedName name="_JJ16">[25]중기사용료!#REF!</definedName>
    <definedName name="_JJ160">[25]중기사용료!#REF!</definedName>
    <definedName name="_JJ161">[25]중기사용료!#REF!</definedName>
    <definedName name="_JJ162">[25]중기사용료!#REF!</definedName>
    <definedName name="_JJ163">[25]중기사용료!#REF!</definedName>
    <definedName name="_JJ164">[25]중기사용료!#REF!</definedName>
    <definedName name="_JJ165">[25]중기사용료!#REF!</definedName>
    <definedName name="_JJ166">[25]중기사용료!#REF!</definedName>
    <definedName name="_JJ167">[25]중기사용료!#REF!</definedName>
    <definedName name="_JJ168">[25]중기사용료!#REF!</definedName>
    <definedName name="_JJ169">[25]중기사용료!#REF!</definedName>
    <definedName name="_JJ17">[25]중기사용료!#REF!</definedName>
    <definedName name="_JJ170">[25]중기사용료!#REF!</definedName>
    <definedName name="_JJ171">[25]중기사용료!#REF!</definedName>
    <definedName name="_JJ172">[25]중기사용료!#REF!</definedName>
    <definedName name="_JJ173">[25]중기사용료!#REF!</definedName>
    <definedName name="_JJ174">[25]중기사용료!#REF!</definedName>
    <definedName name="_JJ175">[25]중기사용료!#REF!</definedName>
    <definedName name="_JJ176">[25]중기사용료!#REF!</definedName>
    <definedName name="_JJ177">[25]중기사용료!#REF!</definedName>
    <definedName name="_JJ178">[25]중기사용료!#REF!</definedName>
    <definedName name="_JJ179">[25]중기사용료!#REF!</definedName>
    <definedName name="_JJ18">[25]중기사용료!#REF!</definedName>
    <definedName name="_JJ180">[25]중기사용료!#REF!</definedName>
    <definedName name="_JJ181">[25]중기사용료!#REF!</definedName>
    <definedName name="_JJ182">[25]중기사용료!#REF!</definedName>
    <definedName name="_JJ183">[25]중기사용료!#REF!</definedName>
    <definedName name="_JJ184">[25]중기사용료!#REF!</definedName>
    <definedName name="_JJ185">[25]중기사용료!#REF!</definedName>
    <definedName name="_JJ186">[25]중기사용료!#REF!</definedName>
    <definedName name="_JJ187">[25]중기사용료!#REF!</definedName>
    <definedName name="_JJ188">[25]중기사용료!#REF!</definedName>
    <definedName name="_JJ189">[25]중기사용료!#REF!</definedName>
    <definedName name="_JJ19">[25]중기사용료!#REF!</definedName>
    <definedName name="_JJ190">[25]중기사용료!#REF!</definedName>
    <definedName name="_JJ191">[25]중기사용료!#REF!</definedName>
    <definedName name="_JJ192">[25]중기사용료!#REF!</definedName>
    <definedName name="_JJ193">[25]중기사용료!#REF!</definedName>
    <definedName name="_JJ194">[25]중기사용료!#REF!</definedName>
    <definedName name="_JJ195">[25]중기사용료!#REF!</definedName>
    <definedName name="_JJ196">[25]중기사용료!#REF!</definedName>
    <definedName name="_JJ197">[25]중기사용료!#REF!</definedName>
    <definedName name="_JJ198">[25]중기사용료!#REF!</definedName>
    <definedName name="_JJ199">[25]중기사용료!#REF!</definedName>
    <definedName name="_JJ2">[25]중기사용료!#REF!</definedName>
    <definedName name="_JJ20">[25]중기사용료!#REF!</definedName>
    <definedName name="_JJ200">[25]중기사용료!#REF!</definedName>
    <definedName name="_JJ201">[25]중기사용료!#REF!</definedName>
    <definedName name="_JJ202">[25]중기사용료!#REF!</definedName>
    <definedName name="_JJ203">[25]중기사용료!#REF!</definedName>
    <definedName name="_JJ204">[25]중기사용료!#REF!</definedName>
    <definedName name="_JJ205">[25]중기사용료!#REF!</definedName>
    <definedName name="_JJ206">[25]중기사용료!#REF!</definedName>
    <definedName name="_JJ207">[25]중기사용료!#REF!</definedName>
    <definedName name="_JJ208">[25]중기사용료!#REF!</definedName>
    <definedName name="_JJ209">[25]중기사용료!#REF!</definedName>
    <definedName name="_JJ21">[25]중기사용료!#REF!</definedName>
    <definedName name="_JJ210">[25]중기사용료!#REF!</definedName>
    <definedName name="_JJ211">[25]중기사용료!#REF!</definedName>
    <definedName name="_JJ212">[25]중기사용료!#REF!</definedName>
    <definedName name="_JJ213">[25]중기사용료!#REF!</definedName>
    <definedName name="_JJ214">[25]중기사용료!#REF!</definedName>
    <definedName name="_JJ215">[25]중기사용료!#REF!</definedName>
    <definedName name="_JJ216">[25]중기사용료!#REF!</definedName>
    <definedName name="_JJ217">[25]중기사용료!#REF!</definedName>
    <definedName name="_JJ218">[25]중기사용료!#REF!</definedName>
    <definedName name="_JJ219">[25]중기사용료!#REF!</definedName>
    <definedName name="_JJ22">[25]중기사용료!#REF!</definedName>
    <definedName name="_JJ220">[25]중기사용료!#REF!</definedName>
    <definedName name="_JJ221">[25]중기사용료!#REF!</definedName>
    <definedName name="_JJ222">[25]중기사용료!#REF!</definedName>
    <definedName name="_JJ223">[25]중기사용료!#REF!</definedName>
    <definedName name="_JJ224">[25]중기사용료!#REF!</definedName>
    <definedName name="_JJ225">[25]중기사용료!#REF!</definedName>
    <definedName name="_JJ226">[25]중기사용료!#REF!</definedName>
    <definedName name="_JJ227">[25]중기사용료!#REF!</definedName>
    <definedName name="_JJ228">[25]중기사용료!#REF!</definedName>
    <definedName name="_JJ229">[25]중기사용료!#REF!</definedName>
    <definedName name="_JJ23">[25]중기사용료!#REF!</definedName>
    <definedName name="_JJ230">[25]중기사용료!#REF!</definedName>
    <definedName name="_jj231">[25]중기사용료!#REF!</definedName>
    <definedName name="_JJ232">[25]중기사용료!#REF!</definedName>
    <definedName name="_JJ233">[25]중기사용료!#REF!</definedName>
    <definedName name="_JJ234">[25]중기사용료!#REF!</definedName>
    <definedName name="_JJ235">[25]중기사용료!#REF!</definedName>
    <definedName name="_JJ236">[25]중기사용료!#REF!</definedName>
    <definedName name="_JJ237">[25]중기사용료!#REF!</definedName>
    <definedName name="_JJ238">[25]중기사용료!#REF!</definedName>
    <definedName name="_JJ239">[25]중기사용료!#REF!</definedName>
    <definedName name="_JJ24">[25]중기사용료!#REF!</definedName>
    <definedName name="_JJ25">[25]중기사용료!#REF!</definedName>
    <definedName name="_JJ26">[25]중기사용료!#REF!</definedName>
    <definedName name="_JJ27">[25]중기사용료!#REF!</definedName>
    <definedName name="_JJ28">[25]중기사용료!#REF!</definedName>
    <definedName name="_JJ29">[25]중기사용료!#REF!</definedName>
    <definedName name="_JJ3">[25]중기사용료!#REF!</definedName>
    <definedName name="_JJ30">[25]중기사용료!#REF!</definedName>
    <definedName name="_JJ31">[25]중기사용료!#REF!</definedName>
    <definedName name="_JJ32">[25]중기사용료!#REF!</definedName>
    <definedName name="_JJ33">[25]중기사용료!#REF!</definedName>
    <definedName name="_JJ34">[25]중기사용료!#REF!</definedName>
    <definedName name="_JJ35">[25]중기사용료!#REF!</definedName>
    <definedName name="_JJ36">[25]중기사용료!#REF!</definedName>
    <definedName name="_JJ37">[25]중기사용료!#REF!</definedName>
    <definedName name="_JJ38">[25]중기사용료!#REF!</definedName>
    <definedName name="_JJ39">[25]중기사용료!#REF!</definedName>
    <definedName name="_JJ4">[25]중기사용료!#REF!</definedName>
    <definedName name="_JJ40">[25]중기사용료!#REF!</definedName>
    <definedName name="_JJ42">[25]중기사용료!#REF!</definedName>
    <definedName name="_JJ43">[25]중기사용료!#REF!</definedName>
    <definedName name="_JJ44">[25]중기사용료!#REF!</definedName>
    <definedName name="_JJ45">[25]중기사용료!#REF!</definedName>
    <definedName name="_JJ46">[25]중기사용료!#REF!</definedName>
    <definedName name="_JJ47">[25]중기사용료!#REF!</definedName>
    <definedName name="_JJ48">[25]중기사용료!#REF!</definedName>
    <definedName name="_JJ49">[25]중기사용료!#REF!</definedName>
    <definedName name="_JJ5">[25]중기사용료!#REF!</definedName>
    <definedName name="_JJ50">[25]중기사용료!#REF!</definedName>
    <definedName name="_JJ51">[25]중기사용료!#REF!</definedName>
    <definedName name="_JJ52">[25]중기사용료!#REF!</definedName>
    <definedName name="_JJ53">[25]중기사용료!#REF!</definedName>
    <definedName name="_JJ54">[25]중기사용료!#REF!</definedName>
    <definedName name="_JJ55">[25]중기사용료!#REF!</definedName>
    <definedName name="_JJ56">[25]중기사용료!#REF!</definedName>
    <definedName name="_JJ57">[25]중기사용료!#REF!</definedName>
    <definedName name="_JJ58">[25]중기사용료!#REF!</definedName>
    <definedName name="_JJ59">[25]중기사용료!#REF!</definedName>
    <definedName name="_JJ6">[25]중기사용료!#REF!</definedName>
    <definedName name="_JJ60">[25]중기사용료!#REF!</definedName>
    <definedName name="_JJ61">[25]중기사용료!#REF!</definedName>
    <definedName name="_JJ62">[25]중기사용료!#REF!</definedName>
    <definedName name="_JJ63">[25]중기사용료!#REF!</definedName>
    <definedName name="_JJ64">[25]중기사용료!#REF!</definedName>
    <definedName name="_JJ65">[25]중기사용료!#REF!</definedName>
    <definedName name="_JJ66">[25]중기사용료!#REF!</definedName>
    <definedName name="_JJ67">[25]중기사용료!#REF!</definedName>
    <definedName name="_JJ68">[25]중기사용료!#REF!</definedName>
    <definedName name="_JJ69">[25]중기사용료!#REF!</definedName>
    <definedName name="_JJ7">[25]중기사용료!#REF!</definedName>
    <definedName name="_JJ70">[25]중기사용료!#REF!</definedName>
    <definedName name="_JJ71">[25]중기사용료!#REF!</definedName>
    <definedName name="_JJ72">[25]중기사용료!#REF!</definedName>
    <definedName name="_JJ73">[25]중기사용료!#REF!</definedName>
    <definedName name="_JJ74">[25]중기사용료!#REF!</definedName>
    <definedName name="_JJ75">[25]중기사용료!#REF!</definedName>
    <definedName name="_JJ76">[25]중기사용료!#REF!</definedName>
    <definedName name="_JJ77">[25]중기사용료!#REF!</definedName>
    <definedName name="_JJ78">[25]중기사용료!#REF!</definedName>
    <definedName name="_JJ79">[25]중기사용료!#REF!</definedName>
    <definedName name="_JJ8">[25]중기사용료!#REF!</definedName>
    <definedName name="_JJ80">[25]중기사용료!#REF!</definedName>
    <definedName name="_JJ81">[25]중기사용료!#REF!</definedName>
    <definedName name="_JJ82">[25]중기사용료!#REF!</definedName>
    <definedName name="_JJ83">[25]중기사용료!#REF!</definedName>
    <definedName name="_JJ84">[25]중기사용료!#REF!</definedName>
    <definedName name="_JJ85">[25]중기사용료!#REF!</definedName>
    <definedName name="_JJ86">[25]중기사용료!#REF!</definedName>
    <definedName name="_JJ87">[25]중기사용료!#REF!</definedName>
    <definedName name="_JJ88">[25]중기사용료!#REF!</definedName>
    <definedName name="_JJ89">[25]중기사용료!#REF!</definedName>
    <definedName name="_JJ9">[25]중기사용료!#REF!</definedName>
    <definedName name="_JJ90">[25]중기사용료!#REF!</definedName>
    <definedName name="_JJ91">[25]중기사용료!#REF!</definedName>
    <definedName name="_JJ92">[25]중기사용료!#REF!</definedName>
    <definedName name="_JJ93">[25]중기사용료!#REF!</definedName>
    <definedName name="_JJ94">[25]중기사용료!#REF!</definedName>
    <definedName name="_JJ95">[25]중기사용료!#REF!</definedName>
    <definedName name="_JJ96">[25]중기사용료!#REF!</definedName>
    <definedName name="_JJ97">[25]중기사용료!#REF!</definedName>
    <definedName name="_JJ98">[25]중기사용료!#REF!</definedName>
    <definedName name="_JJ99">[25]중기사용료!#REF!</definedName>
    <definedName name="_JK21">[4]중기일위대가!$K$25</definedName>
    <definedName name="_JN21">[4]중기일위대가!$I$25</definedName>
    <definedName name="_ju8" localSheetId="9" hidden="1">{"'광피스표'!$A$3:$N$54"}</definedName>
    <definedName name="_ju8" localSheetId="2" hidden="1">{"'광피스표'!$A$3:$N$54"}</definedName>
    <definedName name="_ju8" localSheetId="15" hidden="1">{"'광피스표'!$A$3:$N$54"}</definedName>
    <definedName name="_ju8" hidden="1">{"'광피스표'!$A$3:$N$54"}</definedName>
    <definedName name="_K01" localSheetId="18">#REF!</definedName>
    <definedName name="_K01">#N/A</definedName>
    <definedName name="_K02" localSheetId="18">[22]일위대가!$A$732:$IV$745=[22]일위대가!$A$732</definedName>
    <definedName name="_K02">[23]일위대가!$A$732:$IV$745=[23]일위대가!$A$732</definedName>
    <definedName name="_Key1" localSheetId="18" hidden="1">#REF!</definedName>
    <definedName name="_Key1" localSheetId="19" hidden="1">#REF!</definedName>
    <definedName name="_Key1" localSheetId="9" hidden="1">#REF!</definedName>
    <definedName name="_Key1" localSheetId="2" hidden="1">#REF!</definedName>
    <definedName name="_Key1" localSheetId="0" hidden="1">#REF!</definedName>
    <definedName name="_Key1" hidden="1">#REF!</definedName>
    <definedName name="_Key2" localSheetId="18" hidden="1">#REF!</definedName>
    <definedName name="_Key2" localSheetId="19" hidden="1">#REF!</definedName>
    <definedName name="_Key2" localSheetId="9" hidden="1">#REF!</definedName>
    <definedName name="_Key2" localSheetId="2" hidden="1">#REF!</definedName>
    <definedName name="_Key2" localSheetId="0" hidden="1">#REF!</definedName>
    <definedName name="_Key2" hidden="1">#REF!</definedName>
    <definedName name="_Key3" localSheetId="19" hidden="1">#REF!</definedName>
    <definedName name="_Key3" localSheetId="2" hidden="1">#REF!</definedName>
    <definedName name="_Key3" localSheetId="0" hidden="1">#REF!</definedName>
    <definedName name="_Key3" hidden="1">#REF!</definedName>
    <definedName name="_KHM111" localSheetId="9" hidden="1">{#N/A,#N/A,FALSE,"제목"}</definedName>
    <definedName name="_KHM111" localSheetId="2" hidden="1">{#N/A,#N/A,FALSE,"제목"}</definedName>
    <definedName name="_KHM111" localSheetId="15" hidden="1">{#N/A,#N/A,FALSE,"제목"}</definedName>
    <definedName name="_KHM111" hidden="1">{#N/A,#N/A,FALSE,"제목"}</definedName>
    <definedName name="_KHM888" localSheetId="9" hidden="1">{#N/A,#N/A,FALSE,"제목"}</definedName>
    <definedName name="_KHM888" localSheetId="2" hidden="1">{#N/A,#N/A,FALSE,"제목"}</definedName>
    <definedName name="_KHM888" localSheetId="15" hidden="1">{#N/A,#N/A,FALSE,"제목"}</definedName>
    <definedName name="_KHM888" hidden="1">{#N/A,#N/A,FALSE,"제목"}</definedName>
    <definedName name="_KK1">[25]중기사용료!#REF!</definedName>
    <definedName name="_KK10">[25]중기사용료!#REF!</definedName>
    <definedName name="_KK100">[25]중기사용료!#REF!</definedName>
    <definedName name="_KK101">[25]중기사용료!#REF!</definedName>
    <definedName name="_KK102">[25]중기사용료!#REF!</definedName>
    <definedName name="_KK103">[25]중기사용료!#REF!</definedName>
    <definedName name="_KK104">[25]중기사용료!#REF!</definedName>
    <definedName name="_KK105">[25]중기사용료!#REF!</definedName>
    <definedName name="_KK106">[25]중기사용료!#REF!</definedName>
    <definedName name="_KK107">[25]중기사용료!#REF!</definedName>
    <definedName name="_KK108">[25]중기사용료!#REF!</definedName>
    <definedName name="_KK109">[25]중기사용료!#REF!</definedName>
    <definedName name="_KK11">[25]중기사용료!#REF!</definedName>
    <definedName name="_KK110">[25]중기사용료!#REF!</definedName>
    <definedName name="_KK111">[25]중기사용료!#REF!</definedName>
    <definedName name="_KK112">[25]중기사용료!#REF!</definedName>
    <definedName name="_KK113">[25]중기사용료!#REF!</definedName>
    <definedName name="_KK114">[25]중기사용료!#REF!</definedName>
    <definedName name="_KK115">[25]중기사용료!#REF!</definedName>
    <definedName name="_KK116">[25]중기사용료!#REF!</definedName>
    <definedName name="_KK117">[25]중기사용료!#REF!</definedName>
    <definedName name="_KK118">[25]중기사용료!#REF!</definedName>
    <definedName name="_KK119">[25]중기사용료!#REF!</definedName>
    <definedName name="_KK12">[25]중기사용료!#REF!</definedName>
    <definedName name="_KK120">[25]중기사용료!#REF!</definedName>
    <definedName name="_KK121">[25]중기사용료!#REF!</definedName>
    <definedName name="_KK122">[25]중기사용료!#REF!</definedName>
    <definedName name="_KK123">[25]중기사용료!#REF!</definedName>
    <definedName name="_KK124">[25]중기사용료!#REF!</definedName>
    <definedName name="_KK125">[25]중기사용료!#REF!</definedName>
    <definedName name="_KK126">[25]중기사용료!#REF!</definedName>
    <definedName name="_KK127">[25]중기사용료!#REF!</definedName>
    <definedName name="_KK128">[25]중기사용료!#REF!</definedName>
    <definedName name="_KK129">[25]중기사용료!#REF!</definedName>
    <definedName name="_KK13">[25]중기사용료!#REF!</definedName>
    <definedName name="_KK130">[25]중기사용료!#REF!</definedName>
    <definedName name="_KK131">[25]중기사용료!#REF!</definedName>
    <definedName name="_KK132">[25]중기사용료!#REF!</definedName>
    <definedName name="_KK133">[25]중기사용료!#REF!</definedName>
    <definedName name="_KK134">[25]중기사용료!#REF!</definedName>
    <definedName name="_KK135">[25]중기사용료!#REF!</definedName>
    <definedName name="_KK136">[25]중기사용료!#REF!</definedName>
    <definedName name="_KK137">[25]중기사용료!#REF!</definedName>
    <definedName name="_KK138">[25]중기사용료!#REF!</definedName>
    <definedName name="_KK139">[25]중기사용료!#REF!</definedName>
    <definedName name="_KK14">[25]중기사용료!#REF!</definedName>
    <definedName name="_KK140">[25]중기사용료!#REF!</definedName>
    <definedName name="_KK141">[25]중기사용료!#REF!</definedName>
    <definedName name="_KK142">[25]중기사용료!#REF!</definedName>
    <definedName name="_KK143">[25]중기사용료!#REF!</definedName>
    <definedName name="_KK144">[25]중기사용료!#REF!</definedName>
    <definedName name="_KK145">[25]중기사용료!#REF!</definedName>
    <definedName name="_KK146">[25]중기사용료!#REF!</definedName>
    <definedName name="_KK147">[25]중기사용료!#REF!</definedName>
    <definedName name="_KK148">[25]중기사용료!#REF!</definedName>
    <definedName name="_KK149">[25]중기사용료!#REF!</definedName>
    <definedName name="_KK15">[25]중기사용료!#REF!</definedName>
    <definedName name="_KK150">[25]중기사용료!#REF!</definedName>
    <definedName name="_KK151">[25]중기사용료!#REF!</definedName>
    <definedName name="_KK152">[25]중기사용료!#REF!</definedName>
    <definedName name="_KK153">[25]중기사용료!#REF!</definedName>
    <definedName name="_KK154">[25]중기사용료!#REF!</definedName>
    <definedName name="_KK156">[25]중기사용료!#REF!</definedName>
    <definedName name="_KK157">[25]중기사용료!#REF!</definedName>
    <definedName name="_KK158">[25]중기사용료!#REF!</definedName>
    <definedName name="_KK159">[25]중기사용료!#REF!</definedName>
    <definedName name="_KK16">[25]중기사용료!#REF!</definedName>
    <definedName name="_KK160">[25]중기사용료!#REF!</definedName>
    <definedName name="_KK161">[25]중기사용료!#REF!</definedName>
    <definedName name="_KK162">[25]중기사용료!#REF!</definedName>
    <definedName name="_KK163">[25]중기사용료!#REF!</definedName>
    <definedName name="_KK164">[25]중기사용료!#REF!</definedName>
    <definedName name="_KK165">[25]중기사용료!#REF!</definedName>
    <definedName name="_KK166">[25]중기사용료!#REF!</definedName>
    <definedName name="_KK167">[25]중기사용료!#REF!</definedName>
    <definedName name="_KK168">[25]중기사용료!#REF!</definedName>
    <definedName name="_KK169">[25]중기사용료!#REF!</definedName>
    <definedName name="_KK17">[25]중기사용료!#REF!</definedName>
    <definedName name="_KK170">[25]중기사용료!#REF!</definedName>
    <definedName name="_KK171">[25]중기사용료!#REF!</definedName>
    <definedName name="_KK172">[25]중기사용료!#REF!</definedName>
    <definedName name="_KK173">[25]중기사용료!#REF!</definedName>
    <definedName name="_KK174">[25]중기사용료!#REF!</definedName>
    <definedName name="_KK175">[25]중기사용료!#REF!</definedName>
    <definedName name="_KK176">[25]중기사용료!#REF!</definedName>
    <definedName name="_KK177">[25]중기사용료!#REF!</definedName>
    <definedName name="_KK178">[25]중기사용료!#REF!</definedName>
    <definedName name="_KK179">[25]중기사용료!#REF!</definedName>
    <definedName name="_KK18">[25]중기사용료!#REF!</definedName>
    <definedName name="_KK180">[25]중기사용료!#REF!</definedName>
    <definedName name="_KK181">[25]중기사용료!#REF!</definedName>
    <definedName name="_KK182">[25]중기사용료!#REF!</definedName>
    <definedName name="_KK183">[25]중기사용료!#REF!</definedName>
    <definedName name="_KK184">[25]중기사용료!#REF!</definedName>
    <definedName name="_KK185">[25]중기사용료!#REF!</definedName>
    <definedName name="_KK186">[25]중기사용료!#REF!</definedName>
    <definedName name="_KK187">[25]중기사용료!#REF!</definedName>
    <definedName name="_KK188">[25]중기사용료!#REF!</definedName>
    <definedName name="_KK189">[25]중기사용료!#REF!</definedName>
    <definedName name="_KK19">[25]중기사용료!#REF!</definedName>
    <definedName name="_KK190">[25]중기사용료!#REF!</definedName>
    <definedName name="_KK191">[25]중기사용료!#REF!</definedName>
    <definedName name="_KK192">[25]중기사용료!#REF!</definedName>
    <definedName name="_KK193">[25]중기사용료!#REF!</definedName>
    <definedName name="_KK194">[25]중기사용료!#REF!</definedName>
    <definedName name="_KK195">[25]중기사용료!#REF!</definedName>
    <definedName name="_KK196">[25]중기사용료!#REF!</definedName>
    <definedName name="_KK197">[25]중기사용료!#REF!</definedName>
    <definedName name="_KK198">[25]중기사용료!#REF!</definedName>
    <definedName name="_KK199">[25]중기사용료!#REF!</definedName>
    <definedName name="_KK2">[25]중기사용료!#REF!</definedName>
    <definedName name="_KK20">[25]중기사용료!#REF!</definedName>
    <definedName name="_KK200">[25]중기사용료!#REF!</definedName>
    <definedName name="_KK201">[25]중기사용료!#REF!</definedName>
    <definedName name="_KK202">[25]중기사용료!#REF!</definedName>
    <definedName name="_KK203">[25]중기사용료!#REF!</definedName>
    <definedName name="_KK204">[25]중기사용료!#REF!</definedName>
    <definedName name="_KK205">[25]중기사용료!#REF!</definedName>
    <definedName name="_KK206">[25]중기사용료!#REF!</definedName>
    <definedName name="_KK207">[25]중기사용료!#REF!</definedName>
    <definedName name="_KK208">[25]중기사용료!#REF!</definedName>
    <definedName name="_KK209">[25]중기사용료!#REF!</definedName>
    <definedName name="_KK21">[25]중기사용료!#REF!</definedName>
    <definedName name="_KK210">[25]중기사용료!#REF!</definedName>
    <definedName name="_KK211">[25]중기사용료!#REF!</definedName>
    <definedName name="_KK212">[25]중기사용료!#REF!</definedName>
    <definedName name="_KK213">[25]중기사용료!#REF!</definedName>
    <definedName name="_KK214">[25]중기사용료!#REF!</definedName>
    <definedName name="_KK215">[25]중기사용료!#REF!</definedName>
    <definedName name="_KK216">[25]중기사용료!#REF!</definedName>
    <definedName name="_KK217">[25]중기사용료!#REF!</definedName>
    <definedName name="_KK218">[25]중기사용료!#REF!</definedName>
    <definedName name="_KK219">[25]중기사용료!#REF!</definedName>
    <definedName name="_KK22">[25]중기사용료!#REF!</definedName>
    <definedName name="_KK220">[25]중기사용료!#REF!</definedName>
    <definedName name="_KK221">[25]중기사용료!#REF!</definedName>
    <definedName name="_KK222">[25]중기사용료!#REF!</definedName>
    <definedName name="_KK223">[25]중기사용료!#REF!</definedName>
    <definedName name="_KK224">[25]중기사용료!#REF!</definedName>
    <definedName name="_KK225">[25]중기사용료!#REF!</definedName>
    <definedName name="_KK226">[25]중기사용료!#REF!</definedName>
    <definedName name="_KK227">[25]중기사용료!#REF!</definedName>
    <definedName name="_KK228">[25]중기사용료!#REF!</definedName>
    <definedName name="_KK229">[25]중기사용료!#REF!</definedName>
    <definedName name="_KK23">[25]중기사용료!#REF!</definedName>
    <definedName name="_KK230">[25]중기사용료!#REF!</definedName>
    <definedName name="_kk231">[25]중기사용료!#REF!</definedName>
    <definedName name="_KK232">[25]중기사용료!#REF!</definedName>
    <definedName name="_KK233">[25]중기사용료!#REF!</definedName>
    <definedName name="_KK234">[25]중기사용료!#REF!</definedName>
    <definedName name="_KK235">[25]중기사용료!#REF!</definedName>
    <definedName name="_KK236">[25]중기사용료!#REF!</definedName>
    <definedName name="_KK237">[25]중기사용료!#REF!</definedName>
    <definedName name="_KK238">[25]중기사용료!#REF!</definedName>
    <definedName name="_KK239">[25]중기사용료!#REF!</definedName>
    <definedName name="_KK24">[25]중기사용료!#REF!</definedName>
    <definedName name="_KK25">[25]중기사용료!#REF!</definedName>
    <definedName name="_KK26">[25]중기사용료!#REF!</definedName>
    <definedName name="_KK27">[25]중기사용료!#REF!</definedName>
    <definedName name="_KK28">[25]중기사용료!#REF!</definedName>
    <definedName name="_KK29">[25]중기사용료!#REF!</definedName>
    <definedName name="_KK3">[25]중기사용료!#REF!</definedName>
    <definedName name="_KK30">[25]중기사용료!#REF!</definedName>
    <definedName name="_KK31">[25]중기사용료!#REF!</definedName>
    <definedName name="_KK32">[25]중기사용료!#REF!</definedName>
    <definedName name="_KK33">[25]중기사용료!#REF!</definedName>
    <definedName name="_KK34">[25]중기사용료!#REF!</definedName>
    <definedName name="_KK35">[25]중기사용료!#REF!</definedName>
    <definedName name="_KK36">[25]중기사용료!#REF!</definedName>
    <definedName name="_KK37">[25]중기사용료!#REF!</definedName>
    <definedName name="_KK38">[25]중기사용료!#REF!</definedName>
    <definedName name="_KK39">[25]중기사용료!#REF!</definedName>
    <definedName name="_KK4">[25]중기사용료!#REF!</definedName>
    <definedName name="_KK40">[25]중기사용료!#REF!</definedName>
    <definedName name="_KK42">[25]중기사용료!#REF!</definedName>
    <definedName name="_KK43">[25]중기사용료!#REF!</definedName>
    <definedName name="_KK44">[25]중기사용료!#REF!</definedName>
    <definedName name="_KK45">[25]중기사용료!#REF!</definedName>
    <definedName name="_KK46">[25]중기사용료!#REF!</definedName>
    <definedName name="_KK47">[25]중기사용료!#REF!</definedName>
    <definedName name="_KK48">[25]중기사용료!#REF!</definedName>
    <definedName name="_KK49">[25]중기사용료!#REF!</definedName>
    <definedName name="_KK5">[25]중기사용료!#REF!</definedName>
    <definedName name="_KK50">[25]중기사용료!#REF!</definedName>
    <definedName name="_KK51">[25]중기사용료!#REF!</definedName>
    <definedName name="_KK52">[25]중기사용료!#REF!</definedName>
    <definedName name="_KK53">[25]중기사용료!#REF!</definedName>
    <definedName name="_KK54">[25]중기사용료!#REF!</definedName>
    <definedName name="_KK55">[25]중기사용료!#REF!</definedName>
    <definedName name="_KK56">[25]중기사용료!#REF!</definedName>
    <definedName name="_KK57">[25]중기사용료!#REF!</definedName>
    <definedName name="_KK58">[25]중기사용료!#REF!</definedName>
    <definedName name="_KK59">[25]중기사용료!#REF!</definedName>
    <definedName name="_KK6">[25]중기사용료!#REF!</definedName>
    <definedName name="_KK60">[25]중기사용료!#REF!</definedName>
    <definedName name="_KK61">[25]중기사용료!#REF!</definedName>
    <definedName name="_KK62">[25]중기사용료!#REF!</definedName>
    <definedName name="_KK63">[25]중기사용료!#REF!</definedName>
    <definedName name="_KK64">[25]중기사용료!#REF!</definedName>
    <definedName name="_KK65">[25]중기사용료!#REF!</definedName>
    <definedName name="_KK66">[25]중기사용료!#REF!</definedName>
    <definedName name="_KK67">[25]중기사용료!#REF!</definedName>
    <definedName name="_KK68">[25]중기사용료!#REF!</definedName>
    <definedName name="_KK69">[25]중기사용료!#REF!</definedName>
    <definedName name="_KK7">[25]중기사용료!#REF!</definedName>
    <definedName name="_KK70">[25]중기사용료!#REF!</definedName>
    <definedName name="_KK71">[25]중기사용료!#REF!</definedName>
    <definedName name="_KK72">[25]중기사용료!#REF!</definedName>
    <definedName name="_KK73">[25]중기사용료!#REF!</definedName>
    <definedName name="_KK74">[25]중기사용료!#REF!</definedName>
    <definedName name="_KK75">[25]중기사용료!#REF!</definedName>
    <definedName name="_KK76">[25]중기사용료!#REF!</definedName>
    <definedName name="_KK77">[25]중기사용료!#REF!</definedName>
    <definedName name="_KK78">[25]중기사용료!#REF!</definedName>
    <definedName name="_KK79">[25]중기사용료!#REF!</definedName>
    <definedName name="_KK8">[25]중기사용료!#REF!</definedName>
    <definedName name="_KK80">[25]중기사용료!#REF!</definedName>
    <definedName name="_KK81">[25]중기사용료!#REF!</definedName>
    <definedName name="_KK82">[25]중기사용료!#REF!</definedName>
    <definedName name="_KK83">[25]중기사용료!#REF!</definedName>
    <definedName name="_KK84">[25]중기사용료!#REF!</definedName>
    <definedName name="_KK85">[25]중기사용료!#REF!</definedName>
    <definedName name="_KK86">[25]중기사용료!#REF!</definedName>
    <definedName name="_KK87">[25]중기사용료!#REF!</definedName>
    <definedName name="_KK88">[25]중기사용료!#REF!</definedName>
    <definedName name="_KK89">[25]중기사용료!#REF!</definedName>
    <definedName name="_KK9">[25]중기사용료!#REF!</definedName>
    <definedName name="_KK90">[25]중기사용료!#REF!</definedName>
    <definedName name="_KK91">[25]중기사용료!#REF!</definedName>
    <definedName name="_KK92">[25]중기사용료!#REF!</definedName>
    <definedName name="_KK93">[25]중기사용료!#REF!</definedName>
    <definedName name="_KK94">[25]중기사용료!#REF!</definedName>
    <definedName name="_KK95">[25]중기사용료!#REF!</definedName>
    <definedName name="_KK96">[25]중기사용료!#REF!</definedName>
    <definedName name="_KK97">[25]중기사용료!#REF!</definedName>
    <definedName name="_KK98">[25]중기사용료!#REF!</definedName>
    <definedName name="_KK99">[25]중기사용료!#REF!</definedName>
    <definedName name="_L01" localSheetId="18">#REF!</definedName>
    <definedName name="_L01">#N/A</definedName>
    <definedName name="_L02" localSheetId="18">#REF!</definedName>
    <definedName name="_L02">#N/A</definedName>
    <definedName name="_L03" localSheetId="18">#REF!</definedName>
    <definedName name="_L03">#N/A</definedName>
    <definedName name="_l06" localSheetId="18">#REF!</definedName>
    <definedName name="_l06">#N/A</definedName>
    <definedName name="_l07" localSheetId="18">#REF!</definedName>
    <definedName name="_l07">#N/A</definedName>
    <definedName name="_L08" localSheetId="18">#REF!</definedName>
    <definedName name="_L08">#N/A</definedName>
    <definedName name="_L09" localSheetId="18">#REF!</definedName>
    <definedName name="_L09">#N/A</definedName>
    <definedName name="_ll15" localSheetId="9">#REF!</definedName>
    <definedName name="_ll15" localSheetId="15">#REF!</definedName>
    <definedName name="_ll15">#REF!</definedName>
    <definedName name="_LM9228" localSheetId="18">#REF!</definedName>
    <definedName name="_LM9228" localSheetId="9">#REF!</definedName>
    <definedName name="_LM9228" localSheetId="15">#REF!</definedName>
    <definedName name="_LM9228">#REF!</definedName>
    <definedName name="_LP1" localSheetId="18">#REF!</definedName>
    <definedName name="_LP1" localSheetId="9">#REF!</definedName>
    <definedName name="_LP1" localSheetId="15">#REF!</definedName>
    <definedName name="_LP1">#REF!</definedName>
    <definedName name="_LP2" localSheetId="18">#REF!</definedName>
    <definedName name="_LP2" localSheetId="9">#REF!</definedName>
    <definedName name="_LP2">#REF!</definedName>
    <definedName name="_LPB1" localSheetId="9">[5]부하계산서!#REF!</definedName>
    <definedName name="_LPB1">[5]부하계산서!#REF!</definedName>
    <definedName name="_LPK1" localSheetId="9">[5]부하계산서!#REF!</definedName>
    <definedName name="_LPK1">[5]부하계산서!#REF!</definedName>
    <definedName name="_LU1" localSheetId="9">'[6]부하(성남)'!#REF!</definedName>
    <definedName name="_LU1">'[6]부하(성남)'!#REF!</definedName>
    <definedName name="_LU2" localSheetId="9">'[6]부하(성남)'!#REF!</definedName>
    <definedName name="_LU2">'[6]부하(성남)'!#REF!</definedName>
    <definedName name="_LV01">'[6]부하(성남)'!#REF!</definedName>
    <definedName name="_M01" localSheetId="18">#REF!</definedName>
    <definedName name="_M01">#N/A</definedName>
    <definedName name="_M02" localSheetId="18">#REF!</definedName>
    <definedName name="_M02">#N/A</definedName>
    <definedName name="_M03" localSheetId="18">#REF!</definedName>
    <definedName name="_M03">#N/A</definedName>
    <definedName name="_M04" localSheetId="18">#REF!</definedName>
    <definedName name="_M04">#N/A</definedName>
    <definedName name="_NMB96" localSheetId="18">#REF!</definedName>
    <definedName name="_NMB96" localSheetId="9">#REF!</definedName>
    <definedName name="_NMB96" localSheetId="15">#REF!</definedName>
    <definedName name="_NMB96">#REF!</definedName>
    <definedName name="_NN1" localSheetId="9">[25]중기사용료!#REF!</definedName>
    <definedName name="_NN1" localSheetId="15">[25]중기사용료!#REF!</definedName>
    <definedName name="_NN1">[25]중기사용료!#REF!</definedName>
    <definedName name="_NN10" localSheetId="9">[25]중기사용료!#REF!</definedName>
    <definedName name="_NN10" localSheetId="15">[25]중기사용료!#REF!</definedName>
    <definedName name="_NN10">[25]중기사용료!#REF!</definedName>
    <definedName name="_NN100" localSheetId="15">[25]중기사용료!#REF!</definedName>
    <definedName name="_NN100">[25]중기사용료!#REF!</definedName>
    <definedName name="_NN101" localSheetId="15">[25]중기사용료!#REF!</definedName>
    <definedName name="_NN101">[25]중기사용료!#REF!</definedName>
    <definedName name="_NN102">[25]중기사용료!#REF!</definedName>
    <definedName name="_NN103">[25]중기사용료!#REF!</definedName>
    <definedName name="_NN104">[25]중기사용료!#REF!</definedName>
    <definedName name="_NN105">[25]중기사용료!#REF!</definedName>
    <definedName name="_NN106">[25]중기사용료!#REF!</definedName>
    <definedName name="_NN107">[25]중기사용료!#REF!</definedName>
    <definedName name="_NN108">[25]중기사용료!#REF!</definedName>
    <definedName name="_NN109">[25]중기사용료!#REF!</definedName>
    <definedName name="_NN11">[25]중기사용료!#REF!</definedName>
    <definedName name="_NN110">[25]중기사용료!#REF!</definedName>
    <definedName name="_NN111">[25]중기사용료!#REF!</definedName>
    <definedName name="_NN112">[25]중기사용료!#REF!</definedName>
    <definedName name="_NN113">[25]중기사용료!#REF!</definedName>
    <definedName name="_NN114">[25]중기사용료!#REF!</definedName>
    <definedName name="_NN115">[25]중기사용료!#REF!</definedName>
    <definedName name="_NN116">[25]중기사용료!#REF!</definedName>
    <definedName name="_NN117">[25]중기사용료!#REF!</definedName>
    <definedName name="_NN118">[25]중기사용료!#REF!</definedName>
    <definedName name="_NN119">[25]중기사용료!#REF!</definedName>
    <definedName name="_NN12">[25]중기사용료!#REF!</definedName>
    <definedName name="_NN120">[25]중기사용료!#REF!</definedName>
    <definedName name="_NN121">[25]중기사용료!#REF!</definedName>
    <definedName name="_NN122">[25]중기사용료!#REF!</definedName>
    <definedName name="_NN123">[25]중기사용료!#REF!</definedName>
    <definedName name="_NN124">[25]중기사용료!#REF!</definedName>
    <definedName name="_NN125">[25]중기사용료!#REF!</definedName>
    <definedName name="_NN126">[25]중기사용료!#REF!</definedName>
    <definedName name="_NN127">[25]중기사용료!#REF!</definedName>
    <definedName name="_NN128">[25]중기사용료!#REF!</definedName>
    <definedName name="_NN129">[25]중기사용료!#REF!</definedName>
    <definedName name="_NN13">[25]중기사용료!#REF!</definedName>
    <definedName name="_NN130">[25]중기사용료!#REF!</definedName>
    <definedName name="_NN131">[25]중기사용료!#REF!</definedName>
    <definedName name="_NN132">[25]중기사용료!#REF!</definedName>
    <definedName name="_NN133">[25]중기사용료!#REF!</definedName>
    <definedName name="_NN134">[25]중기사용료!#REF!</definedName>
    <definedName name="_NN135">[25]중기사용료!#REF!</definedName>
    <definedName name="_NN136">[25]중기사용료!#REF!</definedName>
    <definedName name="_NN137">[25]중기사용료!#REF!</definedName>
    <definedName name="_NN138">[25]중기사용료!#REF!</definedName>
    <definedName name="_NN139">[25]중기사용료!#REF!</definedName>
    <definedName name="_NN14">[25]중기사용료!#REF!</definedName>
    <definedName name="_NN140">[25]중기사용료!#REF!</definedName>
    <definedName name="_NN141">[25]중기사용료!#REF!</definedName>
    <definedName name="_NN142">[25]중기사용료!#REF!</definedName>
    <definedName name="_NN143">[25]중기사용료!#REF!</definedName>
    <definedName name="_NN144">[25]중기사용료!#REF!</definedName>
    <definedName name="_NN145">[25]중기사용료!#REF!</definedName>
    <definedName name="_NN146">[25]중기사용료!#REF!</definedName>
    <definedName name="_NN147">[25]중기사용료!#REF!</definedName>
    <definedName name="_NN148">[25]중기사용료!#REF!</definedName>
    <definedName name="_NN149">[25]중기사용료!#REF!</definedName>
    <definedName name="_NN15">[25]중기사용료!#REF!</definedName>
    <definedName name="_NN150">[25]중기사용료!#REF!</definedName>
    <definedName name="_NN151">[25]중기사용료!#REF!</definedName>
    <definedName name="_NN152">[25]중기사용료!#REF!</definedName>
    <definedName name="_NN153">[25]중기사용료!#REF!</definedName>
    <definedName name="_NN154">[25]중기사용료!#REF!</definedName>
    <definedName name="_NN156">[25]중기사용료!#REF!</definedName>
    <definedName name="_NN157">[25]중기사용료!#REF!</definedName>
    <definedName name="_NN158">[25]중기사용료!#REF!</definedName>
    <definedName name="_NN159">[25]중기사용료!#REF!</definedName>
    <definedName name="_NN16">[25]중기사용료!#REF!</definedName>
    <definedName name="_NN160">[25]중기사용료!#REF!</definedName>
    <definedName name="_NN161">[25]중기사용료!#REF!</definedName>
    <definedName name="_NN162">[25]중기사용료!#REF!</definedName>
    <definedName name="_NN163">[25]중기사용료!#REF!</definedName>
    <definedName name="_NN164">[25]중기사용료!#REF!</definedName>
    <definedName name="_NN165">[25]중기사용료!#REF!</definedName>
    <definedName name="_NN166">[25]중기사용료!#REF!</definedName>
    <definedName name="_NN167">[25]중기사용료!#REF!</definedName>
    <definedName name="_NN168">[25]중기사용료!#REF!</definedName>
    <definedName name="_NN169">[25]중기사용료!#REF!</definedName>
    <definedName name="_NN17">[25]중기사용료!#REF!</definedName>
    <definedName name="_NN170">[25]중기사용료!#REF!</definedName>
    <definedName name="_NN171">[25]중기사용료!#REF!</definedName>
    <definedName name="_NN172">[25]중기사용료!#REF!</definedName>
    <definedName name="_NN173">[25]중기사용료!#REF!</definedName>
    <definedName name="_NN174">[25]중기사용료!#REF!</definedName>
    <definedName name="_NN175">[25]중기사용료!#REF!</definedName>
    <definedName name="_NN176">[25]중기사용료!#REF!</definedName>
    <definedName name="_NN177">[25]중기사용료!#REF!</definedName>
    <definedName name="_NN178">[25]중기사용료!#REF!</definedName>
    <definedName name="_NN179">[25]중기사용료!#REF!</definedName>
    <definedName name="_NN18">[25]중기사용료!#REF!</definedName>
    <definedName name="_NN180">[25]중기사용료!#REF!</definedName>
    <definedName name="_NN181">[25]중기사용료!#REF!</definedName>
    <definedName name="_NN182">[25]중기사용료!#REF!</definedName>
    <definedName name="_NN183">[25]중기사용료!#REF!</definedName>
    <definedName name="_NN184">[25]중기사용료!#REF!</definedName>
    <definedName name="_NN185">[25]중기사용료!#REF!</definedName>
    <definedName name="_NN186">[25]중기사용료!#REF!</definedName>
    <definedName name="_NN187">[25]중기사용료!#REF!</definedName>
    <definedName name="_NN188">[25]중기사용료!#REF!</definedName>
    <definedName name="_NN189">[25]중기사용료!#REF!</definedName>
    <definedName name="_NN19">[25]중기사용료!#REF!</definedName>
    <definedName name="_NN190">[25]중기사용료!#REF!</definedName>
    <definedName name="_NN191">[25]중기사용료!#REF!</definedName>
    <definedName name="_NN192">[25]중기사용료!#REF!</definedName>
    <definedName name="_NN193">[25]중기사용료!#REF!</definedName>
    <definedName name="_NN194">[25]중기사용료!#REF!</definedName>
    <definedName name="_NN195">[25]중기사용료!#REF!</definedName>
    <definedName name="_NN196">[25]중기사용료!#REF!</definedName>
    <definedName name="_NN197">[25]중기사용료!#REF!</definedName>
    <definedName name="_NN198">[25]중기사용료!#REF!</definedName>
    <definedName name="_NN199">[25]중기사용료!#REF!</definedName>
    <definedName name="_NN2">[25]중기사용료!#REF!</definedName>
    <definedName name="_NN20">[25]중기사용료!#REF!</definedName>
    <definedName name="_NN200">[25]중기사용료!#REF!</definedName>
    <definedName name="_NN201">[25]중기사용료!#REF!</definedName>
    <definedName name="_NN202">[25]중기사용료!#REF!</definedName>
    <definedName name="_NN203">[25]중기사용료!#REF!</definedName>
    <definedName name="_NN204">[25]중기사용료!#REF!</definedName>
    <definedName name="_NN205">[25]중기사용료!#REF!</definedName>
    <definedName name="_NN206">[25]중기사용료!#REF!</definedName>
    <definedName name="_NN207">[25]중기사용료!#REF!</definedName>
    <definedName name="_NN208">[25]중기사용료!#REF!</definedName>
    <definedName name="_NN209">[25]중기사용료!#REF!</definedName>
    <definedName name="_NN21">[25]중기사용료!#REF!</definedName>
    <definedName name="_NN210">[25]중기사용료!#REF!</definedName>
    <definedName name="_NN211">[25]중기사용료!#REF!</definedName>
    <definedName name="_NN212">[25]중기사용료!#REF!</definedName>
    <definedName name="_NN213">[25]중기사용료!#REF!</definedName>
    <definedName name="_NN214">[25]중기사용료!#REF!</definedName>
    <definedName name="_NN215">[25]중기사용료!#REF!</definedName>
    <definedName name="_NN216">[25]중기사용료!#REF!</definedName>
    <definedName name="_NN217">[25]중기사용료!#REF!</definedName>
    <definedName name="_NN218">[25]중기사용료!#REF!</definedName>
    <definedName name="_NN219">[25]중기사용료!#REF!</definedName>
    <definedName name="_NN22">[25]중기사용료!#REF!</definedName>
    <definedName name="_NN220">[25]중기사용료!#REF!</definedName>
    <definedName name="_NN221">[25]중기사용료!#REF!</definedName>
    <definedName name="_NN222">[25]중기사용료!#REF!</definedName>
    <definedName name="_NN223">[25]중기사용료!#REF!</definedName>
    <definedName name="_NN224">[25]중기사용료!#REF!</definedName>
    <definedName name="_NN225">[25]중기사용료!#REF!</definedName>
    <definedName name="_NN226">[25]중기사용료!#REF!</definedName>
    <definedName name="_NN227">[25]중기사용료!#REF!</definedName>
    <definedName name="_NN228">[25]중기사용료!#REF!</definedName>
    <definedName name="_NN229">[25]중기사용료!#REF!</definedName>
    <definedName name="_NN23">[25]중기사용료!#REF!</definedName>
    <definedName name="_NN230">[25]중기사용료!#REF!</definedName>
    <definedName name="_nn231">[25]중기사용료!#REF!</definedName>
    <definedName name="_NN232">[25]중기사용료!#REF!</definedName>
    <definedName name="_NN233">[25]중기사용료!#REF!</definedName>
    <definedName name="_NN234">[25]중기사용료!#REF!</definedName>
    <definedName name="_NN235">[25]중기사용료!#REF!</definedName>
    <definedName name="_NN236">[25]중기사용료!#REF!</definedName>
    <definedName name="_NN237">[25]중기사용료!#REF!</definedName>
    <definedName name="_NN238">[25]중기사용료!#REF!</definedName>
    <definedName name="_NN239">[25]중기사용료!#REF!</definedName>
    <definedName name="_NN24">[25]중기사용료!#REF!</definedName>
    <definedName name="_NN25">[25]중기사용료!#REF!</definedName>
    <definedName name="_NN26">[25]중기사용료!#REF!</definedName>
    <definedName name="_NN27">[25]중기사용료!#REF!</definedName>
    <definedName name="_NN28">[25]중기사용료!#REF!</definedName>
    <definedName name="_NN29">[25]중기사용료!#REF!</definedName>
    <definedName name="_NN3">[25]중기사용료!#REF!</definedName>
    <definedName name="_NN30">[25]중기사용료!#REF!</definedName>
    <definedName name="_NN31">[25]중기사용료!#REF!</definedName>
    <definedName name="_NN32">[25]중기사용료!#REF!</definedName>
    <definedName name="_NN33">[25]중기사용료!#REF!</definedName>
    <definedName name="_NN34">[25]중기사용료!#REF!</definedName>
    <definedName name="_NN35">[25]중기사용료!#REF!</definedName>
    <definedName name="_NN36">[25]중기사용료!#REF!</definedName>
    <definedName name="_NN37">[25]중기사용료!#REF!</definedName>
    <definedName name="_NN38">[25]중기사용료!#REF!</definedName>
    <definedName name="_NN39">[25]중기사용료!#REF!</definedName>
    <definedName name="_NN4">[25]중기사용료!#REF!</definedName>
    <definedName name="_NN40">[25]중기사용료!#REF!</definedName>
    <definedName name="_NN42">[25]중기사용료!#REF!</definedName>
    <definedName name="_NN43">[25]중기사용료!#REF!</definedName>
    <definedName name="_NN44">[25]중기사용료!#REF!</definedName>
    <definedName name="_NN45">[25]중기사용료!#REF!</definedName>
    <definedName name="_NN46">[25]중기사용료!#REF!</definedName>
    <definedName name="_NN47">[25]중기사용료!#REF!</definedName>
    <definedName name="_NN48">[25]중기사용료!#REF!</definedName>
    <definedName name="_NN49">[25]중기사용료!#REF!</definedName>
    <definedName name="_NN5">[25]중기사용료!#REF!</definedName>
    <definedName name="_NN50">[25]중기사용료!#REF!</definedName>
    <definedName name="_NN51">[25]중기사용료!#REF!</definedName>
    <definedName name="_NN52">[25]중기사용료!#REF!</definedName>
    <definedName name="_NN53">[25]중기사용료!#REF!</definedName>
    <definedName name="_NN54">[25]중기사용료!#REF!</definedName>
    <definedName name="_NN55">[25]중기사용료!#REF!</definedName>
    <definedName name="_NN56">[25]중기사용료!#REF!</definedName>
    <definedName name="_NN57">[25]중기사용료!#REF!</definedName>
    <definedName name="_NN58">[25]중기사용료!#REF!</definedName>
    <definedName name="_NN59">[25]중기사용료!#REF!</definedName>
    <definedName name="_NN6">[25]중기사용료!#REF!</definedName>
    <definedName name="_NN60">[25]중기사용료!#REF!</definedName>
    <definedName name="_NN61">[25]중기사용료!#REF!</definedName>
    <definedName name="_NN62">[25]중기사용료!#REF!</definedName>
    <definedName name="_NN63">[25]중기사용료!#REF!</definedName>
    <definedName name="_NN64">[25]중기사용료!#REF!</definedName>
    <definedName name="_NN65">[25]중기사용료!#REF!</definedName>
    <definedName name="_NN66">[25]중기사용료!#REF!</definedName>
    <definedName name="_NN67">[25]중기사용료!#REF!</definedName>
    <definedName name="_NN68">[25]중기사용료!#REF!</definedName>
    <definedName name="_NN69">[25]중기사용료!#REF!</definedName>
    <definedName name="_NN7">[25]중기사용료!#REF!</definedName>
    <definedName name="_NN70">[25]중기사용료!#REF!</definedName>
    <definedName name="_NN71">[25]중기사용료!#REF!</definedName>
    <definedName name="_NN72">[25]중기사용료!#REF!</definedName>
    <definedName name="_NN73">[25]중기사용료!#REF!</definedName>
    <definedName name="_NN74">[25]중기사용료!#REF!</definedName>
    <definedName name="_NN75">[25]중기사용료!#REF!</definedName>
    <definedName name="_NN76">[25]중기사용료!#REF!</definedName>
    <definedName name="_NN77">[25]중기사용료!#REF!</definedName>
    <definedName name="_NN78">[25]중기사용료!#REF!</definedName>
    <definedName name="_NN79">[25]중기사용료!#REF!</definedName>
    <definedName name="_NN8">[25]중기사용료!#REF!</definedName>
    <definedName name="_NN80">[25]중기사용료!#REF!</definedName>
    <definedName name="_NN81">[25]중기사용료!#REF!</definedName>
    <definedName name="_NN82">[25]중기사용료!#REF!</definedName>
    <definedName name="_NN83">[25]중기사용료!#REF!</definedName>
    <definedName name="_NN84">[25]중기사용료!#REF!</definedName>
    <definedName name="_NN85">[25]중기사용료!#REF!</definedName>
    <definedName name="_NN86">[25]중기사용료!#REF!</definedName>
    <definedName name="_NN87">[25]중기사용료!#REF!</definedName>
    <definedName name="_NN88">[25]중기사용료!#REF!</definedName>
    <definedName name="_NN89">[25]중기사용료!#REF!</definedName>
    <definedName name="_NN9">[25]중기사용료!#REF!</definedName>
    <definedName name="_NN90">[25]중기사용료!#REF!</definedName>
    <definedName name="_NN91">[25]중기사용료!#REF!</definedName>
    <definedName name="_NN92">[25]중기사용료!#REF!</definedName>
    <definedName name="_NN93">[25]중기사용료!#REF!</definedName>
    <definedName name="_NN94">[25]중기사용료!#REF!</definedName>
    <definedName name="_NN95">[25]중기사용료!#REF!</definedName>
    <definedName name="_NN96">[25]중기사용료!#REF!</definedName>
    <definedName name="_NN97">[25]중기사용료!#REF!</definedName>
    <definedName name="_NN98">[25]중기사용료!#REF!</definedName>
    <definedName name="_NN99">[25]중기사용료!#REF!</definedName>
    <definedName name="_NO1">[25]중기사용료!#REF!</definedName>
    <definedName name="_NO10">[25]중기사용료!#REF!</definedName>
    <definedName name="_NO100">[25]중기사용료!#REF!</definedName>
    <definedName name="_NO101">[25]중기사용료!#REF!</definedName>
    <definedName name="_NO102">[25]중기사용료!#REF!</definedName>
    <definedName name="_NO103">[25]중기사용료!#REF!</definedName>
    <definedName name="_NO104">[25]중기사용료!#REF!</definedName>
    <definedName name="_NO105">[25]중기사용료!#REF!</definedName>
    <definedName name="_NO106">[25]중기사용료!#REF!</definedName>
    <definedName name="_NO107">[25]중기사용료!#REF!</definedName>
    <definedName name="_NO108">[25]중기사용료!#REF!</definedName>
    <definedName name="_NO109">[25]중기사용료!#REF!</definedName>
    <definedName name="_NO11">[25]중기사용료!#REF!</definedName>
    <definedName name="_NO110">[25]중기사용료!#REF!</definedName>
    <definedName name="_NO111">[25]중기사용료!#REF!</definedName>
    <definedName name="_NO112">[25]중기사용료!#REF!</definedName>
    <definedName name="_NO113">[25]중기사용료!#REF!</definedName>
    <definedName name="_NO114">[25]중기사용료!#REF!</definedName>
    <definedName name="_NO115">[25]중기사용료!#REF!</definedName>
    <definedName name="_NO116">[25]중기사용료!#REF!</definedName>
    <definedName name="_NO117">[25]중기사용료!#REF!</definedName>
    <definedName name="_NO118">[25]중기사용료!#REF!</definedName>
    <definedName name="_NO119">[25]중기사용료!#REF!</definedName>
    <definedName name="_NO12">[25]중기사용료!#REF!</definedName>
    <definedName name="_NO120">[25]중기사용료!#REF!</definedName>
    <definedName name="_NO121">[25]중기사용료!#REF!</definedName>
    <definedName name="_NO122">[25]중기사용료!#REF!</definedName>
    <definedName name="_NO123">[25]중기사용료!#REF!</definedName>
    <definedName name="_NO124">[25]중기사용료!#REF!</definedName>
    <definedName name="_NO125">[25]중기사용료!#REF!</definedName>
    <definedName name="_NO126">[25]중기사용료!#REF!</definedName>
    <definedName name="_NO127">[25]중기사용료!#REF!</definedName>
    <definedName name="_NO128">[25]중기사용료!#REF!</definedName>
    <definedName name="_NO129">[25]중기사용료!#REF!</definedName>
    <definedName name="_NO13">[25]중기사용료!#REF!</definedName>
    <definedName name="_NO130">[25]중기사용료!#REF!</definedName>
    <definedName name="_NO131">[25]중기사용료!#REF!</definedName>
    <definedName name="_NO132">[25]중기사용료!#REF!</definedName>
    <definedName name="_NO133">[25]중기사용료!#REF!</definedName>
    <definedName name="_NO134">[25]중기사용료!#REF!</definedName>
    <definedName name="_NO135">[25]중기사용료!#REF!</definedName>
    <definedName name="_NO136">[25]중기사용료!#REF!</definedName>
    <definedName name="_NO137">[25]중기사용료!#REF!</definedName>
    <definedName name="_NO138">[25]중기사용료!#REF!</definedName>
    <definedName name="_NO139">[25]중기사용료!#REF!</definedName>
    <definedName name="_NO14">[25]중기사용료!#REF!</definedName>
    <definedName name="_NO140">[25]중기사용료!#REF!</definedName>
    <definedName name="_NO141">[25]중기사용료!#REF!</definedName>
    <definedName name="_NO142">[25]중기사용료!#REF!</definedName>
    <definedName name="_NO143">[25]중기사용료!#REF!</definedName>
    <definedName name="_NO144">[25]중기사용료!#REF!</definedName>
    <definedName name="_NO145">[25]중기사용료!#REF!</definedName>
    <definedName name="_NO146">[25]중기사용료!#REF!</definedName>
    <definedName name="_NO147">[25]중기사용료!#REF!</definedName>
    <definedName name="_NO148">[25]중기사용료!#REF!</definedName>
    <definedName name="_NO149">[25]중기사용료!#REF!</definedName>
    <definedName name="_NO15">[25]중기사용료!#REF!</definedName>
    <definedName name="_NO150">[25]중기사용료!#REF!</definedName>
    <definedName name="_NO151">[25]중기사용료!#REF!</definedName>
    <definedName name="_NO152">[25]중기사용료!#REF!</definedName>
    <definedName name="_NO153">[25]중기사용료!#REF!</definedName>
    <definedName name="_NO154">[25]중기사용료!#REF!</definedName>
    <definedName name="_NO156">[25]중기사용료!#REF!</definedName>
    <definedName name="_NO157">[25]중기사용료!#REF!</definedName>
    <definedName name="_NO158">[25]중기사용료!#REF!</definedName>
    <definedName name="_NO159">[25]중기사용료!#REF!</definedName>
    <definedName name="_NO16">[25]중기사용료!#REF!</definedName>
    <definedName name="_NO160">[25]중기사용료!#REF!</definedName>
    <definedName name="_NO161">[25]중기사용료!#REF!</definedName>
    <definedName name="_NO162">[25]중기사용료!#REF!</definedName>
    <definedName name="_NO163">[25]중기사용료!#REF!</definedName>
    <definedName name="_NO164">[25]중기사용료!#REF!</definedName>
    <definedName name="_NO165">[25]중기사용료!#REF!</definedName>
    <definedName name="_NO166">[25]중기사용료!#REF!</definedName>
    <definedName name="_NO167">[25]중기사용료!#REF!</definedName>
    <definedName name="_NO168">[25]중기사용료!#REF!</definedName>
    <definedName name="_NO169">[25]중기사용료!#REF!</definedName>
    <definedName name="_NO17">[25]중기사용료!#REF!</definedName>
    <definedName name="_NO170">[25]중기사용료!#REF!</definedName>
    <definedName name="_NO171">[25]중기사용료!#REF!</definedName>
    <definedName name="_NO172">[25]중기사용료!#REF!</definedName>
    <definedName name="_NO173">[25]중기사용료!#REF!</definedName>
    <definedName name="_NO174">[25]중기사용료!#REF!</definedName>
    <definedName name="_NO175">[25]중기사용료!#REF!</definedName>
    <definedName name="_NO176">[25]중기사용료!#REF!</definedName>
    <definedName name="_NO177">[25]중기사용료!#REF!</definedName>
    <definedName name="_NO178">[25]중기사용료!#REF!</definedName>
    <definedName name="_NO179">[25]중기사용료!#REF!</definedName>
    <definedName name="_NO18">[25]중기사용료!#REF!</definedName>
    <definedName name="_NO180">[25]중기사용료!#REF!</definedName>
    <definedName name="_NO181">[25]중기사용료!#REF!</definedName>
    <definedName name="_NO182">[25]중기사용료!#REF!</definedName>
    <definedName name="_NO183">[25]중기사용료!#REF!</definedName>
    <definedName name="_NO184">[25]중기사용료!#REF!</definedName>
    <definedName name="_NO185">[25]중기사용료!#REF!</definedName>
    <definedName name="_NO186">[25]중기사용료!#REF!</definedName>
    <definedName name="_NO187">[25]중기사용료!#REF!</definedName>
    <definedName name="_NO188">[25]중기사용료!#REF!</definedName>
    <definedName name="_NO189">[25]중기사용료!#REF!</definedName>
    <definedName name="_NO19">[25]중기사용료!#REF!</definedName>
    <definedName name="_NO190">[25]중기사용료!#REF!</definedName>
    <definedName name="_NO191">[25]중기사용료!#REF!</definedName>
    <definedName name="_NO192">[25]중기사용료!#REF!</definedName>
    <definedName name="_NO193">[25]중기사용료!#REF!</definedName>
    <definedName name="_NO194">[25]중기사용료!#REF!</definedName>
    <definedName name="_NO195">[25]중기사용료!#REF!</definedName>
    <definedName name="_NO196">[25]중기사용료!#REF!</definedName>
    <definedName name="_NO197">[25]중기사용료!#REF!</definedName>
    <definedName name="_NO198">[25]중기사용료!#REF!</definedName>
    <definedName name="_NO199">[25]중기사용료!#REF!</definedName>
    <definedName name="_NO2">[25]중기사용료!#REF!</definedName>
    <definedName name="_NO20">[25]중기사용료!#REF!</definedName>
    <definedName name="_NO200">[25]중기사용료!#REF!</definedName>
    <definedName name="_NO201">[25]중기사용료!#REF!</definedName>
    <definedName name="_NO202">[25]중기사용료!#REF!</definedName>
    <definedName name="_NO203">[25]중기사용료!#REF!</definedName>
    <definedName name="_NO204">[25]중기사용료!#REF!</definedName>
    <definedName name="_NO205">[25]중기사용료!#REF!</definedName>
    <definedName name="_NO206">[25]중기사용료!#REF!</definedName>
    <definedName name="_NO207">[25]중기사용료!#REF!</definedName>
    <definedName name="_NO208">[25]중기사용료!#REF!</definedName>
    <definedName name="_NO209">[25]중기사용료!#REF!</definedName>
    <definedName name="_NO21">[25]중기사용료!#REF!</definedName>
    <definedName name="_NO210">[25]중기사용료!#REF!</definedName>
    <definedName name="_NO211">[25]중기사용료!#REF!</definedName>
    <definedName name="_NO212">[25]중기사용료!#REF!</definedName>
    <definedName name="_NO213">[25]중기사용료!#REF!</definedName>
    <definedName name="_NO214">[25]중기사용료!#REF!</definedName>
    <definedName name="_NO215">[25]중기사용료!#REF!</definedName>
    <definedName name="_NO216">[25]중기사용료!#REF!</definedName>
    <definedName name="_NO217">[25]중기사용료!#REF!</definedName>
    <definedName name="_NO218">[25]중기사용료!#REF!</definedName>
    <definedName name="_NO219">[25]중기사용료!#REF!</definedName>
    <definedName name="_NO22">[25]중기사용료!#REF!</definedName>
    <definedName name="_NO220">[25]중기사용료!#REF!</definedName>
    <definedName name="_NO221">[25]중기사용료!#REF!</definedName>
    <definedName name="_NO222">[25]중기사용료!#REF!</definedName>
    <definedName name="_NO223">[25]중기사용료!#REF!</definedName>
    <definedName name="_NO224">[25]중기사용료!#REF!</definedName>
    <definedName name="_NO225">[25]중기사용료!#REF!</definedName>
    <definedName name="_NO226">[25]중기사용료!#REF!</definedName>
    <definedName name="_NO227">[25]중기사용료!#REF!</definedName>
    <definedName name="_NO228">[25]중기사용료!#REF!</definedName>
    <definedName name="_NO229">[25]중기사용료!#REF!</definedName>
    <definedName name="_NO23">[25]중기사용료!#REF!</definedName>
    <definedName name="_NO230">[25]중기사용료!#REF!</definedName>
    <definedName name="_no231">[25]중기사용료!#REF!</definedName>
    <definedName name="_NO232">[25]중기사용료!#REF!</definedName>
    <definedName name="_NO233">[25]중기사용료!#REF!</definedName>
    <definedName name="_NO234">[25]중기사용료!#REF!</definedName>
    <definedName name="_NO235">[25]중기사용료!#REF!</definedName>
    <definedName name="_NO236">[25]중기사용료!#REF!</definedName>
    <definedName name="_NO237">[25]중기사용료!#REF!</definedName>
    <definedName name="_NO238">[25]중기사용료!#REF!</definedName>
    <definedName name="_NO239">[25]중기사용료!#REF!</definedName>
    <definedName name="_NO24">[25]중기사용료!#REF!</definedName>
    <definedName name="_NO25">[25]중기사용료!#REF!</definedName>
    <definedName name="_NO26">[25]중기사용료!#REF!</definedName>
    <definedName name="_NO27">[25]중기사용료!#REF!</definedName>
    <definedName name="_NO28">[25]중기사용료!#REF!</definedName>
    <definedName name="_NO29">[25]중기사용료!#REF!</definedName>
    <definedName name="_NO3">[25]중기사용료!#REF!</definedName>
    <definedName name="_NO30">[25]중기사용료!#REF!</definedName>
    <definedName name="_NO31">[25]중기사용료!#REF!</definedName>
    <definedName name="_NO32">[25]중기사용료!#REF!</definedName>
    <definedName name="_NO33">[25]중기사용료!#REF!</definedName>
    <definedName name="_NO34">[25]중기사용료!#REF!</definedName>
    <definedName name="_NO35">[25]중기사용료!#REF!</definedName>
    <definedName name="_NO36">[25]중기사용료!#REF!</definedName>
    <definedName name="_NO37">[25]중기사용료!#REF!</definedName>
    <definedName name="_NO38">[25]중기사용료!#REF!</definedName>
    <definedName name="_NO39">[25]중기사용료!#REF!</definedName>
    <definedName name="_NO4">[25]중기사용료!#REF!</definedName>
    <definedName name="_NO40">[25]중기사용료!#REF!</definedName>
    <definedName name="_NO42">[25]중기사용료!#REF!</definedName>
    <definedName name="_NO43">[25]중기사용료!#REF!</definedName>
    <definedName name="_NO44">[25]중기사용료!#REF!</definedName>
    <definedName name="_NO45">[25]중기사용료!#REF!</definedName>
    <definedName name="_NO46">[25]중기사용료!#REF!</definedName>
    <definedName name="_NO47">[25]중기사용료!#REF!</definedName>
    <definedName name="_NO48">[25]중기사용료!#REF!</definedName>
    <definedName name="_NO49">[25]중기사용료!#REF!</definedName>
    <definedName name="_NO5">[25]중기사용료!#REF!</definedName>
    <definedName name="_NO50">[25]중기사용료!#REF!</definedName>
    <definedName name="_NO51">[25]중기사용료!#REF!</definedName>
    <definedName name="_NO52">[25]중기사용료!#REF!</definedName>
    <definedName name="_NO53">[25]중기사용료!#REF!</definedName>
    <definedName name="_NO54">[25]중기사용료!#REF!</definedName>
    <definedName name="_NO55">[25]중기사용료!#REF!</definedName>
    <definedName name="_NO56">[25]중기사용료!#REF!</definedName>
    <definedName name="_NO57">[25]중기사용료!#REF!</definedName>
    <definedName name="_NO58">[25]중기사용료!#REF!</definedName>
    <definedName name="_NO59">[25]중기사용료!#REF!</definedName>
    <definedName name="_NO6">[25]중기사용료!#REF!</definedName>
    <definedName name="_NO60">[25]중기사용료!#REF!</definedName>
    <definedName name="_NO61">[25]중기사용료!#REF!</definedName>
    <definedName name="_NO62">[25]중기사용료!#REF!</definedName>
    <definedName name="_NO63">[25]중기사용료!#REF!</definedName>
    <definedName name="_NO64">[25]중기사용료!#REF!</definedName>
    <definedName name="_NO65">[25]중기사용료!#REF!</definedName>
    <definedName name="_NO66">[25]중기사용료!#REF!</definedName>
    <definedName name="_NO67">[25]중기사용료!#REF!</definedName>
    <definedName name="_NO68">[25]중기사용료!#REF!</definedName>
    <definedName name="_NO69">[25]중기사용료!#REF!</definedName>
    <definedName name="_NO7">[25]중기사용료!#REF!</definedName>
    <definedName name="_NO70">[25]중기사용료!#REF!</definedName>
    <definedName name="_NO71">[25]중기사용료!#REF!</definedName>
    <definedName name="_NO72">[25]중기사용료!#REF!</definedName>
    <definedName name="_NO73">[25]중기사용료!#REF!</definedName>
    <definedName name="_NO74">[25]중기사용료!#REF!</definedName>
    <definedName name="_NO75">[25]중기사용료!#REF!</definedName>
    <definedName name="_NO76">[25]중기사용료!#REF!</definedName>
    <definedName name="_NO77">[25]중기사용료!#REF!</definedName>
    <definedName name="_NO78">[25]중기사용료!#REF!</definedName>
    <definedName name="_NO79">[25]중기사용료!#REF!</definedName>
    <definedName name="_NO8">[25]중기사용료!#REF!</definedName>
    <definedName name="_NO80">[25]중기사용료!#REF!</definedName>
    <definedName name="_NO81">[25]중기사용료!#REF!</definedName>
    <definedName name="_NO82">[25]중기사용료!#REF!</definedName>
    <definedName name="_NO83">[25]중기사용료!#REF!</definedName>
    <definedName name="_NO84">[25]중기사용료!#REF!</definedName>
    <definedName name="_NO85">[25]중기사용료!#REF!</definedName>
    <definedName name="_NO86">[25]중기사용료!#REF!</definedName>
    <definedName name="_NO87">[25]중기사용료!#REF!</definedName>
    <definedName name="_NO88">[25]중기사용료!#REF!</definedName>
    <definedName name="_NO89">[25]중기사용료!#REF!</definedName>
    <definedName name="_NO9">[25]중기사용료!#REF!</definedName>
    <definedName name="_NO90">[25]중기사용료!#REF!</definedName>
    <definedName name="_NO91">[25]중기사용료!#REF!</definedName>
    <definedName name="_NO92">[25]중기사용료!#REF!</definedName>
    <definedName name="_NO93">[25]중기사용료!#REF!</definedName>
    <definedName name="_NO94">[25]중기사용료!#REF!</definedName>
    <definedName name="_NO95">[25]중기사용료!#REF!</definedName>
    <definedName name="_NO96">[25]중기사용료!#REF!</definedName>
    <definedName name="_NO97">[25]중기사용료!#REF!</definedName>
    <definedName name="_NO98">[25]중기사용료!#REF!</definedName>
    <definedName name="_NO99">[25]중기사용료!#REF!</definedName>
    <definedName name="_NOH104">#N/A</definedName>
    <definedName name="_NOH16">#N/A</definedName>
    <definedName name="_NOH22">#N/A</definedName>
    <definedName name="_NOH28">#N/A</definedName>
    <definedName name="_NOH36">#N/A</definedName>
    <definedName name="_NOH42">#N/A</definedName>
    <definedName name="_NOH54">#N/A</definedName>
    <definedName name="_NOH70">#N/A</definedName>
    <definedName name="_NOH82">#N/A</definedName>
    <definedName name="_NOS104">#N/A</definedName>
    <definedName name="_NOS16">#N/A</definedName>
    <definedName name="_NOS22">#N/A</definedName>
    <definedName name="_NOS28">#N/A</definedName>
    <definedName name="_NOS36">#N/A</definedName>
    <definedName name="_NOS42">#N/A</definedName>
    <definedName name="_NOS54">#N/A</definedName>
    <definedName name="_NOS70">#N/A</definedName>
    <definedName name="_NOS82">#N/A</definedName>
    <definedName name="_O01" localSheetId="18">#REF!</definedName>
    <definedName name="_O01">#N/A</definedName>
    <definedName name="_O02" localSheetId="18">#REF!</definedName>
    <definedName name="_O02">#N/A</definedName>
    <definedName name="_O03" localSheetId="18">[22]일위대가!$A$1516:$IV$1529=[22]일위대가!$A$1516</definedName>
    <definedName name="_O03">[23]일위대가!$A$1516:$IV$1529=[23]일위대가!$A$1516</definedName>
    <definedName name="_O04" localSheetId="18">#REF!</definedName>
    <definedName name="_O04">#N/A</definedName>
    <definedName name="_O05" localSheetId="18">#REF!</definedName>
    <definedName name="_O05">#N/A</definedName>
    <definedName name="_O08" localSheetId="18">#REF!</definedName>
    <definedName name="_O08">#N/A</definedName>
    <definedName name="_O09" localSheetId="18">#REF!</definedName>
    <definedName name="_O09">#N/A</definedName>
    <definedName name="_O10" localSheetId="18">#REF!</definedName>
    <definedName name="_O10">#N/A</definedName>
    <definedName name="_O11" localSheetId="18">#REF!</definedName>
    <definedName name="_O11">#N/A</definedName>
    <definedName name="_O12" localSheetId="18">#REF!</definedName>
    <definedName name="_O12">#N/A</definedName>
    <definedName name="_O13" localSheetId="18">#REF!</definedName>
    <definedName name="_O13">#N/A</definedName>
    <definedName name="_O14" localSheetId="18">#REF!</definedName>
    <definedName name="_O14">#N/A</definedName>
    <definedName name="_O15" localSheetId="18">#REF!</definedName>
    <definedName name="_O15">#N/A</definedName>
    <definedName name="_Order1" hidden="1">255</definedName>
    <definedName name="_Order2" hidden="1">255</definedName>
    <definedName name="_OUT4" localSheetId="18">'[21]대조표(0108)'!#REF!</definedName>
    <definedName name="_OUT4">#N/A</definedName>
    <definedName name="_OUT8" localSheetId="18">'[21]대조표(0108)'!#REF!</definedName>
    <definedName name="_OUT8">#N/A</definedName>
    <definedName name="_p01" localSheetId="18">#REF!</definedName>
    <definedName name="_p01">#N/A</definedName>
    <definedName name="_Parse_In" localSheetId="9" hidden="1">#REF!</definedName>
    <definedName name="_Parse_In" localSheetId="2" hidden="1">#REF!</definedName>
    <definedName name="_Parse_In" localSheetId="0" hidden="1">#REF!</definedName>
    <definedName name="_Parse_In" localSheetId="15" hidden="1">#REF!</definedName>
    <definedName name="_Parse_In" hidden="1">#REF!</definedName>
    <definedName name="_Parse_Out" localSheetId="19" hidden="1">#N/A</definedName>
    <definedName name="_Parse_Out" localSheetId="9" hidden="1">#N/A</definedName>
    <definedName name="_Parse_Out" localSheetId="2" hidden="1">'[26]갑지(추정)'!#REF!</definedName>
    <definedName name="_Parse_Out" localSheetId="0" hidden="1">'[26]갑지(추정)'!#REF!</definedName>
    <definedName name="_Parse_Out" localSheetId="15" hidden="1">'[26]갑지(추정)'!#REF!</definedName>
    <definedName name="_Parse_Out" hidden="1">'[26]갑지(추정)'!#REF!</definedName>
    <definedName name="_PB1" localSheetId="18">#REF!</definedName>
    <definedName name="_PB1" localSheetId="9">#REF!</definedName>
    <definedName name="_PB1" localSheetId="15">#REF!</definedName>
    <definedName name="_PB1">#REF!</definedName>
    <definedName name="_PB2" localSheetId="18">#REF!</definedName>
    <definedName name="_PB2" localSheetId="9">#REF!</definedName>
    <definedName name="_PB2" localSheetId="15">#REF!</definedName>
    <definedName name="_PB2">#REF!</definedName>
    <definedName name="_PB3" localSheetId="18">#REF!</definedName>
    <definedName name="_PB3" localSheetId="9">#REF!</definedName>
    <definedName name="_PB3" localSheetId="15">#REF!</definedName>
    <definedName name="_PB3">#REF!</definedName>
    <definedName name="_PE100" localSheetId="18">'[21]대조표(0108)'!#REF!</definedName>
    <definedName name="_PE100">#N/A</definedName>
    <definedName name="_PE16" localSheetId="18">'[21]대조표(0108)'!#REF!</definedName>
    <definedName name="_PE16">#N/A</definedName>
    <definedName name="_PE22" localSheetId="18">'[21]대조표(0108)'!#REF!</definedName>
    <definedName name="_PE22">#N/A</definedName>
    <definedName name="_PE28" localSheetId="18">'[21]대조표(0108)'!#REF!</definedName>
    <definedName name="_PE28">#N/A</definedName>
    <definedName name="_PE36" localSheetId="18">'[21]대조표(0108)'!#REF!</definedName>
    <definedName name="_PE36">#N/A</definedName>
    <definedName name="_PE42" localSheetId="18">'[21]대조표(0108)'!#REF!</definedName>
    <definedName name="_PE42">#N/A</definedName>
    <definedName name="_PE54" localSheetId="18">'[21]대조표(0108)'!#REF!</definedName>
    <definedName name="_PE54">#N/A</definedName>
    <definedName name="_PE70" localSheetId="18">'[21]대조표(0108)'!#REF!</definedName>
    <definedName name="_PE70">#N/A</definedName>
    <definedName name="_PE82" localSheetId="18">'[21]대조표(0108)'!#REF!</definedName>
    <definedName name="_PE82">#N/A</definedName>
    <definedName name="_PI48" localSheetId="18">#REF!</definedName>
    <definedName name="_PI48" localSheetId="9">#REF!</definedName>
    <definedName name="_PI48" localSheetId="15">#REF!</definedName>
    <definedName name="_PI48">#REF!</definedName>
    <definedName name="_PI60" localSheetId="18">#REF!</definedName>
    <definedName name="_PI60" localSheetId="9">#REF!</definedName>
    <definedName name="_PI60" localSheetId="15">#REF!</definedName>
    <definedName name="_PI60">#REF!</definedName>
    <definedName name="_q01" localSheetId="18">#REF!</definedName>
    <definedName name="_q01">#N/A</definedName>
    <definedName name="_q45" localSheetId="9" hidden="1">{"'용역비'!$A$4:$C$8"}</definedName>
    <definedName name="_q45" localSheetId="2" hidden="1">{"'용역비'!$A$4:$C$8"}</definedName>
    <definedName name="_q45" localSheetId="15" hidden="1">{"'용역비'!$A$4:$C$8"}</definedName>
    <definedName name="_q45" hidden="1">{"'용역비'!$A$4:$C$8"}</definedName>
    <definedName name="_Regression_Int" hidden="1">1</definedName>
    <definedName name="_Regression_Out" hidden="1">[2]최적단면!$Q$86:$V$103</definedName>
    <definedName name="_Regression_X" hidden="1">[2]최적단면!$C$88:$D$108</definedName>
    <definedName name="_Regression_Y" localSheetId="9" hidden="1">[2]최적단면!#REF!</definedName>
    <definedName name="_Regression_Y" localSheetId="2" hidden="1">[2]최적단면!#REF!</definedName>
    <definedName name="_Regression_Y" localSheetId="0" hidden="1">[2]최적단면!#REF!</definedName>
    <definedName name="_Regression_Y" localSheetId="15" hidden="1">[2]최적단면!#REF!</definedName>
    <definedName name="_Regression_Y" hidden="1">[2]최적단면!#REF!</definedName>
    <definedName name="_RO110" localSheetId="18">#REF!</definedName>
    <definedName name="_RO110" localSheetId="9">#REF!</definedName>
    <definedName name="_RO110" localSheetId="15">#REF!</definedName>
    <definedName name="_RO110">#REF!</definedName>
    <definedName name="_RO22" localSheetId="18">#REF!</definedName>
    <definedName name="_RO22" localSheetId="9">#REF!</definedName>
    <definedName name="_RO22" localSheetId="15">#REF!</definedName>
    <definedName name="_RO22">#REF!</definedName>
    <definedName name="_RO35" localSheetId="18">#REF!</definedName>
    <definedName name="_RO35" localSheetId="9">#REF!</definedName>
    <definedName name="_RO35" localSheetId="15">#REF!</definedName>
    <definedName name="_RO35">#REF!</definedName>
    <definedName name="_RO60" localSheetId="18">#REF!</definedName>
    <definedName name="_RO60" localSheetId="9">#REF!</definedName>
    <definedName name="_RO60">#REF!</definedName>
    <definedName name="_RO80" localSheetId="18">#REF!</definedName>
    <definedName name="_RO80" localSheetId="9">#REF!</definedName>
    <definedName name="_RO80">#REF!</definedName>
    <definedName name="_SBB1" localSheetId="9">#REF!</definedName>
    <definedName name="_SBB1">#REF!</definedName>
    <definedName name="_SBB2" localSheetId="9">#REF!</definedName>
    <definedName name="_SBB2">#REF!</definedName>
    <definedName name="_SBB3" localSheetId="9">#REF!</definedName>
    <definedName name="_SBB3">#REF!</definedName>
    <definedName name="_SBB4" localSheetId="9">#REF!</definedName>
    <definedName name="_SBB4">#REF!</definedName>
    <definedName name="_SBB5" localSheetId="9">#REF!</definedName>
    <definedName name="_SBB5">#REF!</definedName>
    <definedName name="_SHH1" localSheetId="9">#REF!</definedName>
    <definedName name="_SHH1">#REF!</definedName>
    <definedName name="_SHH2" localSheetId="9">#REF!</definedName>
    <definedName name="_SHH2">#REF!</definedName>
    <definedName name="_SHH3" localSheetId="9">#REF!</definedName>
    <definedName name="_SHH3">#REF!</definedName>
    <definedName name="_si2">'[27]일위(PN)'!#REF!</definedName>
    <definedName name="_sn0001" localSheetId="9">[28]도!#REF!</definedName>
    <definedName name="_sn0001" localSheetId="15">[28]도!#REF!</definedName>
    <definedName name="_sn0001">[28]도!#REF!</definedName>
    <definedName name="_Sort" localSheetId="18" hidden="1">'[19]D-경비1'!#REF!</definedName>
    <definedName name="_Sort" localSheetId="19" hidden="1">#REF!</definedName>
    <definedName name="_Sort" localSheetId="9" hidden="1">#REF!</definedName>
    <definedName name="_Sort" localSheetId="2" hidden="1">#REF!</definedName>
    <definedName name="_Sort" localSheetId="0" hidden="1">#REF!</definedName>
    <definedName name="_Sort" hidden="1">#REF!</definedName>
    <definedName name="_ST104">#N/A</definedName>
    <definedName name="_ST16" localSheetId="18">#REF!</definedName>
    <definedName name="_ST16">#N/A</definedName>
    <definedName name="_ST22">#N/A</definedName>
    <definedName name="_ST28" localSheetId="18">#REF!</definedName>
    <definedName name="_ST28">#N/A</definedName>
    <definedName name="_ST36" localSheetId="18">#REF!</definedName>
    <definedName name="_ST36">#N/A</definedName>
    <definedName name="_ST42">#N/A</definedName>
    <definedName name="_ST54" localSheetId="18">#REF!</definedName>
    <definedName name="_ST54">#N/A</definedName>
    <definedName name="_ST70">#N/A</definedName>
    <definedName name="_ST82">#N/A</definedName>
    <definedName name="_SUB1" localSheetId="9">#REF!</definedName>
    <definedName name="_SUB1" localSheetId="15">#REF!</definedName>
    <definedName name="_SUB1">#REF!</definedName>
    <definedName name="_SUB2" localSheetId="9">#REF!</definedName>
    <definedName name="_SUB2" localSheetId="15">#REF!</definedName>
    <definedName name="_SUB2">#REF!</definedName>
    <definedName name="_SUB3" localSheetId="9">#REF!</definedName>
    <definedName name="_SUB3">#REF!</definedName>
    <definedName name="_sub4" localSheetId="9">#REF!</definedName>
    <definedName name="_sub4">#REF!</definedName>
    <definedName name="_sub5" localSheetId="9">#REF!</definedName>
    <definedName name="_sub5">#REF!</definedName>
    <definedName name="_SUM1" localSheetId="9">[29]EP0618!#REF!</definedName>
    <definedName name="_SUM1">[29]EP0618!#REF!</definedName>
    <definedName name="_SUM10" localSheetId="9">[29]EP0618!#REF!</definedName>
    <definedName name="_SUM10">[29]EP0618!#REF!</definedName>
    <definedName name="_SUM11" localSheetId="9">[29]EP0618!#REF!</definedName>
    <definedName name="_SUM11">[29]EP0618!#REF!</definedName>
    <definedName name="_SUM12" localSheetId="9">[29]EP0618!#REF!</definedName>
    <definedName name="_SUM12">[29]EP0618!#REF!</definedName>
    <definedName name="_SUM13">[29]EP0618!#REF!</definedName>
    <definedName name="_SUM14">[29]EP0618!#REF!</definedName>
    <definedName name="_SUM15">[29]EP0618!#REF!</definedName>
    <definedName name="_SUM16">[29]EP0618!#REF!</definedName>
    <definedName name="_SUM17">[29]EP0618!#REF!</definedName>
    <definedName name="_SUM18">[29]EP0618!#REF!</definedName>
    <definedName name="_SUM19">[29]EP0618!#REF!</definedName>
    <definedName name="_SUM2">[29]EP0618!#REF!</definedName>
    <definedName name="_SUM3">[29]EP0618!#REF!</definedName>
    <definedName name="_SUM4">[29]EP0618!#REF!</definedName>
    <definedName name="_SUM5">[29]EP0618!#REF!</definedName>
    <definedName name="_SUM6">[29]EP0618!#REF!</definedName>
    <definedName name="_SUM7">[29]EP0618!#REF!</definedName>
    <definedName name="_SUM8">[29]EP0618!#REF!</definedName>
    <definedName name="_SUM9">[29]EP0618!#REF!</definedName>
    <definedName name="_SW2" localSheetId="9" hidden="1">{#N/A,#N/A,FALSE,"전력간선"}</definedName>
    <definedName name="_SW2" localSheetId="2" hidden="1">{#N/A,#N/A,FALSE,"전력간선"}</definedName>
    <definedName name="_SW2" localSheetId="15" hidden="1">{#N/A,#N/A,FALSE,"전력간선"}</definedName>
    <definedName name="_SW2" hidden="1">{#N/A,#N/A,FALSE,"전력간선"}</definedName>
    <definedName name="_Table1_In1" hidden="1">[2]최적단면!$C$88:$C$88</definedName>
    <definedName name="_Table1_Out" hidden="1">[2]최적단면!$C$88:$D$108</definedName>
    <definedName name="_TBJ22" localSheetId="18">'[21]대조표(0108)'!#REF!</definedName>
    <definedName name="_TBJ22">#N/A</definedName>
    <definedName name="_TBJ38" localSheetId="18">'[21]대조표(0108)'!#REF!</definedName>
    <definedName name="_TBJ38">#N/A</definedName>
    <definedName name="_TON1" localSheetId="18">#REF!</definedName>
    <definedName name="_TON1" localSheetId="9">#REF!</definedName>
    <definedName name="_TON1" localSheetId="15">#REF!</definedName>
    <definedName name="_TON1">#REF!</definedName>
    <definedName name="_TON2" localSheetId="18">#REF!</definedName>
    <definedName name="_TON2" localSheetId="9">#REF!</definedName>
    <definedName name="_TON2" localSheetId="15">#REF!</definedName>
    <definedName name="_TON2">#REF!</definedName>
    <definedName name="_TV3" localSheetId="18">'[21]대조표(0108)'!#REF!</definedName>
    <definedName name="_TV3">#N/A</definedName>
    <definedName name="_TV4" localSheetId="18">'[21]대조표(0108)'!#REF!</definedName>
    <definedName name="_TV4">#N/A</definedName>
    <definedName name="_TV5" localSheetId="18">'[21]대조표(0108)'!#REF!</definedName>
    <definedName name="_TV5">#N/A</definedName>
    <definedName name="_TV6" localSheetId="18">'[21]대조표(0108)'!#REF!</definedName>
    <definedName name="_TV6">#N/A</definedName>
    <definedName name="_TV7" localSheetId="18">'[21]대조표(0108)'!#REF!</definedName>
    <definedName name="_TV7">#N/A</definedName>
    <definedName name="_TY5" localSheetId="18">'[30]제-노임'!#REF!</definedName>
    <definedName name="_TY5" localSheetId="9">#REF!</definedName>
    <definedName name="_TY5" localSheetId="15">#REF!</definedName>
    <definedName name="_TY5">#REF!</definedName>
    <definedName name="_UCH1" localSheetId="18">'[21]대조표(0108)'!#REF!</definedName>
    <definedName name="_UCH1">#N/A</definedName>
    <definedName name="_UCH2" localSheetId="18">'[21]대조표(0108)'!#REF!</definedName>
    <definedName name="_UCH2">#N/A</definedName>
    <definedName name="_UP1" localSheetId="9">[5]부하계산서!#REF!</definedName>
    <definedName name="_UP1" localSheetId="15">[5]부하계산서!#REF!</definedName>
    <definedName name="_UP1">[5]부하계산서!#REF!</definedName>
    <definedName name="_UP2" localSheetId="9">[5]부하계산서!#REF!</definedName>
    <definedName name="_UP2" localSheetId="15">[5]부하계산서!#REF!</definedName>
    <definedName name="_UP2">[5]부하계산서!#REF!</definedName>
    <definedName name="_VMS2" hidden="1">#N/A</definedName>
    <definedName name="_wo1" localSheetId="18">'[31]예정(3)'!#REF!</definedName>
    <definedName name="_wo1">#N/A</definedName>
    <definedName name="_WW2" localSheetId="18">#REF!</definedName>
    <definedName name="_WW2" localSheetId="9">#REF!</definedName>
    <definedName name="_WW2" localSheetId="15">#REF!</definedName>
    <definedName name="_WW2">#REF!</definedName>
    <definedName name="_WW6" localSheetId="18">#REF!</definedName>
    <definedName name="_WW6" localSheetId="9">#REF!</definedName>
    <definedName name="_WW6" localSheetId="15">#REF!</definedName>
    <definedName name="_WW6">#REF!</definedName>
    <definedName name="´Ü_°¡">#REF!</definedName>
    <definedName name="´Ü_°¡2">#REF!</definedName>
    <definedName name="´Ü_°¡3">#REF!</definedName>
    <definedName name="´Ü_°¡4">#REF!</definedName>
    <definedName name="´Ü_°¡5">#REF!</definedName>
    <definedName name="´Ü_°¡6">#REF!</definedName>
    <definedName name="´Ü°">#REF!</definedName>
    <definedName name="´Ü°°">#N/A</definedName>
    <definedName name="´Ü°°1">#N/A</definedName>
    <definedName name="´Ü°°2">#N/A</definedName>
    <definedName name="´Ü°°3">#N/A</definedName>
    <definedName name="´Ü°°4">#N/A</definedName>
    <definedName name="¤?315" localSheetId="9">#REF!</definedName>
    <definedName name="¤?315" localSheetId="15">#REF!</definedName>
    <definedName name="¤?315">#REF!</definedName>
    <definedName name="¤C315" localSheetId="18">#REF!</definedName>
    <definedName name="¤C315" localSheetId="9">#REF!</definedName>
    <definedName name="¤C315" localSheetId="15">#REF!</definedName>
    <definedName name="¤C315">#REF!</definedName>
    <definedName name="¤Ç315" localSheetId="18">#REF!</definedName>
    <definedName name="¤Ç315" localSheetId="9">#REF!</definedName>
    <definedName name="¤Ç315">#REF!</definedName>
    <definedName name="\">#N/A</definedName>
    <definedName name="\\O" localSheetId="9">#REF!</definedName>
    <definedName name="\\O">#REF!</definedName>
    <definedName name="\0" localSheetId="18">'[32]9GNG운반'!#REF!</definedName>
    <definedName name="\0">#N/A</definedName>
    <definedName name="\A" localSheetId="18">'[32]9GNG운반'!#REF!</definedName>
    <definedName name="\a" localSheetId="9">#REF!</definedName>
    <definedName name="\a" localSheetId="15">#REF!</definedName>
    <definedName name="\a">#REF!</definedName>
    <definedName name="\B" localSheetId="18">'[32]9GNG운반'!#REF!</definedName>
    <definedName name="\b" localSheetId="9">#REF!</definedName>
    <definedName name="\b" localSheetId="15">#REF!</definedName>
    <definedName name="\b">#REF!</definedName>
    <definedName name="\c" localSheetId="18">#N/A</definedName>
    <definedName name="\c" localSheetId="9">#REF!</definedName>
    <definedName name="\c" localSheetId="15">#REF!</definedName>
    <definedName name="\c">#REF!</definedName>
    <definedName name="\d" localSheetId="18">[33]정보매체A동!#REF!</definedName>
    <definedName name="\d" localSheetId="9">#REF!</definedName>
    <definedName name="\d" localSheetId="15">#REF!</definedName>
    <definedName name="\d">#REF!</definedName>
    <definedName name="\e" localSheetId="18">#REF!</definedName>
    <definedName name="\e" localSheetId="9">#REF!</definedName>
    <definedName name="\e" localSheetId="15">#REF!</definedName>
    <definedName name="\e">#REF!</definedName>
    <definedName name="\f" localSheetId="9">'[34]계약용량(서포)'!#REF!</definedName>
    <definedName name="\f" localSheetId="15">'[34]계약용량(서포)'!#REF!</definedName>
    <definedName name="\f">'[34]계약용량(서포)'!#REF!</definedName>
    <definedName name="\g" localSheetId="18">'[35]N賃率-職'!#REF!</definedName>
    <definedName name="\g" localSheetId="9">'[9]N賃率-職'!#REF!</definedName>
    <definedName name="\g" localSheetId="15">'[9]N賃率-職'!#REF!</definedName>
    <definedName name="\g">'[9]N賃率-職'!#REF!</definedName>
    <definedName name="\h" localSheetId="9">[36]밸브설치!#REF!</definedName>
    <definedName name="\h" localSheetId="15">[36]밸브설치!#REF!</definedName>
    <definedName name="\h">[36]밸브설치!#REF!</definedName>
    <definedName name="\I" localSheetId="18">'[32]9GNG운반'!#REF!</definedName>
    <definedName name="\i" localSheetId="9">#REF!</definedName>
    <definedName name="\i" localSheetId="15">#REF!</definedName>
    <definedName name="\i">#REF!</definedName>
    <definedName name="\j" localSheetId="9">[36]밸브설치!#REF!</definedName>
    <definedName name="\j" localSheetId="15">[36]밸브설치!#REF!</definedName>
    <definedName name="\j">[36]밸브설치!#REF!</definedName>
    <definedName name="\k" localSheetId="18">#REF!</definedName>
    <definedName name="\k" localSheetId="9">[36]밸브설치!#REF!</definedName>
    <definedName name="\k" localSheetId="15">[36]밸브설치!#REF!</definedName>
    <definedName name="\k">[36]밸브설치!#REF!</definedName>
    <definedName name="\l" localSheetId="9">#REF!</definedName>
    <definedName name="\l" localSheetId="15">#REF!</definedName>
    <definedName name="\l">#REF!</definedName>
    <definedName name="\LARGE">#N/A</definedName>
    <definedName name="\m" localSheetId="18">#REF!</definedName>
    <definedName name="\m" localSheetId="9">#REF!</definedName>
    <definedName name="\m" localSheetId="15">#REF!</definedName>
    <definedName name="\m">#REF!</definedName>
    <definedName name="\MIDDLE">#N/A</definedName>
    <definedName name="\n" localSheetId="18">#REF!</definedName>
    <definedName name="\n">#N/A</definedName>
    <definedName name="\O" localSheetId="18">'[32]9GNG운반'!#REF!</definedName>
    <definedName name="\o">#N/A</definedName>
    <definedName name="\P" localSheetId="18">'[32]9GNG운반'!#REF!</definedName>
    <definedName name="\p" localSheetId="9">#REF!</definedName>
    <definedName name="\p" localSheetId="15">#REF!</definedName>
    <definedName name="\p">#REF!</definedName>
    <definedName name="\Q" localSheetId="18">'[32]9GNG운반'!#REF!</definedName>
    <definedName name="\q" localSheetId="9">[37]일위!#REF!</definedName>
    <definedName name="\q" localSheetId="15">[37]일위!#REF!</definedName>
    <definedName name="\q">[37]일위!#REF!</definedName>
    <definedName name="\r" localSheetId="9">#REF!</definedName>
    <definedName name="\r" localSheetId="15">#REF!</definedName>
    <definedName name="\r">#REF!</definedName>
    <definedName name="\s" localSheetId="18">#REF!</definedName>
    <definedName name="\S" localSheetId="9">#REF!</definedName>
    <definedName name="\S" localSheetId="15">#REF!</definedName>
    <definedName name="\S">#REF!</definedName>
    <definedName name="\SMALL">#N/A</definedName>
    <definedName name="\t">#N/A</definedName>
    <definedName name="\u">#N/A</definedName>
    <definedName name="\v" localSheetId="9">#REF!</definedName>
    <definedName name="\v" localSheetId="15">#REF!</definedName>
    <definedName name="\v">#REF!</definedName>
    <definedName name="\w" localSheetId="9">#REF!</definedName>
    <definedName name="\w">#REF!</definedName>
    <definedName name="\x">#N/A</definedName>
    <definedName name="\y" localSheetId="9">#REF!</definedName>
    <definedName name="\y">#REF!</definedName>
    <definedName name="\z">#N/A</definedName>
    <definedName name="a" localSheetId="18">#REF!</definedName>
    <definedName name="A" localSheetId="19" hidden="1">#REF!</definedName>
    <definedName name="A" localSheetId="9" hidden="1">#REF!</definedName>
    <definedName name="A" localSheetId="2" hidden="1">#REF!</definedName>
    <definedName name="A" localSheetId="0" hidden="1">#REF!</definedName>
    <definedName name="A" hidden="1">#REF!</definedName>
    <definedName name="A_" localSheetId="18">#REF!</definedName>
    <definedName name="A_">#N/A</definedName>
    <definedName name="A_HH" localSheetId="9">'[38]IMPEADENCE MAP 취수장'!#REF!,'[38]IMPEADENCE MAP 취수장'!#REF!,'[38]IMPEADENCE MAP 취수장'!#REF!,'[38]IMPEADENCE MAP 취수장'!#REF!,'[38]IMPEADENCE MAP 취수장'!$Q$19,'[38]IMPEADENCE MAP 취수장'!$R$19,'[38]IMPEADENCE MAP 취수장'!$S$19,'[38]IMPEADENCE MAP 취수장'!$T$19:$X$19,'[38]IMPEADENCE MAP 취수장'!$Z$19:$AA$19,'[38]IMPEADENCE MAP 취수장'!$AC$19</definedName>
    <definedName name="A_HH" localSheetId="15">'[38]IMPEADENCE MAP 취수장'!#REF!,'[38]IMPEADENCE MAP 취수장'!#REF!,'[38]IMPEADENCE MAP 취수장'!#REF!,'[38]IMPEADENCE MAP 취수장'!#REF!,'[38]IMPEADENCE MAP 취수장'!$Q$19,'[38]IMPEADENCE MAP 취수장'!$R$19,'[38]IMPEADENCE MAP 취수장'!$S$19,'[38]IMPEADENCE MAP 취수장'!$T$19:$X$19,'[38]IMPEADENCE MAP 취수장'!$Z$19:$AA$19,'[38]IMPEADENCE MAP 취수장'!$AC$19</definedName>
    <definedName name="A_HH">'[38]IMPEADENCE MAP 취수장'!#REF!,'[38]IMPEADENCE MAP 취수장'!#REF!,'[38]IMPEADENCE MAP 취수장'!#REF!,'[38]IMPEADENCE MAP 취수장'!#REF!,'[38]IMPEADENCE MAP 취수장'!$Q$19,'[38]IMPEADENCE MAP 취수장'!$R$19,'[38]IMPEADENCE MAP 취수장'!$S$19,'[38]IMPEADENCE MAP 취수장'!$T$19:$X$19,'[38]IMPEADENCE MAP 취수장'!$Z$19:$AA$19,'[38]IMPEADENCE MAP 취수장'!$AC$19</definedName>
    <definedName name="a0">'[39]POL6차-PIPING'!$J$41</definedName>
    <definedName name="A1.1000" localSheetId="9">#REF!</definedName>
    <definedName name="A1.1000" localSheetId="15">#REF!</definedName>
    <definedName name="A1.1000">#REF!</definedName>
    <definedName name="A12." localSheetId="18">#REF!</definedName>
    <definedName name="A12." localSheetId="9">#REF!</definedName>
    <definedName name="A12." localSheetId="15">#REF!</definedName>
    <definedName name="A12.">#REF!</definedName>
    <definedName name="A1C1" localSheetId="2" hidden="1">#REF!</definedName>
    <definedName name="A1C1" localSheetId="0" hidden="1">#REF!</definedName>
    <definedName name="A1C1" hidden="1">#REF!</definedName>
    <definedName name="AA" localSheetId="18">[40]노무비!$B$2</definedName>
    <definedName name="AA" localSheetId="9">#REF!</definedName>
    <definedName name="AA" localSheetId="15">#REF!</definedName>
    <definedName name="AA">#REF!</definedName>
    <definedName name="AAA" localSheetId="18">BlankMacro1</definedName>
    <definedName name="AAA" localSheetId="9">#REF!</definedName>
    <definedName name="AAA" localSheetId="15">#REF!</definedName>
    <definedName name="AAA">#REF!</definedName>
    <definedName name="AAAA" localSheetId="18">[8]I一般比!#REF!</definedName>
    <definedName name="AAAA" localSheetId="9">#REF!</definedName>
    <definedName name="AAAA" localSheetId="15">#REF!</definedName>
    <definedName name="AAAA">#REF!</definedName>
    <definedName name="AAAAAA" localSheetId="9">#REF!</definedName>
    <definedName name="AAAAAA" localSheetId="15">#REF!</definedName>
    <definedName name="AAAAAA">#REF!</definedName>
    <definedName name="AAAAAAAAAAAAAAAAAAA" localSheetId="9">#REF!</definedName>
    <definedName name="AAAAAAAAAAAAAAAAAAA" localSheetId="15">#REF!</definedName>
    <definedName name="AAAAAAAAAAAAAAAAAAA">#REF!</definedName>
    <definedName name="AAAABBB">#REF!</definedName>
    <definedName name="AAB" localSheetId="9">#REF!</definedName>
    <definedName name="AAB">#REF!</definedName>
    <definedName name="AAD" localSheetId="9">[41]기본DATA!#REF!</definedName>
    <definedName name="AAD">[41]기본DATA!#REF!</definedName>
    <definedName name="AASS" localSheetId="9">#REF!</definedName>
    <definedName name="AASS" localSheetId="15">#REF!</definedName>
    <definedName name="AASS">#REF!</definedName>
    <definedName name="AB" localSheetId="9">#REF!</definedName>
    <definedName name="AB" localSheetId="15">#REF!</definedName>
    <definedName name="AB">#REF!</definedName>
    <definedName name="ABC">[42]DATA!$B$173:$C$189</definedName>
    <definedName name="abcd" localSheetId="9" hidden="1">{"'자리배치도'!$AG$1:$CI$28"}</definedName>
    <definedName name="abcd" localSheetId="2" hidden="1">{"'자리배치도'!$AG$1:$CI$28"}</definedName>
    <definedName name="abcd" localSheetId="15" hidden="1">{"'자리배치도'!$AG$1:$CI$28"}</definedName>
    <definedName name="abcd" hidden="1">{"'자리배치도'!$AG$1:$CI$28"}</definedName>
    <definedName name="ABS" localSheetId="19" hidden="1">{#N/A,#N/A,FALSE,"전력간선"}</definedName>
    <definedName name="ABS" localSheetId="9" hidden="1">{#N/A,#N/A,FALSE,"전력간선"}</definedName>
    <definedName name="ABS" localSheetId="2" hidden="1">{#N/A,#N/A,FALSE,"전력간선"}</definedName>
    <definedName name="ABS" localSheetId="15" hidden="1">{#N/A,#N/A,FALSE,"전력간선"}</definedName>
    <definedName name="ABS" hidden="1">{#N/A,#N/A,FALSE,"전력간선"}</definedName>
    <definedName name="AC" localSheetId="18">[43]내역서!#REF!</definedName>
    <definedName name="AC">[44]내역서!#REF!</definedName>
    <definedName name="Access_Button" localSheetId="19" hidden="1">"KT과금거리_지역좌표_970827_거리계산표_List"</definedName>
    <definedName name="Access_Button" localSheetId="9" hidden="1">"KT과금거리_지역좌표_970827_거리계산표_List"</definedName>
    <definedName name="Access_Button" hidden="1">"물품목_2_제품테이블_List"</definedName>
    <definedName name="Access_Button1" hidden="1">"물품목_2_제품테이블_List"</definedName>
    <definedName name="Access_Button2" hidden="1">"물품목_2_제품테이블_List"</definedName>
    <definedName name="AccessDatabase" localSheetId="19" hidden="1">"C:\My Documents\북부수도사업소\전원차단장치\전원차~1\전원차단장치 내역서 03월06일.mdb"</definedName>
    <definedName name="AccessDatabase" localSheetId="9" hidden="1">"C:\My Documents\북부수도사업소\전원차단장치\전원차~1\전원차단장치 내역서 03월06일.mdb"</definedName>
    <definedName name="AccessDatabase" hidden="1">"C:\My Documents\견적서.mdb"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" localSheetId="9">[41]기본DATA!#REF!</definedName>
    <definedName name="ACD">[41]기본DATA!#REF!</definedName>
    <definedName name="ACONN16" localSheetId="18">'[21]대조표(0108)'!#REF!</definedName>
    <definedName name="ACONN16">#N/A</definedName>
    <definedName name="ACONN22" localSheetId="18">'[21]대조표(0108)'!#REF!</definedName>
    <definedName name="ACONN22">#N/A</definedName>
    <definedName name="ACONN28" localSheetId="18">'[21]대조표(0108)'!#REF!</definedName>
    <definedName name="ACONN28">#N/A</definedName>
    <definedName name="ACONN36" localSheetId="18">'[21]대조표(0108)'!#REF!</definedName>
    <definedName name="ACONN36">#N/A</definedName>
    <definedName name="ACONN42" localSheetId="18">'[21]대조표(0108)'!#REF!</definedName>
    <definedName name="ACONN42">#N/A</definedName>
    <definedName name="ACONN54" localSheetId="18">'[21]대조표(0108)'!#REF!</definedName>
    <definedName name="ACONN54">#N/A</definedName>
    <definedName name="acz" localSheetId="18">#REF!</definedName>
    <definedName name="acz">#N/A</definedName>
    <definedName name="AE" localSheetId="9">[41]기본DATA!#REF!</definedName>
    <definedName name="AE" localSheetId="15">[41]기본DATA!#REF!</definedName>
    <definedName name="AE">[41]기본DATA!#REF!</definedName>
    <definedName name="AED" localSheetId="9">[41]기본DATA!#REF!</definedName>
    <definedName name="AED" localSheetId="15">[41]기본DATA!#REF!</definedName>
    <definedName name="AED">[41]기본DATA!#REF!</definedName>
    <definedName name="aer" localSheetId="18">#REF!,#REF!</definedName>
    <definedName name="aer">#N/A</definedName>
    <definedName name="AF">[45]DATA!$B$4:$C$15</definedName>
    <definedName name="AFC설비" localSheetId="9">#REF!</definedName>
    <definedName name="AFC설비" localSheetId="15">#REF!</definedName>
    <definedName name="AFC설비">#REF!</definedName>
    <definedName name="AG" localSheetId="9">[41]기본DATA!#REF!</definedName>
    <definedName name="AG">[41]기본DATA!#REF!</definedName>
    <definedName name="AGD" localSheetId="9">[41]기본DATA!#REF!</definedName>
    <definedName name="AGD">[41]기본DATA!#REF!</definedName>
    <definedName name="AI" localSheetId="9">[41]기본DATA!#REF!</definedName>
    <definedName name="AI">[41]기본DATA!#REF!</definedName>
    <definedName name="AID" localSheetId="9">[41]기본DATA!#REF!</definedName>
    <definedName name="AID">[41]기본DATA!#REF!</definedName>
    <definedName name="AJHD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K">[41]기본DATA!#REF!</definedName>
    <definedName name="AKD">[41]기본DATA!#REF!</definedName>
    <definedName name="akdmf" localSheetId="18">BlankMacro1</definedName>
    <definedName name="akdmf" localSheetId="9">BlankMacro1</definedName>
    <definedName name="akdmf" localSheetId="15">BlankMacro1</definedName>
    <definedName name="akdmf">BlankMacro1</definedName>
    <definedName name="AL" localSheetId="9">[46]자재단가비교표!#REF!</definedName>
    <definedName name="AL" localSheetId="15">[46]자재단가비교표!#REF!</definedName>
    <definedName name="AL">[46]자재단가비교표!#REF!</definedName>
    <definedName name="AM" localSheetId="9">[41]기본DATA!#REF!</definedName>
    <definedName name="AM">[41]기본DATA!#REF!</definedName>
    <definedName name="AMD" localSheetId="9">[41]기본DATA!#REF!</definedName>
    <definedName name="AMD">[41]기본DATA!#REF!</definedName>
    <definedName name="amount">#N/A</definedName>
    <definedName name="anscount" hidden="1">1</definedName>
    <definedName name="AO">[41]기본DATA!#REF!</definedName>
    <definedName name="AOD">[41]기본DATA!#REF!</definedName>
    <definedName name="AQ">[41]기본DATA!#REF!</definedName>
    <definedName name="AQD">[41]기본DATA!#REF!</definedName>
    <definedName name="AQZSD" localSheetId="18">BlankMacro1</definedName>
    <definedName name="AQZSD" localSheetId="9">BlankMacro1</definedName>
    <definedName name="AQZSD" localSheetId="15">BlankMacro1</definedName>
    <definedName name="AQZSD">BlankMacro1</definedName>
    <definedName name="AS" localSheetId="18">[47]포장복구집계!#REF!</definedName>
    <definedName name="AS" localSheetId="9">[41]기본DATA!#REF!</definedName>
    <definedName name="AS" localSheetId="15">[41]기본DATA!#REF!</definedName>
    <definedName name="AS">[41]기본DATA!#REF!</definedName>
    <definedName name="AS1.0" localSheetId="18">[47]포장복구집계!#REF!</definedName>
    <definedName name="AS1.0" localSheetId="9">#REF!</definedName>
    <definedName name="AS1.0" localSheetId="15">#REF!</definedName>
    <definedName name="AS1.0">#REF!</definedName>
    <definedName name="AS12.5" localSheetId="18">#REF!</definedName>
    <definedName name="AS12.5">#N/A</definedName>
    <definedName name="ASA" localSheetId="18">[48]I一般比!#REF!</definedName>
    <definedName name="ASA">#N/A</definedName>
    <definedName name="asaasa" localSheetId="18">#REF!</definedName>
    <definedName name="asaasa" localSheetId="9">#REF!</definedName>
    <definedName name="asaasa" localSheetId="15">#REF!</definedName>
    <definedName name="asaasa">#REF!</definedName>
    <definedName name="asas" localSheetId="18">BlankMacro1</definedName>
    <definedName name="ASAS" localSheetId="19" hidden="1">{#N/A,#N/A,FALSE,"DAOCM 2차 검토"}</definedName>
    <definedName name="ASAS" localSheetId="9" hidden="1">{#N/A,#N/A,FALSE,"DAOCM 2차 검토"}</definedName>
    <definedName name="ASAS" localSheetId="2" hidden="1">{#N/A,#N/A,FALSE,"DAOCM 2차 검토"}</definedName>
    <definedName name="ASAS" localSheetId="15" hidden="1">{#N/A,#N/A,FALSE,"DAOCM 2차 검토"}</definedName>
    <definedName name="ASAS" hidden="1">{#N/A,#N/A,FALSE,"DAOCM 2차 검토"}</definedName>
    <definedName name="ASD" localSheetId="18">BlankMacro1</definedName>
    <definedName name="asd" localSheetId="9">#REF!</definedName>
    <definedName name="asd" localSheetId="15">#REF!</definedName>
    <definedName name="asd">#REF!</definedName>
    <definedName name="asda" localSheetId="18">BlankMacro1</definedName>
    <definedName name="asda" localSheetId="9">BlankMacro1</definedName>
    <definedName name="asda" localSheetId="15">BlankMacro1</definedName>
    <definedName name="asda">BlankMacro1</definedName>
    <definedName name="asdasd" localSheetId="18">BlankMacro1</definedName>
    <definedName name="asdasd" localSheetId="9">BlankMacro1</definedName>
    <definedName name="asdasd" localSheetId="15">BlankMacro1</definedName>
    <definedName name="asdasd">BlankMacro1</definedName>
    <definedName name="asddsfds" localSheetId="18">BlankMacro1</definedName>
    <definedName name="asddsfds" localSheetId="9">BlankMacro1</definedName>
    <definedName name="asddsfds" localSheetId="15">BlankMacro1</definedName>
    <definedName name="asddsfds">BlankMacro1</definedName>
    <definedName name="asdf">#N/A</definedName>
    <definedName name="asdfasdf" localSheetId="18">#N/A</definedName>
    <definedName name="asdfasdf" localSheetId="9">#N/A</definedName>
    <definedName name="asdfasdf" localSheetId="2" hidden="1">{#N/A,#N/A,FALSE,"CCTV"}</definedName>
    <definedName name="asdfasdf" localSheetId="15" hidden="1">{#N/A,#N/A,FALSE,"CCTV"}</definedName>
    <definedName name="asdfasdf" hidden="1">{#N/A,#N/A,FALSE,"CCTV"}</definedName>
    <definedName name="ASDFASDKLFJ" localSheetId="19" hidden="1">{#N/A,#N/A,TRUE,"토적및재료집계";#N/A,#N/A,TRUE,"토적및재료집계";#N/A,#N/A,TRUE,"단위량"}</definedName>
    <definedName name="ASDFASDKLFJ" localSheetId="9" hidden="1">{#N/A,#N/A,TRUE,"토적및재료집계";#N/A,#N/A,TRUE,"토적및재료집계";#N/A,#N/A,TRUE,"단위량"}</definedName>
    <definedName name="ASDFASDKLFJ" localSheetId="2" hidden="1">{#N/A,#N/A,TRUE,"토적및재료집계";#N/A,#N/A,TRUE,"토적및재료집계";#N/A,#N/A,TRUE,"단위량"}</definedName>
    <definedName name="ASDFASDKLFJ" localSheetId="15" hidden="1">{#N/A,#N/A,TRUE,"토적및재료집계";#N/A,#N/A,TRUE,"토적및재료집계";#N/A,#N/A,TRUE,"단위량"}</definedName>
    <definedName name="ASDFASDKLFJ" hidden="1">{#N/A,#N/A,TRUE,"토적및재료집계";#N/A,#N/A,TRUE,"토적및재료집계";#N/A,#N/A,TRUE,"단위량"}</definedName>
    <definedName name="ASDFEW" localSheetId="18">BlankMacro1</definedName>
    <definedName name="ASDFEW" localSheetId="9">BlankMacro1</definedName>
    <definedName name="ASDFEW" localSheetId="15">BlankMacro1</definedName>
    <definedName name="ASDFEW">BlankMacro1</definedName>
    <definedName name="ASDFWA" localSheetId="18">BlankMacro1</definedName>
    <definedName name="ASDFWA" localSheetId="9">BlankMacro1</definedName>
    <definedName name="ASDFWA" localSheetId="15">BlankMacro1</definedName>
    <definedName name="ASDFWA">BlankMacro1</definedName>
    <definedName name="ASDSAFSD" localSheetId="18">BlankMacro1</definedName>
    <definedName name="ASDSAFSD" localSheetId="9">BlankMacro1</definedName>
    <definedName name="ASDSAFSD" localSheetId="15">BlankMacro1</definedName>
    <definedName name="ASDSAFSD">BlankMacro1</definedName>
    <definedName name="asdw" localSheetId="18">BlankMacro1</definedName>
    <definedName name="asdw" localSheetId="9">BlankMacro1</definedName>
    <definedName name="asdw" localSheetId="15">BlankMacro1</definedName>
    <definedName name="asdw">BlankMacro1</definedName>
    <definedName name="AT" localSheetId="18">[49]간선계산!#REF!</definedName>
    <definedName name="AT">[45]DATA!$E$4:$F$29</definedName>
    <definedName name="AU">[41]기본DATA!#REF!</definedName>
    <definedName name="AUD">[41]기본DATA!#REF!</definedName>
    <definedName name="autoloader" localSheetId="18">ErrorHandler_1</definedName>
    <definedName name="autoloader" localSheetId="9">ErrorHandler_1</definedName>
    <definedName name="autoloader" localSheetId="15">ErrorHandler_1</definedName>
    <definedName name="autoloader">ErrorHandler_1</definedName>
    <definedName name="AV" localSheetId="9">#REF!</definedName>
    <definedName name="AV" localSheetId="15">#REF!</definedName>
    <definedName name="AV">#REF!</definedName>
    <definedName name="AW" localSheetId="9">[41]기본DATA!#REF!</definedName>
    <definedName name="AW" localSheetId="15">[41]기본DATA!#REF!</definedName>
    <definedName name="AW">[41]기본DATA!#REF!</definedName>
    <definedName name="AWD" localSheetId="9">[41]기본DATA!#REF!</definedName>
    <definedName name="AWD" localSheetId="15">[41]기본DATA!#REF!</definedName>
    <definedName name="AWD">[41]기본DATA!#REF!</definedName>
    <definedName name="AWDSF" localSheetId="18">#REF!</definedName>
    <definedName name="AWDSF" localSheetId="9">#REF!</definedName>
    <definedName name="AWDSF" localSheetId="15">#REF!</definedName>
    <definedName name="AWDSF">#REF!</definedName>
    <definedName name="AXC" localSheetId="18">[30]제직재!#REF!</definedName>
    <definedName name="AXC">#N/A</definedName>
    <definedName name="A공구손료" localSheetId="9">#REF!</definedName>
    <definedName name="A공구손료" localSheetId="15">#REF!</definedName>
    <definedName name="A공구손료">#REF!</definedName>
    <definedName name="A공구손료1" localSheetId="9">#REF!</definedName>
    <definedName name="A공구손료1" localSheetId="15">#REF!</definedName>
    <definedName name="A공구손료1">#REF!</definedName>
    <definedName name="A공량" localSheetId="9">#REF!</definedName>
    <definedName name="A공량">#REF!</definedName>
    <definedName name="A공량단위" localSheetId="9">#REF!</definedName>
    <definedName name="A공량단위">#REF!</definedName>
    <definedName name="A공사단가" localSheetId="9">#REF!</definedName>
    <definedName name="A공사단가">#REF!</definedName>
    <definedName name="A공종코드" localSheetId="9">#REF!</definedName>
    <definedName name="A공종코드">#REF!</definedName>
    <definedName name="A노무인" localSheetId="9">#REF!</definedName>
    <definedName name="A노무인">#REF!</definedName>
    <definedName name="A노임단가" localSheetId="9">#REF!</definedName>
    <definedName name="A노임단가">#REF!</definedName>
    <definedName name="A대가비고" localSheetId="9">#REF!</definedName>
    <definedName name="A대가비고">#REF!</definedName>
    <definedName name="A대가전체" localSheetId="9">#REF!</definedName>
    <definedName name="A대가전체">#REF!</definedName>
    <definedName name="A대가전체1" localSheetId="9">#REF!</definedName>
    <definedName name="A대가전체1">#REF!</definedName>
    <definedName name="A머캐중층10불량" localSheetId="18">[50]AS복구!#REF!</definedName>
    <definedName name="A머캐중층10불량" localSheetId="9">#REF!</definedName>
    <definedName name="A머캐중층10불량" localSheetId="15">#REF!</definedName>
    <definedName name="A머캐중층10불량">#REF!</definedName>
    <definedName name="A머캐중층15불량" localSheetId="18">[50]AS복구!#REF!</definedName>
    <definedName name="A머캐중층15불량" localSheetId="9">#REF!</definedName>
    <definedName name="A머캐중층15불량" localSheetId="15">#REF!</definedName>
    <definedName name="A머캐중층15불량">#REF!</definedName>
    <definedName name="A머캐중층20불량" localSheetId="18">[50]AS복구!#REF!</definedName>
    <definedName name="A머캐중층20불량" localSheetId="9">#REF!</definedName>
    <definedName name="A머캐중층20불량" localSheetId="15">#REF!</definedName>
    <definedName name="A머캐중층20불량">#REF!</definedName>
    <definedName name="A머캐표층15불량" localSheetId="18">[50]AS복구!#REF!</definedName>
    <definedName name="A머캐표층15불량" localSheetId="9">#REF!</definedName>
    <definedName name="A머캐표층15불량" localSheetId="15">#REF!</definedName>
    <definedName name="A머캐표층15불량">#REF!</definedName>
    <definedName name="A머캐표층5불량" localSheetId="18">[50]AS복구!#REF!</definedName>
    <definedName name="A머캐표층5불량" localSheetId="9">#REF!</definedName>
    <definedName name="A머캐표층5불량" localSheetId="15">#REF!</definedName>
    <definedName name="A머캐표층5불량">#REF!</definedName>
    <definedName name="A머캐표층7불량" localSheetId="18">[50]AS복구!#REF!</definedName>
    <definedName name="A머캐표층7불량" localSheetId="9">#REF!</definedName>
    <definedName name="A머캐표층7불량" localSheetId="15">#REF!</definedName>
    <definedName name="A머캐표층7불량">#REF!</definedName>
    <definedName name="A산출공량" localSheetId="9">#REF!</definedName>
    <definedName name="A산출공량" localSheetId="15">#REF!</definedName>
    <definedName name="A산출공량">#REF!</definedName>
    <definedName name="A세세종류" localSheetId="9">#REF!</definedName>
    <definedName name="A세세종류" localSheetId="15">#REF!</definedName>
    <definedName name="A세세종류">#REF!</definedName>
    <definedName name="A세종류" localSheetId="9">#REF!</definedName>
    <definedName name="A세종류">#REF!</definedName>
    <definedName name="A소규격" localSheetId="9">#REF!</definedName>
    <definedName name="A소규격">#REF!</definedName>
    <definedName name="A일위집계" localSheetId="9">#REF!</definedName>
    <definedName name="A일위집계">#REF!</definedName>
    <definedName name="A일위집계경비" localSheetId="9">#REF!</definedName>
    <definedName name="A일위집계경비">#REF!</definedName>
    <definedName name="A일위집계노무비" localSheetId="9">#REF!</definedName>
    <definedName name="A일위집계노무비">#REF!</definedName>
    <definedName name="A일위집계재료비" localSheetId="9">#REF!</definedName>
    <definedName name="A일위집계재료비">#REF!</definedName>
    <definedName name="A잡재료비" localSheetId="9">#REF!</definedName>
    <definedName name="A잡재료비">#REF!</definedName>
    <definedName name="A잡재료비1" localSheetId="9">#REF!</definedName>
    <definedName name="A잡재료비1">#REF!</definedName>
    <definedName name="A전선관부속품" localSheetId="9">#REF!</definedName>
    <definedName name="A전선관부속품">#REF!</definedName>
    <definedName name="A전선관부속품1" localSheetId="9">#REF!</definedName>
    <definedName name="A전선관부속품1">#REF!</definedName>
    <definedName name="A집계단가합" localSheetId="9">#REF!</definedName>
    <definedName name="A집계단가합">#REF!</definedName>
    <definedName name="A집계품명" localSheetId="9">#REF!</definedName>
    <definedName name="A집계품명">#REF!</definedName>
    <definedName name="A첫째자리" localSheetId="9">#REF!</definedName>
    <definedName name="A첫째자리">#REF!</definedName>
    <definedName name="A할증" localSheetId="9">#REF!</definedName>
    <definedName name="A할증">#REF!</definedName>
    <definedName name="A할증계산" localSheetId="9">#REF!</definedName>
    <definedName name="A할증계산">#REF!</definedName>
    <definedName name="A할증단위" localSheetId="9">#REF!</definedName>
    <definedName name="A할증단위">#REF!</definedName>
    <definedName name="A할증단위1" localSheetId="9">#REF!</definedName>
    <definedName name="A할증단위1">#REF!</definedName>
    <definedName name="A할증단위2" localSheetId="9">#REF!</definedName>
    <definedName name="A할증단위2">#REF!</definedName>
    <definedName name="A행거" localSheetId="18">'[21]대조표(0108)'!#REF!</definedName>
    <definedName name="A행거">#N/A</definedName>
    <definedName name="A호표기준" localSheetId="9">#REF!</definedName>
    <definedName name="A호표기준" localSheetId="15">#REF!</definedName>
    <definedName name="A호표기준">#REF!</definedName>
    <definedName name="A호표기준1" localSheetId="9">#REF!</definedName>
    <definedName name="A호표기준1" localSheetId="15">#REF!</definedName>
    <definedName name="A호표기준1">#REF!</definedName>
    <definedName name="A호표기준2" localSheetId="9">#REF!</definedName>
    <definedName name="A호표기준2">#REF!</definedName>
    <definedName name="B" localSheetId="18">[51]견적990322!#REF!</definedName>
    <definedName name="B" localSheetId="9">[52]내역서!#REF!</definedName>
    <definedName name="B" localSheetId="15">[52]내역서!#REF!</definedName>
    <definedName name="B">[52]내역서!#REF!</definedName>
    <definedName name="B1B" localSheetId="9">#REF!</definedName>
    <definedName name="B1B" localSheetId="15">#REF!</definedName>
    <definedName name="B1B">#REF!</definedName>
    <definedName name="B2B" localSheetId="9">#REF!</definedName>
    <definedName name="B2B" localSheetId="15">#REF!</definedName>
    <definedName name="B2B">#REF!</definedName>
    <definedName name="B3B" localSheetId="9">#REF!</definedName>
    <definedName name="B3B" localSheetId="15">#REF!</definedName>
    <definedName name="B3B">#REF!</definedName>
    <definedName name="B4B" localSheetId="9">#REF!</definedName>
    <definedName name="B4B">#REF!</definedName>
    <definedName name="B5B" localSheetId="9">#REF!</definedName>
    <definedName name="B5B">#REF!</definedName>
    <definedName name="B6B" localSheetId="9">#REF!</definedName>
    <definedName name="B6B">#REF!</definedName>
    <definedName name="B7B" localSheetId="9">#REF!</definedName>
    <definedName name="B7B">#REF!</definedName>
    <definedName name="bad" localSheetId="9">#REF!</definedName>
    <definedName name="bad">#REF!</definedName>
    <definedName name="BB">[53]내역서!$I$49</definedName>
    <definedName name="BBB" localSheetId="9">#REF!</definedName>
    <definedName name="BBB" localSheetId="15">#REF!</definedName>
    <definedName name="BBB">#REF!</definedName>
    <definedName name="BC" localSheetId="9">[41]기본DATA!#REF!</definedName>
    <definedName name="BC">[41]기본DATA!#REF!</definedName>
    <definedName name="BCONN104">#N/A</definedName>
    <definedName name="BCONN16">#N/A</definedName>
    <definedName name="BCONN22">#N/A</definedName>
    <definedName name="BCONN28">#N/A</definedName>
    <definedName name="BCONN36">#N/A</definedName>
    <definedName name="BCONN42">#N/A</definedName>
    <definedName name="BCONN54">#N/A</definedName>
    <definedName name="BCONN70">#N/A</definedName>
    <definedName name="BCONN82">#N/A</definedName>
    <definedName name="BDCODE">#N/A</definedName>
    <definedName name="BE" localSheetId="9">[41]기본DATA!#REF!</definedName>
    <definedName name="BE">[41]기본DATA!#REF!</definedName>
    <definedName name="BED" localSheetId="9">[41]기본DATA!#REF!</definedName>
    <definedName name="BED">[41]기본DATA!#REF!</definedName>
    <definedName name="BG" localSheetId="9" hidden="1">{"'광피스표'!$A$3:$N$54"}</definedName>
    <definedName name="BG" localSheetId="2" hidden="1">{"'광피스표'!$A$3:$N$54"}</definedName>
    <definedName name="BG" localSheetId="15" hidden="1">{"'광피스표'!$A$3:$N$54"}</definedName>
    <definedName name="BG" hidden="1">{"'광피스표'!$A$3:$N$54"}</definedName>
    <definedName name="BL">#N/A</definedName>
    <definedName name="BLO">[54]사통!#REF!</definedName>
    <definedName name="BLT">#N/A</definedName>
    <definedName name="bnfghrt" localSheetId="18">BlankMacro1</definedName>
    <definedName name="bnfghrt" localSheetId="9">BlankMacro1</definedName>
    <definedName name="bnfghrt" localSheetId="15">BlankMacro1</definedName>
    <definedName name="bnfghrt">BlankMacro1</definedName>
    <definedName name="BOM_OF_ECP" localSheetId="9">#REF!</definedName>
    <definedName name="BOM_OF_ECP" localSheetId="15">#REF!</definedName>
    <definedName name="BOM_OF_ECP">#REF!</definedName>
    <definedName name="BOOK2" localSheetId="9" hidden="1">{#N/A,#N/A,TRUE,"손익보고"}</definedName>
    <definedName name="BOOK2" localSheetId="2" hidden="1">{#N/A,#N/A,TRUE,"손익보고"}</definedName>
    <definedName name="BOOK2" localSheetId="15" hidden="1">{#N/A,#N/A,TRUE,"손익보고"}</definedName>
    <definedName name="BOOK2" hidden="1">{#N/A,#N/A,TRUE,"손익보고"}</definedName>
    <definedName name="bot_line_amount1">[55]EPro!$G$16</definedName>
    <definedName name="Button3_누르기">[56]설계설명서!Button3_누르기</definedName>
    <definedName name="BV" localSheetId="9">#REF!</definedName>
    <definedName name="BV" localSheetId="15">#REF!</definedName>
    <definedName name="BV">#REF!</definedName>
    <definedName name="B행거" localSheetId="18">'[21]대조표(0108)'!#REF!</definedName>
    <definedName name="B행거">#N/A</definedName>
    <definedName name="C.H100" localSheetId="18">'[21]대조표(0108)'!#REF!</definedName>
    <definedName name="C.H100">#N/A</definedName>
    <definedName name="C.H60" localSheetId="18">'[21]대조표(0108)'!#REF!</definedName>
    <definedName name="C.H60">#N/A</definedName>
    <definedName name="C_" localSheetId="18">#REF!</definedName>
    <definedName name="C_" localSheetId="9">#REF!</definedName>
    <definedName name="C_" localSheetId="15">#REF!</definedName>
    <definedName name="C_">#REF!</definedName>
    <definedName name="CA" localSheetId="18">#REF!</definedName>
    <definedName name="CA" localSheetId="9">#REF!</definedName>
    <definedName name="CA" localSheetId="15">#REF!</definedName>
    <definedName name="CA">#REF!</definedName>
    <definedName name="cable" localSheetId="18">#REF!</definedName>
    <definedName name="CABLE" localSheetId="9">[41]기본DATA!#REF!</definedName>
    <definedName name="CABLE" localSheetId="15">[41]기본DATA!#REF!</definedName>
    <definedName name="CABLE">[41]기본DATA!#REF!</definedName>
    <definedName name="CAPA" localSheetId="9">#REF!</definedName>
    <definedName name="CAPA" localSheetId="15">#REF!</definedName>
    <definedName name="CAPA">#REF!</definedName>
    <definedName name="Carepaq_PN">[57]Carepack!$C:$C</definedName>
    <definedName name="Carepaq_TOTAL">[57]Carepack!$A:$G</definedName>
    <definedName name="cate">"category"</definedName>
    <definedName name="cbb" localSheetId="18">BlankMacro1</definedName>
    <definedName name="cbb" localSheetId="9">BlankMacro1</definedName>
    <definedName name="cbb" localSheetId="15">BlankMacro1</definedName>
    <definedName name="cbb">BlankMacro1</definedName>
    <definedName name="CC" localSheetId="18">#REF!</definedName>
    <definedName name="CC" localSheetId="9">#REF!</definedName>
    <definedName name="CC" localSheetId="15">#REF!</definedName>
    <definedName name="CC">#REF!</definedName>
    <definedName name="CCC" localSheetId="18">#REF!</definedName>
    <definedName name="CCC" localSheetId="9">[58]내역서!#REF!</definedName>
    <definedName name="CCC" localSheetId="15">[58]내역서!#REF!</definedName>
    <definedName name="CCC">[58]내역서!#REF!</definedName>
    <definedName name="ccdc" localSheetId="18">#REF!</definedName>
    <definedName name="ccdc" localSheetId="9">#REF!</definedName>
    <definedName name="ccdc" localSheetId="15">#REF!</definedName>
    <definedName name="ccdc">#REF!</definedName>
    <definedName name="CCTV" localSheetId="19" hidden="1">{#N/A,#N/A,FALSE,"전력간선"}</definedName>
    <definedName name="CCTV" localSheetId="9" hidden="1">{#N/A,#N/A,FALSE,"전력간선"}</definedName>
    <definedName name="CCTV" localSheetId="15" hidden="1">{#N/A,#N/A,FALSE,"전력간선"}</definedName>
    <definedName name="CCTV" hidden="1">{#N/A,#N/A,FALSE,"전력간선"}</definedName>
    <definedName name="CCTV설비">#REF!</definedName>
    <definedName name="CDT">[41]기본DATA!#REF!</definedName>
    <definedName name="cgmh" localSheetId="19" hidden="1">{"'용역비'!$A$4:$C$8"}</definedName>
    <definedName name="cgmh" localSheetId="9" hidden="1">{"'용역비'!$A$4:$C$8"}</definedName>
    <definedName name="cgmh" localSheetId="2" hidden="1">{"'용역비'!$A$4:$C$8"}</definedName>
    <definedName name="cgmh" localSheetId="15" hidden="1">{"'용역비'!$A$4:$C$8"}</definedName>
    <definedName name="cgmh" hidden="1">{"'용역비'!$A$4:$C$8"}</definedName>
    <definedName name="ch" localSheetId="19" hidden="1">{#N/A,#N/A,FALSE,"전력간선"}</definedName>
    <definedName name="ch" localSheetId="9" hidden="1">{#N/A,#N/A,FALSE,"전력간선"}</definedName>
    <definedName name="ch" localSheetId="2" hidden="1">{#N/A,#N/A,FALSE,"전력간선"}</definedName>
    <definedName name="ch" localSheetId="15" hidden="1">{#N/A,#N/A,FALSE,"전력간선"}</definedName>
    <definedName name="ch" hidden="1">{#N/A,#N/A,FALSE,"전력간선"}</definedName>
    <definedName name="CI1C">'[59]Imp-Data'!$A$4:$C$12</definedName>
    <definedName name="CI21C">'[59]Imp-Data'!$S$4:$U$12</definedName>
    <definedName name="CI31C">'[59]Imp-Data'!$G$4:$I$12</definedName>
    <definedName name="CI33C">'[59]Imp-Data'!$J$4:$L$12</definedName>
    <definedName name="CI3C">'[59]Imp-Data'!$D$4:$F$12</definedName>
    <definedName name="CI61C">'[59]Imp-Data'!$M$4:$O$12</definedName>
    <definedName name="CI63C">'[59]Imp-Data'!$P$4:$R$12</definedName>
    <definedName name="CJFRHD">[60]물가자료!$C$21</definedName>
    <definedName name="client" localSheetId="9">#REF!</definedName>
    <definedName name="client" localSheetId="15">#REF!</definedName>
    <definedName name="client">#REF!</definedName>
    <definedName name="CNCV100" localSheetId="18">'[21]대조표(0108)'!#REF!</definedName>
    <definedName name="CNCV100">#N/A</definedName>
    <definedName name="CNCV38" localSheetId="18">'[21]대조표(0108)'!#REF!</definedName>
    <definedName name="CNCV38">#N/A</definedName>
    <definedName name="CNCV60" localSheetId="18">'[21]대조표(0108)'!#REF!</definedName>
    <definedName name="CNCV60">#N/A</definedName>
    <definedName name="CO" localSheetId="18">[47]포장복구집계!#REF!</definedName>
    <definedName name="co" localSheetId="9">#REF!</definedName>
    <definedName name="co" localSheetId="15">#REF!</definedName>
    <definedName name="co">#REF!</definedName>
    <definedName name="CO0.6" localSheetId="18">#REF!</definedName>
    <definedName name="CO0.6">#N/A</definedName>
    <definedName name="CO1.0" localSheetId="18">#REF!</definedName>
    <definedName name="CO1.0">#N/A</definedName>
    <definedName name="CO20.0" localSheetId="18">#REF!</definedName>
    <definedName name="CO20.0">#N/A</definedName>
    <definedName name="CODE" localSheetId="18">#REF!</definedName>
    <definedName name="CODE" localSheetId="9">#REF!</definedName>
    <definedName name="CODE" localSheetId="15">#REF!</definedName>
    <definedName name="CODE">#REF!</definedName>
    <definedName name="CODE1" localSheetId="18">#REF!</definedName>
    <definedName name="CODE1">#N/A</definedName>
    <definedName name="CODE2" localSheetId="18">#REF!</definedName>
    <definedName name="CODE2">#N/A</definedName>
    <definedName name="CODE3" localSheetId="18">#REF!</definedName>
    <definedName name="CODE3">#N/A</definedName>
    <definedName name="CODE4" localSheetId="18">#REF!</definedName>
    <definedName name="CODE4">#N/A</definedName>
    <definedName name="CODE5" localSheetId="18">#REF!</definedName>
    <definedName name="CODE5">#N/A</definedName>
    <definedName name="CODE6" localSheetId="18">#REF!</definedName>
    <definedName name="CODE6">#N/A</definedName>
    <definedName name="CODE7" localSheetId="18">#REF!</definedName>
    <definedName name="CODE7">#N/A</definedName>
    <definedName name="Coef">#REF!</definedName>
    <definedName name="Coef2" localSheetId="9">#REF!</definedName>
    <definedName name="Coef2">#REF!</definedName>
    <definedName name="CON" localSheetId="9">#REF!</definedName>
    <definedName name="CON">#REF!</definedName>
    <definedName name="CONDUIT" localSheetId="18">#REF!</definedName>
    <definedName name="CONDUIT" localSheetId="9">#REF!</definedName>
    <definedName name="CONDUIT">#REF!</definedName>
    <definedName name="Contract">#REF!</definedName>
    <definedName name="COPY990" localSheetId="18">#REF!</definedName>
    <definedName name="COPY990">#N/A</definedName>
    <definedName name="COST" localSheetId="18">#REF!</definedName>
    <definedName name="COST">#N/A</definedName>
    <definedName name="CPEV0.6510P" localSheetId="18">'[21]대조표(0108)'!#REF!</definedName>
    <definedName name="CPEV0.6510P">#N/A</definedName>
    <definedName name="CPEV0.6520P" localSheetId="18">'[21]대조표(0108)'!#REF!</definedName>
    <definedName name="CPEV0.6520P">#N/A</definedName>
    <definedName name="CPEV0.655P" localSheetId="18">'[21]대조표(0108)'!#REF!</definedName>
    <definedName name="CPEV0.655P">#N/A</definedName>
    <definedName name="CPEV5P" localSheetId="18">'[21]대조표(0108)'!#REF!</definedName>
    <definedName name="CPEV5P">#N/A</definedName>
    <definedName name="CR" localSheetId="9">#REF!</definedName>
    <definedName name="CR" localSheetId="15">#REF!</definedName>
    <definedName name="CR">#REF!</definedName>
    <definedName name="_xlnm.Criteria" localSheetId="9">#REF!</definedName>
    <definedName name="_xlnm.Criteria">#REF!</definedName>
    <definedName name="Criteria_MI" localSheetId="9">[61]내역!#REF!</definedName>
    <definedName name="Criteria_MI">[61]내역!#REF!</definedName>
    <definedName name="CURR">[42]전류!$A$1:$C$48</definedName>
    <definedName name="CV">[62]DATA!$F$4:$J$14</definedName>
    <definedName name="CV14_2C">[63]단가!#REF!</definedName>
    <definedName name="CV14_4C">[63]단가!#REF!</definedName>
    <definedName name="CV1C100">#N/A</definedName>
    <definedName name="CV1C125" localSheetId="18">'[21]대조표(0108)'!#REF!</definedName>
    <definedName name="CV1C125">#N/A</definedName>
    <definedName name="CV1C14" localSheetId="18">#REF!</definedName>
    <definedName name="CV1C14">#N/A</definedName>
    <definedName name="CV1C150" localSheetId="18">'[21]대조표(0108)'!#REF!</definedName>
    <definedName name="CV1C150">#N/A</definedName>
    <definedName name="CV1C2.0" localSheetId="18">'[21]대조표(0108)'!#REF!</definedName>
    <definedName name="CV1C2.0">#N/A</definedName>
    <definedName name="CV1C200" localSheetId="18">'[21]대조표(0108)'!#REF!</definedName>
    <definedName name="CV1C200">#N/A</definedName>
    <definedName name="CV1C22" localSheetId="18">#REF!</definedName>
    <definedName name="CV1C22">#N/A</definedName>
    <definedName name="CV1C250" localSheetId="18">'[21]대조표(0108)'!#REF!</definedName>
    <definedName name="CV1C250">#N/A</definedName>
    <definedName name="CV1C3.5" localSheetId="18">'[21]대조표(0108)'!#REF!</definedName>
    <definedName name="CV1C3.5">#N/A</definedName>
    <definedName name="CV1C325" localSheetId="18">'[21]대조표(0108)'!#REF!</definedName>
    <definedName name="CV1C325">#N/A</definedName>
    <definedName name="CV1C38" localSheetId="18">#REF!</definedName>
    <definedName name="CV1C38">#N/A</definedName>
    <definedName name="CV1C400" localSheetId="18">'[21]대조표(0108)'!#REF!</definedName>
    <definedName name="CV1C400">#N/A</definedName>
    <definedName name="CV1C5.5" localSheetId="18">#REF!</definedName>
    <definedName name="CV1C5.5">#N/A</definedName>
    <definedName name="CV1C60" localSheetId="18">#REF!</definedName>
    <definedName name="CV1C60">#N/A</definedName>
    <definedName name="CV1C8" localSheetId="18">#REF!</definedName>
    <definedName name="CV1C8">#N/A</definedName>
    <definedName name="CV1C80" localSheetId="18">'[21]대조표(0108)'!#REF!</definedName>
    <definedName name="CV1C80">#N/A</definedName>
    <definedName name="CV2C14">#N/A</definedName>
    <definedName name="CV2C2.0">#N/A</definedName>
    <definedName name="CV2C22">#N/A</definedName>
    <definedName name="CV2C3.5">#N/A</definedName>
    <definedName name="CV2C38">#N/A</definedName>
    <definedName name="CV2C5.5">#N/A</definedName>
    <definedName name="CV2C60">#N/A</definedName>
    <definedName name="CV2C8">#N/A</definedName>
    <definedName name="CV3C14">#N/A</definedName>
    <definedName name="CV3C2.0">#N/A</definedName>
    <definedName name="CV3C22">#N/A</definedName>
    <definedName name="CV3C3.5">#N/A</definedName>
    <definedName name="CV3C38">#N/A</definedName>
    <definedName name="CV3C5.5">#N/A</definedName>
    <definedName name="CV3C60">#N/A</definedName>
    <definedName name="CV3C8">#N/A</definedName>
    <definedName name="CV4C14">#N/A</definedName>
    <definedName name="CV4C2.0">#N/A</definedName>
    <definedName name="CV4C22">#N/A</definedName>
    <definedName name="CV4C3.5">#N/A</definedName>
    <definedName name="CV4C38">#N/A</definedName>
    <definedName name="CV4C5.5">#N/A</definedName>
    <definedName name="CV4C60">#N/A</definedName>
    <definedName name="CV4C8">#N/A</definedName>
    <definedName name="CV5.5_2" localSheetId="9">[63]단가!#REF!</definedName>
    <definedName name="CV5.5_2" localSheetId="15">[63]단가!#REF!</definedName>
    <definedName name="CV5.5_2">[63]단가!#REF!</definedName>
    <definedName name="CV5.5_4C" localSheetId="9">[63]단가!#REF!</definedName>
    <definedName name="CV5.5_4C" localSheetId="15">[63]단가!#REF!</definedName>
    <definedName name="CV5.5_4C">[63]단가!#REF!</definedName>
    <definedName name="CV8_2C" localSheetId="15">[63]단가!#REF!</definedName>
    <definedName name="CV8_2C">[63]단가!#REF!</definedName>
    <definedName name="CV8_4C">[63]단가!#REF!</definedName>
    <definedName name="cvb">[64]토공!$1:$2</definedName>
    <definedName name="cvbdf" localSheetId="18">BlankMacro1</definedName>
    <definedName name="cvbdf" localSheetId="9">BlankMacro1</definedName>
    <definedName name="cvbdf" localSheetId="15">BlankMacro1</definedName>
    <definedName name="cvbdf">BlankMacro1</definedName>
    <definedName name="cvbrg" localSheetId="18">BlankMacro1</definedName>
    <definedName name="cvbrg" localSheetId="9">BlankMacro1</definedName>
    <definedName name="cvbrg" localSheetId="15">BlankMacro1</definedName>
    <definedName name="cvbrg">BlankMacro1</definedName>
    <definedName name="CVV2C3.5S" localSheetId="18">'[21]대조표(0108)'!#REF!</definedName>
    <definedName name="CVV2C3.5S">#N/A</definedName>
    <definedName name="CVV3C2.0S" localSheetId="18">'[21]대조표(0108)'!#REF!</definedName>
    <definedName name="CVV3C2.0S">#N/A</definedName>
    <definedName name="CVV4C3.5S" localSheetId="18">'[21]대조표(0108)'!#REF!</definedName>
    <definedName name="CVV4C3.5S">#N/A</definedName>
    <definedName name="CVV7C1.25S" localSheetId="18">'[21]대조표(0108)'!#REF!</definedName>
    <definedName name="CVV7C1.25S">#N/A</definedName>
    <definedName name="CVVSB4C2.0S" localSheetId="18">'[21]대조표(0108)'!#REF!</definedName>
    <definedName name="CVVSB4C2.0S">#N/A</definedName>
    <definedName name="cxvdvc" localSheetId="18">BlankMacro1</definedName>
    <definedName name="cxvdvc" localSheetId="9">BlankMacro1</definedName>
    <definedName name="cxvdvc" localSheetId="15">BlankMacro1</definedName>
    <definedName name="cxvdvc">BlankMacro1</definedName>
    <definedName name="cxvxcv" localSheetId="18">BlankMacro1</definedName>
    <definedName name="cxvxcv" localSheetId="9">BlankMacro1</definedName>
    <definedName name="cxvxcv" localSheetId="15">BlankMacro1</definedName>
    <definedName name="cxvxcv">BlankMacro1</definedName>
    <definedName name="CXXV" localSheetId="18">BlankMacro1</definedName>
    <definedName name="CXXV" localSheetId="9">BlankMacro1</definedName>
    <definedName name="CXXV" localSheetId="15">BlankMacro1</definedName>
    <definedName name="CXXV">BlankMacro1</definedName>
    <definedName name="czxcas" localSheetId="18">BlankMacro1</definedName>
    <definedName name="czxcas" localSheetId="9">BlankMacro1</definedName>
    <definedName name="czxcas" localSheetId="15">BlankMacro1</definedName>
    <definedName name="czxcas">BlankMacro1</definedName>
    <definedName name="C둘째자리" localSheetId="9">#REF!</definedName>
    <definedName name="C둘째자리" localSheetId="15">#REF!</definedName>
    <definedName name="C둘째자리">#REF!</definedName>
    <definedName name="C분류" localSheetId="9">#REF!</definedName>
    <definedName name="C분류" localSheetId="15">#REF!</definedName>
    <definedName name="C분류">#REF!</definedName>
    <definedName name="C세세종류" localSheetId="9">#REF!</definedName>
    <definedName name="C세세종류" localSheetId="15">#REF!</definedName>
    <definedName name="C세세종류">#REF!</definedName>
    <definedName name="C세종류" localSheetId="9">#REF!</definedName>
    <definedName name="C세종류">#REF!</definedName>
    <definedName name="C소규격" localSheetId="9">#REF!</definedName>
    <definedName name="C소규격">#REF!</definedName>
    <definedName name="C첫째자리" localSheetId="9">#REF!</definedName>
    <definedName name="C첫째자리">#REF!</definedName>
    <definedName name="D" localSheetId="18">[51]견적990322!#REF!</definedName>
    <definedName name="d" localSheetId="9">#REF!</definedName>
    <definedName name="d" localSheetId="15">#REF!</definedName>
    <definedName name="d">#REF!</definedName>
    <definedName name="DAA" localSheetId="18">'[48]N賃率-職'!#REF!</definedName>
    <definedName name="DAA">#N/A</definedName>
    <definedName name="DAN" localSheetId="18">#REF!</definedName>
    <definedName name="DAN" localSheetId="9">[65]을!#REF!</definedName>
    <definedName name="DAN" localSheetId="15">[65]을!#REF!</definedName>
    <definedName name="DAN">[65]을!#REF!</definedName>
    <definedName name="DANGA" localSheetId="18">#REF!,#REF!</definedName>
    <definedName name="DANGA" localSheetId="9">[41]기본DATA!#REF!,[41]기본DATA!#REF!</definedName>
    <definedName name="DANGA" localSheetId="15">[41]기본DATA!#REF!,[41]기본DATA!#REF!</definedName>
    <definedName name="DANGA">[41]기본DATA!#REF!,[41]기본DATA!#REF!</definedName>
    <definedName name="DANGA_">'[66]Y-WORK'!$D$19:$D$19,'[66]Y-WORK'!$F$19:$BD$19</definedName>
    <definedName name="DANGA1" localSheetId="18">#REF!</definedName>
    <definedName name="DANGA1" localSheetId="9">#REF!</definedName>
    <definedName name="DANGA1" localSheetId="15">#REF!</definedName>
    <definedName name="DANGA1">#REF!</definedName>
    <definedName name="DANGA10" localSheetId="18">#REF!</definedName>
    <definedName name="DANGA10" localSheetId="9">#REF!</definedName>
    <definedName name="DANGA10" localSheetId="15">#REF!</definedName>
    <definedName name="DANGA10">#REF!</definedName>
    <definedName name="DANGA100" localSheetId="18">#REF!</definedName>
    <definedName name="DANGA100" localSheetId="9">#REF!</definedName>
    <definedName name="DANGA100" localSheetId="15">#REF!</definedName>
    <definedName name="DANGA100">#REF!</definedName>
    <definedName name="DANGA101" localSheetId="18">#REF!</definedName>
    <definedName name="DANGA101" localSheetId="9">#REF!</definedName>
    <definedName name="DANGA101">#REF!</definedName>
    <definedName name="DANGA102" localSheetId="18">#REF!</definedName>
    <definedName name="DANGA102" localSheetId="9">#REF!</definedName>
    <definedName name="DANGA102">#REF!</definedName>
    <definedName name="DANGA103" localSheetId="18">#REF!</definedName>
    <definedName name="DANGA103" localSheetId="9">#REF!</definedName>
    <definedName name="DANGA103">#REF!</definedName>
    <definedName name="DANGA104" localSheetId="18">#REF!</definedName>
    <definedName name="DANGA104" localSheetId="9">#REF!</definedName>
    <definedName name="DANGA104">#REF!</definedName>
    <definedName name="DANGA105" localSheetId="18">#REF!</definedName>
    <definedName name="DANGA105" localSheetId="9">#REF!</definedName>
    <definedName name="DANGA105">#REF!</definedName>
    <definedName name="DANGA106" localSheetId="18">#REF!</definedName>
    <definedName name="DANGA106" localSheetId="9">#REF!</definedName>
    <definedName name="DANGA106">#REF!</definedName>
    <definedName name="DANGA107" localSheetId="18">#REF!</definedName>
    <definedName name="DANGA107" localSheetId="9">#REF!</definedName>
    <definedName name="DANGA107">#REF!</definedName>
    <definedName name="DANGA108" localSheetId="18">#REF!</definedName>
    <definedName name="DANGA108" localSheetId="9">#REF!</definedName>
    <definedName name="DANGA108">#REF!</definedName>
    <definedName name="DANGA109" localSheetId="18">#REF!</definedName>
    <definedName name="DANGA109" localSheetId="9">#REF!</definedName>
    <definedName name="DANGA109">#REF!</definedName>
    <definedName name="DANGA11" localSheetId="18">#REF!</definedName>
    <definedName name="DANGA11" localSheetId="9">#REF!</definedName>
    <definedName name="DANGA11">#REF!</definedName>
    <definedName name="DANGA110" localSheetId="18">#REF!</definedName>
    <definedName name="DANGA110" localSheetId="9">#REF!</definedName>
    <definedName name="DANGA110">#REF!</definedName>
    <definedName name="DANGA111" localSheetId="18">#REF!</definedName>
    <definedName name="DANGA111" localSheetId="9">#REF!</definedName>
    <definedName name="DANGA111">#REF!</definedName>
    <definedName name="DANGA112" localSheetId="18">#REF!</definedName>
    <definedName name="DANGA112" localSheetId="9">#REF!</definedName>
    <definedName name="DANGA112">#REF!</definedName>
    <definedName name="DANGA113" localSheetId="18">#REF!</definedName>
    <definedName name="DANGA113" localSheetId="9">#REF!</definedName>
    <definedName name="DANGA113">#REF!</definedName>
    <definedName name="DANGA114" localSheetId="18">#REF!</definedName>
    <definedName name="DANGA114" localSheetId="9">#REF!</definedName>
    <definedName name="DANGA114">#REF!</definedName>
    <definedName name="DANGA115" localSheetId="18">#REF!</definedName>
    <definedName name="DANGA115" localSheetId="9">#REF!</definedName>
    <definedName name="DANGA115">#REF!</definedName>
    <definedName name="DANGA116" localSheetId="18">#REF!</definedName>
    <definedName name="DANGA116" localSheetId="9">#REF!</definedName>
    <definedName name="DANGA116">#REF!</definedName>
    <definedName name="DANGA117" localSheetId="18">#REF!</definedName>
    <definedName name="DANGA117" localSheetId="9">#REF!</definedName>
    <definedName name="DANGA117">#REF!</definedName>
    <definedName name="DANGA118" localSheetId="18">#REF!</definedName>
    <definedName name="DANGA118" localSheetId="9">#REF!</definedName>
    <definedName name="DANGA118">#REF!</definedName>
    <definedName name="DANGA119" localSheetId="18">#REF!</definedName>
    <definedName name="DANGA119" localSheetId="9">#REF!</definedName>
    <definedName name="DANGA119">#REF!</definedName>
    <definedName name="DANGA12" localSheetId="18">#REF!</definedName>
    <definedName name="DANGA12" localSheetId="9">#REF!</definedName>
    <definedName name="DANGA12">#REF!</definedName>
    <definedName name="DANGA120" localSheetId="18">#REF!</definedName>
    <definedName name="DANGA120" localSheetId="9">#REF!</definedName>
    <definedName name="DANGA120">#REF!</definedName>
    <definedName name="DANGA121" localSheetId="18">#REF!</definedName>
    <definedName name="DANGA121" localSheetId="9">#REF!</definedName>
    <definedName name="DANGA121">#REF!</definedName>
    <definedName name="DANGA122" localSheetId="18">#REF!</definedName>
    <definedName name="DANGA122" localSheetId="9">#REF!</definedName>
    <definedName name="DANGA122">#REF!</definedName>
    <definedName name="DANGA123" localSheetId="18">#REF!</definedName>
    <definedName name="DANGA123" localSheetId="9">#REF!</definedName>
    <definedName name="DANGA123">#REF!</definedName>
    <definedName name="DANGA124" localSheetId="18">#REF!</definedName>
    <definedName name="DANGA124" localSheetId="9">#REF!</definedName>
    <definedName name="DANGA124">#REF!</definedName>
    <definedName name="DANGA125" localSheetId="18">#REF!</definedName>
    <definedName name="DANGA125" localSheetId="9">#REF!</definedName>
    <definedName name="DANGA125">#REF!</definedName>
    <definedName name="DANGA126" localSheetId="18">#REF!</definedName>
    <definedName name="DANGA126" localSheetId="9">#REF!</definedName>
    <definedName name="DANGA126">#REF!</definedName>
    <definedName name="DANGA127" localSheetId="18">#REF!</definedName>
    <definedName name="DANGA127" localSheetId="9">#REF!</definedName>
    <definedName name="DANGA127">#REF!</definedName>
    <definedName name="DANGA128" localSheetId="18">#REF!</definedName>
    <definedName name="DANGA128" localSheetId="9">#REF!</definedName>
    <definedName name="DANGA128">#REF!</definedName>
    <definedName name="DANGA129" localSheetId="18">#REF!</definedName>
    <definedName name="DANGA129" localSheetId="9">#REF!</definedName>
    <definedName name="DANGA129">#REF!</definedName>
    <definedName name="DANGA13" localSheetId="18">#REF!</definedName>
    <definedName name="DANGA13" localSheetId="9">#REF!</definedName>
    <definedName name="DANGA13">#REF!</definedName>
    <definedName name="DANGA130" localSheetId="18">#REF!</definedName>
    <definedName name="DANGA130" localSheetId="9">#REF!</definedName>
    <definedName name="DANGA130">#REF!</definedName>
    <definedName name="DANGA131" localSheetId="18">#REF!</definedName>
    <definedName name="DANGA131" localSheetId="9">#REF!</definedName>
    <definedName name="DANGA131">#REF!</definedName>
    <definedName name="DANGA132" localSheetId="18">#REF!</definedName>
    <definedName name="DANGA132" localSheetId="9">#REF!</definedName>
    <definedName name="DANGA132">#REF!</definedName>
    <definedName name="DANGA133" localSheetId="18">#REF!</definedName>
    <definedName name="DANGA133" localSheetId="9">#REF!</definedName>
    <definedName name="DANGA133">#REF!</definedName>
    <definedName name="DANGA134" localSheetId="18">#REF!</definedName>
    <definedName name="DANGA134" localSheetId="9">#REF!</definedName>
    <definedName name="DANGA134">#REF!</definedName>
    <definedName name="DANGA135" localSheetId="18">#REF!</definedName>
    <definedName name="DANGA135" localSheetId="9">#REF!</definedName>
    <definedName name="DANGA135">#REF!</definedName>
    <definedName name="DANGA136" localSheetId="18">#REF!</definedName>
    <definedName name="DANGA136" localSheetId="9">#REF!</definedName>
    <definedName name="DANGA136">#REF!</definedName>
    <definedName name="DANGA137" localSheetId="18">#REF!</definedName>
    <definedName name="DANGA137" localSheetId="9">#REF!</definedName>
    <definedName name="DANGA137">#REF!</definedName>
    <definedName name="DANGA138" localSheetId="18">#REF!</definedName>
    <definedName name="DANGA138" localSheetId="9">#REF!</definedName>
    <definedName name="DANGA138">#REF!</definedName>
    <definedName name="DANGA139" localSheetId="18">#REF!</definedName>
    <definedName name="DANGA139" localSheetId="9">#REF!</definedName>
    <definedName name="DANGA139">#REF!</definedName>
    <definedName name="DANGA14" localSheetId="18">#REF!</definedName>
    <definedName name="DANGA14" localSheetId="9">#REF!</definedName>
    <definedName name="DANGA14">#REF!</definedName>
    <definedName name="DANGA140" localSheetId="18">#REF!</definedName>
    <definedName name="DANGA140" localSheetId="9">#REF!</definedName>
    <definedName name="DANGA140">#REF!</definedName>
    <definedName name="DANGA141" localSheetId="18">#REF!</definedName>
    <definedName name="DANGA141" localSheetId="9">#REF!</definedName>
    <definedName name="DANGA141">#REF!</definedName>
    <definedName name="DANGA142" localSheetId="18">#REF!</definedName>
    <definedName name="DANGA142" localSheetId="9">#REF!</definedName>
    <definedName name="DANGA142">#REF!</definedName>
    <definedName name="DANGA143" localSheetId="18">#REF!</definedName>
    <definedName name="DANGA143" localSheetId="9">#REF!</definedName>
    <definedName name="DANGA143">#REF!</definedName>
    <definedName name="DANGA144" localSheetId="18">#REF!</definedName>
    <definedName name="DANGA144" localSheetId="9">#REF!</definedName>
    <definedName name="DANGA144">#REF!</definedName>
    <definedName name="DANGA145" localSheetId="18">#REF!</definedName>
    <definedName name="DANGA145" localSheetId="9">#REF!</definedName>
    <definedName name="DANGA145">#REF!</definedName>
    <definedName name="DANGA146" localSheetId="18">#REF!</definedName>
    <definedName name="DANGA146" localSheetId="9">#REF!</definedName>
    <definedName name="DANGA146">#REF!</definedName>
    <definedName name="DANGA147" localSheetId="18">#REF!</definedName>
    <definedName name="DANGA147" localSheetId="9">#REF!</definedName>
    <definedName name="DANGA147">#REF!</definedName>
    <definedName name="DANGA148" localSheetId="18">#REF!</definedName>
    <definedName name="DANGA148" localSheetId="9">#REF!</definedName>
    <definedName name="DANGA148">#REF!</definedName>
    <definedName name="DANGA149" localSheetId="18">#REF!</definedName>
    <definedName name="DANGA149" localSheetId="9">#REF!</definedName>
    <definedName name="DANGA149">#REF!</definedName>
    <definedName name="DANGA15" localSheetId="18">#REF!</definedName>
    <definedName name="DANGA15" localSheetId="9">#REF!</definedName>
    <definedName name="DANGA15">#REF!</definedName>
    <definedName name="DANGA150" localSheetId="18">#REF!</definedName>
    <definedName name="DANGA150" localSheetId="9">#REF!</definedName>
    <definedName name="DANGA150">#REF!</definedName>
    <definedName name="DANGA151" localSheetId="18">#REF!</definedName>
    <definedName name="DANGA151" localSheetId="9">#REF!</definedName>
    <definedName name="DANGA151">#REF!</definedName>
    <definedName name="DANGA152" localSheetId="18">#REF!</definedName>
    <definedName name="DANGA152" localSheetId="9">#REF!</definedName>
    <definedName name="DANGA152">#REF!</definedName>
    <definedName name="DANGA153" localSheetId="18">#REF!</definedName>
    <definedName name="DANGA153" localSheetId="9">#REF!</definedName>
    <definedName name="DANGA153">#REF!</definedName>
    <definedName name="DANGA154" localSheetId="18">#REF!</definedName>
    <definedName name="DANGA154" localSheetId="9">#REF!</definedName>
    <definedName name="DANGA154">#REF!</definedName>
    <definedName name="DANGA155" localSheetId="18">#REF!</definedName>
    <definedName name="DANGA155" localSheetId="9">#REF!</definedName>
    <definedName name="DANGA155">#REF!</definedName>
    <definedName name="DANGA156" localSheetId="18">#REF!</definedName>
    <definedName name="DANGA156" localSheetId="9">#REF!</definedName>
    <definedName name="DANGA156">#REF!</definedName>
    <definedName name="DANGA157" localSheetId="18">#REF!</definedName>
    <definedName name="DANGA157" localSheetId="9">#REF!</definedName>
    <definedName name="DANGA157">#REF!</definedName>
    <definedName name="DANGA158" localSheetId="18">#REF!</definedName>
    <definedName name="DANGA158" localSheetId="9">#REF!</definedName>
    <definedName name="DANGA158">#REF!</definedName>
    <definedName name="DANGA159" localSheetId="18">#REF!</definedName>
    <definedName name="DANGA159" localSheetId="9">#REF!</definedName>
    <definedName name="DANGA159">#REF!</definedName>
    <definedName name="DANGA16" localSheetId="18">#REF!</definedName>
    <definedName name="DANGA16" localSheetId="9">#REF!</definedName>
    <definedName name="DANGA16">#REF!</definedName>
    <definedName name="DANGA160" localSheetId="18">#REF!</definedName>
    <definedName name="DANGA160" localSheetId="9">#REF!</definedName>
    <definedName name="DANGA160">#REF!</definedName>
    <definedName name="DANGA161" localSheetId="18">#REF!</definedName>
    <definedName name="DANGA161" localSheetId="9">#REF!</definedName>
    <definedName name="DANGA161">#REF!</definedName>
    <definedName name="DANGA162" localSheetId="18">#REF!</definedName>
    <definedName name="DANGA162" localSheetId="9">#REF!</definedName>
    <definedName name="DANGA162">#REF!</definedName>
    <definedName name="DANGA163" localSheetId="18">#REF!</definedName>
    <definedName name="DANGA163" localSheetId="9">#REF!</definedName>
    <definedName name="DANGA163">#REF!</definedName>
    <definedName name="DANGA164" localSheetId="18">#REF!</definedName>
    <definedName name="DANGA164" localSheetId="9">#REF!</definedName>
    <definedName name="DANGA164">#REF!</definedName>
    <definedName name="DANGA165" localSheetId="18">#REF!</definedName>
    <definedName name="DANGA165" localSheetId="9">#REF!</definedName>
    <definedName name="DANGA165">#REF!</definedName>
    <definedName name="DANGA166" localSheetId="18">#REF!</definedName>
    <definedName name="DANGA166" localSheetId="9">#REF!</definedName>
    <definedName name="DANGA166">#REF!</definedName>
    <definedName name="DANGA167" localSheetId="18">#REF!</definedName>
    <definedName name="DANGA167" localSheetId="9">#REF!</definedName>
    <definedName name="DANGA167">#REF!</definedName>
    <definedName name="DANGA168" localSheetId="18">#REF!</definedName>
    <definedName name="DANGA168" localSheetId="9">#REF!</definedName>
    <definedName name="DANGA168">#REF!</definedName>
    <definedName name="DANGA169" localSheetId="18">#REF!</definedName>
    <definedName name="DANGA169" localSheetId="9">#REF!</definedName>
    <definedName name="DANGA169">#REF!</definedName>
    <definedName name="DANGA17" localSheetId="18">#REF!</definedName>
    <definedName name="DANGA17" localSheetId="9">#REF!</definedName>
    <definedName name="DANGA17">#REF!</definedName>
    <definedName name="DANGA170" localSheetId="18">#REF!</definedName>
    <definedName name="DANGA170" localSheetId="9">#REF!</definedName>
    <definedName name="DANGA170">#REF!</definedName>
    <definedName name="DANGA171" localSheetId="18">#REF!</definedName>
    <definedName name="DANGA171" localSheetId="9">#REF!</definedName>
    <definedName name="DANGA171">#REF!</definedName>
    <definedName name="DANGA172" localSheetId="18">#REF!</definedName>
    <definedName name="DANGA172" localSheetId="9">#REF!</definedName>
    <definedName name="DANGA172">#REF!</definedName>
    <definedName name="DANGA173" localSheetId="18">#REF!</definedName>
    <definedName name="DANGA173" localSheetId="9">#REF!</definedName>
    <definedName name="DANGA173">#REF!</definedName>
    <definedName name="DANGA174" localSheetId="18">#REF!</definedName>
    <definedName name="DANGA174" localSheetId="9">#REF!</definedName>
    <definedName name="DANGA174">#REF!</definedName>
    <definedName name="DANGA175" localSheetId="18">#REF!</definedName>
    <definedName name="DANGA175" localSheetId="9">#REF!</definedName>
    <definedName name="DANGA175">#REF!</definedName>
    <definedName name="DANGA176" localSheetId="18">#REF!</definedName>
    <definedName name="DANGA176" localSheetId="9">#REF!</definedName>
    <definedName name="DANGA176">#REF!</definedName>
    <definedName name="DANGA177" localSheetId="18">#REF!</definedName>
    <definedName name="DANGA177" localSheetId="9">#REF!</definedName>
    <definedName name="DANGA177">#REF!</definedName>
    <definedName name="DANGA178" localSheetId="18">#REF!</definedName>
    <definedName name="DANGA178" localSheetId="9">#REF!</definedName>
    <definedName name="DANGA178">#REF!</definedName>
    <definedName name="DANGA179" localSheetId="18">#REF!</definedName>
    <definedName name="DANGA179" localSheetId="9">#REF!</definedName>
    <definedName name="DANGA179">#REF!</definedName>
    <definedName name="DANGA18" localSheetId="18">#REF!</definedName>
    <definedName name="DANGA18" localSheetId="9">#REF!</definedName>
    <definedName name="DANGA18">#REF!</definedName>
    <definedName name="DANGA180" localSheetId="18">#REF!</definedName>
    <definedName name="DANGA180" localSheetId="9">#REF!</definedName>
    <definedName name="DANGA180">#REF!</definedName>
    <definedName name="DANGA181" localSheetId="18">#REF!</definedName>
    <definedName name="DANGA181" localSheetId="9">#REF!</definedName>
    <definedName name="DANGA181">#REF!</definedName>
    <definedName name="DANGA182" localSheetId="18">#REF!</definedName>
    <definedName name="DANGA182" localSheetId="9">#REF!</definedName>
    <definedName name="DANGA182">#REF!</definedName>
    <definedName name="DANGA183" localSheetId="18">#REF!</definedName>
    <definedName name="DANGA183" localSheetId="9">#REF!</definedName>
    <definedName name="DANGA183">#REF!</definedName>
    <definedName name="DANGA184" localSheetId="18">#REF!</definedName>
    <definedName name="DANGA184" localSheetId="9">#REF!</definedName>
    <definedName name="DANGA184">#REF!</definedName>
    <definedName name="DANGA185" localSheetId="18">#REF!</definedName>
    <definedName name="DANGA185" localSheetId="9">#REF!</definedName>
    <definedName name="DANGA185">#REF!</definedName>
    <definedName name="DANGA186" localSheetId="18">#REF!</definedName>
    <definedName name="DANGA186" localSheetId="9">#REF!</definedName>
    <definedName name="DANGA186">#REF!</definedName>
    <definedName name="DANGA187" localSheetId="18">#REF!</definedName>
    <definedName name="DANGA187" localSheetId="9">#REF!</definedName>
    <definedName name="DANGA187">#REF!</definedName>
    <definedName name="DANGA188" localSheetId="18">#REF!</definedName>
    <definedName name="DANGA188" localSheetId="9">#REF!</definedName>
    <definedName name="DANGA188">#REF!</definedName>
    <definedName name="DANGA189" localSheetId="18">#REF!</definedName>
    <definedName name="DANGA189" localSheetId="9">#REF!</definedName>
    <definedName name="DANGA189">#REF!</definedName>
    <definedName name="DANGA19" localSheetId="18">#REF!</definedName>
    <definedName name="DANGA19" localSheetId="9">#REF!</definedName>
    <definedName name="DANGA19">#REF!</definedName>
    <definedName name="DANGA190" localSheetId="18">#REF!</definedName>
    <definedName name="DANGA190" localSheetId="9">#REF!</definedName>
    <definedName name="DANGA190">#REF!</definedName>
    <definedName name="DANGA191" localSheetId="18">#REF!</definedName>
    <definedName name="DANGA191" localSheetId="9">#REF!</definedName>
    <definedName name="DANGA191">#REF!</definedName>
    <definedName name="DANGA192" localSheetId="18">#REF!</definedName>
    <definedName name="DANGA192" localSheetId="9">#REF!</definedName>
    <definedName name="DANGA192">#REF!</definedName>
    <definedName name="DANGA193" localSheetId="18">#REF!</definedName>
    <definedName name="DANGA193" localSheetId="9">#REF!</definedName>
    <definedName name="DANGA193">#REF!</definedName>
    <definedName name="DANGA194" localSheetId="18">#REF!</definedName>
    <definedName name="DANGA194" localSheetId="9">#REF!</definedName>
    <definedName name="DANGA194">#REF!</definedName>
    <definedName name="DANGA195" localSheetId="18">#REF!</definedName>
    <definedName name="DANGA195" localSheetId="9">#REF!</definedName>
    <definedName name="DANGA195">#REF!</definedName>
    <definedName name="DANGA196" localSheetId="18">#REF!</definedName>
    <definedName name="DANGA196" localSheetId="9">#REF!</definedName>
    <definedName name="DANGA196">#REF!</definedName>
    <definedName name="DANGA197" localSheetId="18">#REF!</definedName>
    <definedName name="DANGA197" localSheetId="9">#REF!</definedName>
    <definedName name="DANGA197">#REF!</definedName>
    <definedName name="DANGA198" localSheetId="18">#REF!</definedName>
    <definedName name="DANGA198" localSheetId="9">#REF!</definedName>
    <definedName name="DANGA198">#REF!</definedName>
    <definedName name="DANGA199" localSheetId="18">#REF!</definedName>
    <definedName name="DANGA199" localSheetId="9">#REF!</definedName>
    <definedName name="DANGA199">#REF!</definedName>
    <definedName name="DANGA2" localSheetId="18">#REF!</definedName>
    <definedName name="DANGA2" localSheetId="9">#REF!</definedName>
    <definedName name="DANGA2">#REF!</definedName>
    <definedName name="DANGA20" localSheetId="18">#REF!</definedName>
    <definedName name="DANGA20" localSheetId="9">#REF!</definedName>
    <definedName name="DANGA20">#REF!</definedName>
    <definedName name="DANGA200" localSheetId="18">#REF!</definedName>
    <definedName name="DANGA200" localSheetId="9">#REF!</definedName>
    <definedName name="DANGA200">#REF!</definedName>
    <definedName name="DANGA201" localSheetId="18">#REF!</definedName>
    <definedName name="DANGA201" localSheetId="9">#REF!</definedName>
    <definedName name="DANGA201">#REF!</definedName>
    <definedName name="DANGA202" localSheetId="18">#REF!</definedName>
    <definedName name="DANGA202" localSheetId="9">#REF!</definedName>
    <definedName name="DANGA202">#REF!</definedName>
    <definedName name="DANGA203" localSheetId="18">#REF!</definedName>
    <definedName name="DANGA203" localSheetId="9">#REF!</definedName>
    <definedName name="DANGA203">#REF!</definedName>
    <definedName name="DANGA204" localSheetId="18">#REF!</definedName>
    <definedName name="DANGA204" localSheetId="9">#REF!</definedName>
    <definedName name="DANGA204">#REF!</definedName>
    <definedName name="DANGA205" localSheetId="18">#REF!</definedName>
    <definedName name="DANGA205" localSheetId="9">#REF!</definedName>
    <definedName name="DANGA205">#REF!</definedName>
    <definedName name="DANGA206" localSheetId="18">#REF!</definedName>
    <definedName name="DANGA206" localSheetId="9">#REF!</definedName>
    <definedName name="DANGA206">#REF!</definedName>
    <definedName name="DANGA207" localSheetId="18">#REF!</definedName>
    <definedName name="DANGA207" localSheetId="9">#REF!</definedName>
    <definedName name="DANGA207">#REF!</definedName>
    <definedName name="DANGA208" localSheetId="18">#REF!</definedName>
    <definedName name="DANGA208" localSheetId="9">#REF!</definedName>
    <definedName name="DANGA208">#REF!</definedName>
    <definedName name="DANGA209" localSheetId="18">#REF!</definedName>
    <definedName name="DANGA209" localSheetId="9">#REF!</definedName>
    <definedName name="DANGA209">#REF!</definedName>
    <definedName name="DANGA21" localSheetId="18">#REF!</definedName>
    <definedName name="DANGA21" localSheetId="9">#REF!</definedName>
    <definedName name="DANGA21">#REF!</definedName>
    <definedName name="DANGA210" localSheetId="18">#REF!</definedName>
    <definedName name="DANGA210" localSheetId="9">#REF!</definedName>
    <definedName name="DANGA210">#REF!</definedName>
    <definedName name="DANGA211" localSheetId="18">#REF!</definedName>
    <definedName name="DANGA211" localSheetId="9">#REF!</definedName>
    <definedName name="DANGA211">#REF!</definedName>
    <definedName name="DANGA212" localSheetId="18">#REF!</definedName>
    <definedName name="DANGA212" localSheetId="9">#REF!</definedName>
    <definedName name="DANGA212">#REF!</definedName>
    <definedName name="DANGA213" localSheetId="18">#REF!</definedName>
    <definedName name="DANGA213" localSheetId="9">#REF!</definedName>
    <definedName name="DANGA213">#REF!</definedName>
    <definedName name="DANGA214" localSheetId="18">#REF!</definedName>
    <definedName name="DANGA214" localSheetId="9">#REF!</definedName>
    <definedName name="DANGA214">#REF!</definedName>
    <definedName name="DANGA215" localSheetId="18">#REF!</definedName>
    <definedName name="DANGA215" localSheetId="9">#REF!</definedName>
    <definedName name="DANGA215">#REF!</definedName>
    <definedName name="DANGA216" localSheetId="18">#REF!</definedName>
    <definedName name="DANGA216" localSheetId="9">#REF!</definedName>
    <definedName name="DANGA216">#REF!</definedName>
    <definedName name="DANGA217" localSheetId="18">#REF!</definedName>
    <definedName name="DANGA217" localSheetId="9">#REF!</definedName>
    <definedName name="DANGA217">#REF!</definedName>
    <definedName name="DANGA218" localSheetId="18">#REF!</definedName>
    <definedName name="DANGA218" localSheetId="9">#REF!</definedName>
    <definedName name="DANGA218">#REF!</definedName>
    <definedName name="DANGA219" localSheetId="18">#REF!</definedName>
    <definedName name="DANGA219" localSheetId="9">#REF!</definedName>
    <definedName name="DANGA219">#REF!</definedName>
    <definedName name="DANGA22" localSheetId="18">#REF!</definedName>
    <definedName name="DANGA22" localSheetId="9">#REF!</definedName>
    <definedName name="DANGA22">#REF!</definedName>
    <definedName name="DANGA220" localSheetId="18">#REF!</definedName>
    <definedName name="DANGA220" localSheetId="9">#REF!</definedName>
    <definedName name="DANGA220">#REF!</definedName>
    <definedName name="DANGA221" localSheetId="18">#REF!</definedName>
    <definedName name="DANGA221" localSheetId="9">#REF!</definedName>
    <definedName name="DANGA221">#REF!</definedName>
    <definedName name="DANGA222" localSheetId="18">#REF!</definedName>
    <definedName name="DANGA222" localSheetId="9">#REF!</definedName>
    <definedName name="DANGA222">#REF!</definedName>
    <definedName name="DANGA223" localSheetId="18">#REF!</definedName>
    <definedName name="DANGA223" localSheetId="9">#REF!</definedName>
    <definedName name="DANGA223">#REF!</definedName>
    <definedName name="DANGA224" localSheetId="18">#REF!</definedName>
    <definedName name="DANGA224" localSheetId="9">#REF!</definedName>
    <definedName name="DANGA224">#REF!</definedName>
    <definedName name="DANGA225" localSheetId="18">#REF!</definedName>
    <definedName name="DANGA225" localSheetId="9">#REF!</definedName>
    <definedName name="DANGA225">#REF!</definedName>
    <definedName name="DANGA226" localSheetId="18">#REF!</definedName>
    <definedName name="DANGA226" localSheetId="9">#REF!</definedName>
    <definedName name="DANGA226">#REF!</definedName>
    <definedName name="DANGA227" localSheetId="18">#REF!</definedName>
    <definedName name="DANGA227" localSheetId="9">#REF!</definedName>
    <definedName name="DANGA227">#REF!</definedName>
    <definedName name="DANGA228" localSheetId="18">#REF!</definedName>
    <definedName name="DANGA228" localSheetId="9">#REF!</definedName>
    <definedName name="DANGA228">#REF!</definedName>
    <definedName name="DANGA23" localSheetId="18">#REF!</definedName>
    <definedName name="DANGA23" localSheetId="9">#REF!</definedName>
    <definedName name="DANGA23">#REF!</definedName>
    <definedName name="DANGA24" localSheetId="18">#REF!</definedName>
    <definedName name="DANGA24" localSheetId="9">#REF!</definedName>
    <definedName name="DANGA24">#REF!</definedName>
    <definedName name="DANGA25" localSheetId="18">#REF!</definedName>
    <definedName name="DANGA25" localSheetId="9">#REF!</definedName>
    <definedName name="DANGA25">#REF!</definedName>
    <definedName name="DANGA26" localSheetId="18">#REF!</definedName>
    <definedName name="DANGA26" localSheetId="9">#REF!</definedName>
    <definedName name="DANGA26">#REF!</definedName>
    <definedName name="DANGA27" localSheetId="18">#REF!</definedName>
    <definedName name="DANGA27" localSheetId="9">#REF!</definedName>
    <definedName name="DANGA27">#REF!</definedName>
    <definedName name="DANGA28" localSheetId="18">#REF!</definedName>
    <definedName name="DANGA28" localSheetId="9">#REF!</definedName>
    <definedName name="DANGA28">#REF!</definedName>
    <definedName name="DANGA29" localSheetId="18">#REF!</definedName>
    <definedName name="DANGA29" localSheetId="9">#REF!</definedName>
    <definedName name="DANGA29">#REF!</definedName>
    <definedName name="DANGA3" localSheetId="18">#REF!</definedName>
    <definedName name="DANGA3" localSheetId="9">#REF!</definedName>
    <definedName name="DANGA3">#REF!</definedName>
    <definedName name="DANGA30" localSheetId="18">#REF!</definedName>
    <definedName name="DANGA30" localSheetId="9">#REF!</definedName>
    <definedName name="DANGA30">#REF!</definedName>
    <definedName name="DANGA31" localSheetId="18">#REF!</definedName>
    <definedName name="DANGA31" localSheetId="9">#REF!</definedName>
    <definedName name="DANGA31">#REF!</definedName>
    <definedName name="DANGA32" localSheetId="18">#REF!</definedName>
    <definedName name="DANGA32" localSheetId="9">#REF!</definedName>
    <definedName name="DANGA32">#REF!</definedName>
    <definedName name="DANGA33" localSheetId="18">#REF!</definedName>
    <definedName name="DANGA33" localSheetId="9">#REF!</definedName>
    <definedName name="DANGA33">#REF!</definedName>
    <definedName name="DANGA34" localSheetId="18">#REF!</definedName>
    <definedName name="DANGA34" localSheetId="9">#REF!</definedName>
    <definedName name="DANGA34">#REF!</definedName>
    <definedName name="DANGA35" localSheetId="18">#REF!</definedName>
    <definedName name="DANGA35" localSheetId="9">#REF!</definedName>
    <definedName name="DANGA35">#REF!</definedName>
    <definedName name="DANGA36" localSheetId="18">#REF!</definedName>
    <definedName name="DANGA36" localSheetId="9">#REF!</definedName>
    <definedName name="DANGA36">#REF!</definedName>
    <definedName name="DANGA37" localSheetId="18">#REF!</definedName>
    <definedName name="DANGA37" localSheetId="9">#REF!</definedName>
    <definedName name="DANGA37">#REF!</definedName>
    <definedName name="DANGA38" localSheetId="18">#REF!</definedName>
    <definedName name="DANGA38" localSheetId="9">#REF!</definedName>
    <definedName name="DANGA38">#REF!</definedName>
    <definedName name="DANGA39" localSheetId="18">#REF!</definedName>
    <definedName name="DANGA39" localSheetId="9">#REF!</definedName>
    <definedName name="DANGA39">#REF!</definedName>
    <definedName name="DANGA4" localSheetId="18">#REF!</definedName>
    <definedName name="DANGA4" localSheetId="9">#REF!</definedName>
    <definedName name="DANGA4">#REF!</definedName>
    <definedName name="DANGA40" localSheetId="18">#REF!</definedName>
    <definedName name="DANGA40" localSheetId="9">#REF!</definedName>
    <definedName name="DANGA40">#REF!</definedName>
    <definedName name="DANGA41" localSheetId="18">#REF!</definedName>
    <definedName name="DANGA41" localSheetId="9">#REF!</definedName>
    <definedName name="DANGA41">#REF!</definedName>
    <definedName name="DANGA42" localSheetId="18">#REF!</definedName>
    <definedName name="DANGA42" localSheetId="9">#REF!</definedName>
    <definedName name="DANGA42">#REF!</definedName>
    <definedName name="DANGA43" localSheetId="18">#REF!</definedName>
    <definedName name="DANGA43" localSheetId="9">#REF!</definedName>
    <definedName name="DANGA43">#REF!</definedName>
    <definedName name="DANGA44" localSheetId="18">#REF!</definedName>
    <definedName name="DANGA44" localSheetId="9">#REF!</definedName>
    <definedName name="DANGA44">#REF!</definedName>
    <definedName name="DANGA45" localSheetId="18">#REF!</definedName>
    <definedName name="DANGA45" localSheetId="9">#REF!</definedName>
    <definedName name="DANGA45">#REF!</definedName>
    <definedName name="DANGA46" localSheetId="18">#REF!</definedName>
    <definedName name="DANGA46" localSheetId="9">#REF!</definedName>
    <definedName name="DANGA46">#REF!</definedName>
    <definedName name="DANGA47" localSheetId="18">#REF!</definedName>
    <definedName name="DANGA47" localSheetId="9">#REF!</definedName>
    <definedName name="DANGA47">#REF!</definedName>
    <definedName name="DANGA48" localSheetId="18">#REF!</definedName>
    <definedName name="DANGA48" localSheetId="9">#REF!</definedName>
    <definedName name="DANGA48">#REF!</definedName>
    <definedName name="DANGA49" localSheetId="18">#REF!</definedName>
    <definedName name="DANGA49" localSheetId="9">#REF!</definedName>
    <definedName name="DANGA49">#REF!</definedName>
    <definedName name="DANGA5" localSheetId="18">#REF!</definedName>
    <definedName name="DANGA5" localSheetId="9">#REF!</definedName>
    <definedName name="DANGA5">#REF!</definedName>
    <definedName name="DANGA50" localSheetId="18">#REF!</definedName>
    <definedName name="DANGA50" localSheetId="9">#REF!</definedName>
    <definedName name="DANGA50">#REF!</definedName>
    <definedName name="DANGA51" localSheetId="18">#REF!</definedName>
    <definedName name="DANGA51" localSheetId="9">#REF!</definedName>
    <definedName name="DANGA51">#REF!</definedName>
    <definedName name="DANGA52" localSheetId="18">#REF!</definedName>
    <definedName name="DANGA52" localSheetId="9">#REF!</definedName>
    <definedName name="DANGA52">#REF!</definedName>
    <definedName name="DANGA53" localSheetId="18">#REF!</definedName>
    <definedName name="DANGA53" localSheetId="9">#REF!</definedName>
    <definedName name="DANGA53">#REF!</definedName>
    <definedName name="DANGA54" localSheetId="18">#REF!</definedName>
    <definedName name="DANGA54" localSheetId="9">#REF!</definedName>
    <definedName name="DANGA54">#REF!</definedName>
    <definedName name="DANGA55" localSheetId="18">#REF!</definedName>
    <definedName name="DANGA55" localSheetId="9">#REF!</definedName>
    <definedName name="DANGA55">#REF!</definedName>
    <definedName name="DANGA56" localSheetId="18">#REF!</definedName>
    <definedName name="DANGA56" localSheetId="9">#REF!</definedName>
    <definedName name="DANGA56">#REF!</definedName>
    <definedName name="DANGA57" localSheetId="18">#REF!</definedName>
    <definedName name="DANGA57" localSheetId="9">#REF!</definedName>
    <definedName name="DANGA57">#REF!</definedName>
    <definedName name="DANGA58" localSheetId="18">#REF!</definedName>
    <definedName name="DANGA58" localSheetId="9">#REF!</definedName>
    <definedName name="DANGA58">#REF!</definedName>
    <definedName name="DANGA59" localSheetId="18">#REF!</definedName>
    <definedName name="DANGA59" localSheetId="9">#REF!</definedName>
    <definedName name="DANGA59">#REF!</definedName>
    <definedName name="DANGA6" localSheetId="18">#REF!</definedName>
    <definedName name="DANGA6" localSheetId="9">#REF!</definedName>
    <definedName name="DANGA6">#REF!</definedName>
    <definedName name="DANGA60" localSheetId="18">#REF!</definedName>
    <definedName name="DANGA60" localSheetId="9">#REF!</definedName>
    <definedName name="DANGA60">#REF!</definedName>
    <definedName name="DANGA61" localSheetId="18">#REF!</definedName>
    <definedName name="DANGA61" localSheetId="9">#REF!</definedName>
    <definedName name="DANGA61">#REF!</definedName>
    <definedName name="DANGA62" localSheetId="18">#REF!</definedName>
    <definedName name="DANGA62" localSheetId="9">#REF!</definedName>
    <definedName name="DANGA62">#REF!</definedName>
    <definedName name="DANGA63" localSheetId="18">#REF!</definedName>
    <definedName name="DANGA63" localSheetId="9">#REF!</definedName>
    <definedName name="DANGA63">#REF!</definedName>
    <definedName name="DANGA64" localSheetId="18">#REF!</definedName>
    <definedName name="DANGA64" localSheetId="9">#REF!</definedName>
    <definedName name="DANGA64">#REF!</definedName>
    <definedName name="DANGA65" localSheetId="18">#REF!</definedName>
    <definedName name="DANGA65" localSheetId="9">#REF!</definedName>
    <definedName name="DANGA65">#REF!</definedName>
    <definedName name="DANGA66" localSheetId="18">#REF!</definedName>
    <definedName name="DANGA66" localSheetId="9">#REF!</definedName>
    <definedName name="DANGA66">#REF!</definedName>
    <definedName name="DANGA662">#N/A</definedName>
    <definedName name="DANGA67" localSheetId="18">#REF!</definedName>
    <definedName name="DANGA67" localSheetId="9">#REF!</definedName>
    <definedName name="DANGA67" localSheetId="15">#REF!</definedName>
    <definedName name="DANGA67">#REF!</definedName>
    <definedName name="DANGA68" localSheetId="18">#REF!</definedName>
    <definedName name="DANGA68" localSheetId="9">#REF!</definedName>
    <definedName name="DANGA68" localSheetId="15">#REF!</definedName>
    <definedName name="DANGA68">#REF!</definedName>
    <definedName name="DANGA69" localSheetId="18">#REF!</definedName>
    <definedName name="DANGA69" localSheetId="9">#REF!</definedName>
    <definedName name="DANGA69" localSheetId="15">#REF!</definedName>
    <definedName name="DANGA69">#REF!</definedName>
    <definedName name="DANGA7" localSheetId="18">#REF!</definedName>
    <definedName name="DANGA7" localSheetId="9">#REF!</definedName>
    <definedName name="DANGA7">#REF!</definedName>
    <definedName name="DANGA70" localSheetId="18">#REF!</definedName>
    <definedName name="DANGA70" localSheetId="9">#REF!</definedName>
    <definedName name="DANGA70">#REF!</definedName>
    <definedName name="DANGA71" localSheetId="18">#REF!</definedName>
    <definedName name="DANGA71" localSheetId="9">#REF!</definedName>
    <definedName name="DANGA71">#REF!</definedName>
    <definedName name="DANGA72" localSheetId="18">#REF!</definedName>
    <definedName name="DANGA72" localSheetId="9">#REF!</definedName>
    <definedName name="DANGA72">#REF!</definedName>
    <definedName name="DANGA73" localSheetId="18">#REF!</definedName>
    <definedName name="DANGA73" localSheetId="9">#REF!</definedName>
    <definedName name="DANGA73">#REF!</definedName>
    <definedName name="DANGA74" localSheetId="18">#REF!</definedName>
    <definedName name="DANGA74" localSheetId="9">#REF!</definedName>
    <definedName name="DANGA74">#REF!</definedName>
    <definedName name="DANGA75" localSheetId="18">#REF!</definedName>
    <definedName name="DANGA75" localSheetId="9">#REF!</definedName>
    <definedName name="DANGA75">#REF!</definedName>
    <definedName name="DANGA76" localSheetId="18">#REF!</definedName>
    <definedName name="DANGA76" localSheetId="9">#REF!</definedName>
    <definedName name="DANGA76">#REF!</definedName>
    <definedName name="DANGA77" localSheetId="18">#REF!</definedName>
    <definedName name="DANGA77" localSheetId="9">#REF!</definedName>
    <definedName name="DANGA77">#REF!</definedName>
    <definedName name="DANGA78" localSheetId="18">#REF!</definedName>
    <definedName name="DANGA78" localSheetId="9">#REF!</definedName>
    <definedName name="DANGA78">#REF!</definedName>
    <definedName name="DANGA79" localSheetId="18">#REF!</definedName>
    <definedName name="DANGA79" localSheetId="9">#REF!</definedName>
    <definedName name="DANGA79">#REF!</definedName>
    <definedName name="DANGA8" localSheetId="18">#REF!</definedName>
    <definedName name="DANGA8" localSheetId="9">#REF!</definedName>
    <definedName name="DANGA8">#REF!</definedName>
    <definedName name="DANGA80" localSheetId="18">#REF!</definedName>
    <definedName name="DANGA80" localSheetId="9">#REF!</definedName>
    <definedName name="DANGA80">#REF!</definedName>
    <definedName name="DANGA81" localSheetId="18">#REF!</definedName>
    <definedName name="DANGA81" localSheetId="9">#REF!</definedName>
    <definedName name="DANGA81">#REF!</definedName>
    <definedName name="DANGA82" localSheetId="18">#REF!</definedName>
    <definedName name="DANGA82" localSheetId="9">#REF!</definedName>
    <definedName name="DANGA82">#REF!</definedName>
    <definedName name="DANGA83" localSheetId="18">#REF!</definedName>
    <definedName name="DANGA83" localSheetId="9">#REF!</definedName>
    <definedName name="DANGA83">#REF!</definedName>
    <definedName name="DANGA84" localSheetId="18">#REF!</definedName>
    <definedName name="DANGA84" localSheetId="9">#REF!</definedName>
    <definedName name="DANGA84">#REF!</definedName>
    <definedName name="DANGA85" localSheetId="18">#REF!</definedName>
    <definedName name="DANGA85" localSheetId="9">#REF!</definedName>
    <definedName name="DANGA85">#REF!</definedName>
    <definedName name="DANGA86" localSheetId="18">#REF!</definedName>
    <definedName name="DANGA86" localSheetId="9">#REF!</definedName>
    <definedName name="DANGA86">#REF!</definedName>
    <definedName name="DANGA87" localSheetId="18">#REF!</definedName>
    <definedName name="DANGA87" localSheetId="9">#REF!</definedName>
    <definedName name="DANGA87">#REF!</definedName>
    <definedName name="DANGA88" localSheetId="18">#REF!</definedName>
    <definedName name="DANGA88" localSheetId="9">#REF!</definedName>
    <definedName name="DANGA88">#REF!</definedName>
    <definedName name="DANGA89" localSheetId="18">#REF!</definedName>
    <definedName name="DANGA89" localSheetId="9">#REF!</definedName>
    <definedName name="DANGA89">#REF!</definedName>
    <definedName name="DANGA9" localSheetId="18">#REF!</definedName>
    <definedName name="DANGA9" localSheetId="9">#REF!</definedName>
    <definedName name="DANGA9">#REF!</definedName>
    <definedName name="DANGA90" localSheetId="18">#REF!</definedName>
    <definedName name="DANGA90" localSheetId="9">#REF!</definedName>
    <definedName name="DANGA90">#REF!</definedName>
    <definedName name="DANGA91" localSheetId="18">#REF!</definedName>
    <definedName name="DANGA91" localSheetId="9">#REF!</definedName>
    <definedName name="DANGA91">#REF!</definedName>
    <definedName name="DANGA92" localSheetId="18">#REF!</definedName>
    <definedName name="DANGA92" localSheetId="9">#REF!</definedName>
    <definedName name="DANGA92">#REF!</definedName>
    <definedName name="DANGA93" localSheetId="18">#REF!</definedName>
    <definedName name="DANGA93" localSheetId="9">#REF!</definedName>
    <definedName name="DANGA93">#REF!</definedName>
    <definedName name="DANGA94" localSheetId="18">#REF!</definedName>
    <definedName name="DANGA94" localSheetId="9">#REF!</definedName>
    <definedName name="DANGA94">#REF!</definedName>
    <definedName name="DANGA95" localSheetId="18">#REF!</definedName>
    <definedName name="DANGA95" localSheetId="9">#REF!</definedName>
    <definedName name="DANGA95">#REF!</definedName>
    <definedName name="DANGA96" localSheetId="18">#REF!</definedName>
    <definedName name="DANGA96" localSheetId="9">#REF!</definedName>
    <definedName name="DANGA96">#REF!</definedName>
    <definedName name="DANGA97" localSheetId="18">#REF!</definedName>
    <definedName name="DANGA97" localSheetId="9">#REF!</definedName>
    <definedName name="DANGA97">#REF!</definedName>
    <definedName name="DANGA98" localSheetId="18">#REF!</definedName>
    <definedName name="DANGA98" localSheetId="9">#REF!</definedName>
    <definedName name="DANGA98">#REF!</definedName>
    <definedName name="DANGA99" localSheetId="18">#REF!</definedName>
    <definedName name="DANGA99" localSheetId="9">#REF!</definedName>
    <definedName name="DANGA99">#REF!</definedName>
    <definedName name="DAQ">#N/A</definedName>
    <definedName name="DATA" localSheetId="18">#REF!</definedName>
    <definedName name="data" localSheetId="9">#REF!</definedName>
    <definedName name="data" localSheetId="15">#REF!</definedName>
    <definedName name="data">#REF!</definedName>
    <definedName name="datab">'[67]1.우편집중내역서'!$A$3:$D$566</definedName>
    <definedName name="_xlnm.Database" localSheetId="18">#REF!</definedName>
    <definedName name="_xlnm.Database" localSheetId="9">#REF!</definedName>
    <definedName name="_xlnm.Database" localSheetId="15">#REF!</definedName>
    <definedName name="_xlnm.Database">#REF!</definedName>
    <definedName name="Database_MI" localSheetId="9">#REF!</definedName>
    <definedName name="Database_MI" localSheetId="15">#REF!</definedName>
    <definedName name="Database_MI">#REF!</definedName>
    <definedName name="DATABASE1">#REF!</definedName>
    <definedName name="database2">#REF!</definedName>
    <definedName name="DCGRE" localSheetId="9" hidden="1">{#N/A,#N/A,TRUE,"토적및재료집계";#N/A,#N/A,TRUE,"토적및재료집계";#N/A,#N/A,TRUE,"단위량"}</definedName>
    <definedName name="DCGRE" localSheetId="2" hidden="1">{#N/A,#N/A,TRUE,"토적및재료집계";#N/A,#N/A,TRUE,"토적및재료집계";#N/A,#N/A,TRUE,"단위량"}</definedName>
    <definedName name="DCGRE" localSheetId="15" hidden="1">{#N/A,#N/A,TRUE,"토적및재료집계";#N/A,#N/A,TRUE,"토적및재료집계";#N/A,#N/A,TRUE,"단위량"}</definedName>
    <definedName name="DCGRE" hidden="1">{#N/A,#N/A,TRUE,"토적및재료집계";#N/A,#N/A,TRUE,"토적및재료집계";#N/A,#N/A,TRUE,"단위량"}</definedName>
    <definedName name="DCS">#N/A</definedName>
    <definedName name="dd" localSheetId="18">'[68]토 적 표'!#REF!</definedName>
    <definedName name="DD" localSheetId="9">#REF!</definedName>
    <definedName name="DD" localSheetId="15">#REF!</definedName>
    <definedName name="DD">#REF!</definedName>
    <definedName name="ddd" localSheetId="18">#REF!</definedName>
    <definedName name="DDD" localSheetId="19" hidden="1">#REF!</definedName>
    <definedName name="DDD" localSheetId="9" hidden="1">#REF!</definedName>
    <definedName name="DDD" localSheetId="2" hidden="1">#REF!</definedName>
    <definedName name="DDD" localSheetId="0" hidden="1">#REF!</definedName>
    <definedName name="DDD" hidden="1">#REF!</definedName>
    <definedName name="dddd" localSheetId="18">'[69]설직재-1'!#REF!</definedName>
    <definedName name="DDDD" localSheetId="9">#REF!</definedName>
    <definedName name="DDDD" localSheetId="15">#REF!</definedName>
    <definedName name="DDDD">#REF!</definedName>
    <definedName name="ddddd" localSheetId="18" hidden="1">#REF!</definedName>
    <definedName name="ddddd" localSheetId="19" hidden="1">#REF!</definedName>
    <definedName name="ddddd" localSheetId="9" hidden="1">#REF!</definedName>
    <definedName name="ddddd" localSheetId="2" hidden="1">#REF!</definedName>
    <definedName name="ddddd" localSheetId="0" hidden="1">#REF!</definedName>
    <definedName name="ddddd" hidden="1">#REF!</definedName>
    <definedName name="dde">#N/A</definedName>
    <definedName name="DDFRE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S" localSheetId="18">BlankMacro1</definedName>
    <definedName name="DDS" localSheetId="9">BlankMacro1</definedName>
    <definedName name="DDS" localSheetId="15">BlankMacro1</definedName>
    <definedName name="DDS">BlankMacro1</definedName>
    <definedName name="DDW" localSheetId="18">BlankMacro1</definedName>
    <definedName name="DDW" localSheetId="9">BlankMacro1</definedName>
    <definedName name="DDW" localSheetId="15">BlankMacro1</definedName>
    <definedName name="DDW">BlankMacro1</definedName>
    <definedName name="de" localSheetId="18">#REF!</definedName>
    <definedName name="de" localSheetId="9">#REF!</definedName>
    <definedName name="de" localSheetId="15">#REF!</definedName>
    <definedName name="de">#REF!</definedName>
    <definedName name="DEMO" localSheetId="18">#REF!</definedName>
    <definedName name="DEMO" localSheetId="9">#REF!</definedName>
    <definedName name="DEMO" localSheetId="15">#REF!</definedName>
    <definedName name="DEMO">#REF!</definedName>
    <definedName name="df" localSheetId="18">#REF!</definedName>
    <definedName name="df">#N/A</definedName>
    <definedName name="DFASDF" localSheetId="18">BlankMacro1</definedName>
    <definedName name="DFASDF" localSheetId="9">BlankMacro1</definedName>
    <definedName name="DFASDF" localSheetId="15">BlankMacro1</definedName>
    <definedName name="DFASDF">BlankMacro1</definedName>
    <definedName name="DFASF" localSheetId="18">BlankMacro1</definedName>
    <definedName name="DFASF" localSheetId="9">BlankMacro1</definedName>
    <definedName name="DFASF" localSheetId="15">BlankMacro1</definedName>
    <definedName name="DFASF">BlankMacro1</definedName>
    <definedName name="dfds" localSheetId="9">[70]밸브설치!#REF!</definedName>
    <definedName name="dfds" localSheetId="15">[70]밸브설치!#REF!</definedName>
    <definedName name="dfds">[70]밸브설치!#REF!</definedName>
    <definedName name="dfdsgfhgfh" localSheetId="18">BlankMacro1</definedName>
    <definedName name="dfdsgfhgfh" localSheetId="9">BlankMacro1</definedName>
    <definedName name="dfdsgfhgfh" localSheetId="15">BlankMacro1</definedName>
    <definedName name="dfdsgfhgfh">BlankMacro1</definedName>
    <definedName name="dfesdfsdf" localSheetId="18">BlankMacro1</definedName>
    <definedName name="dfesdfsdf" localSheetId="9">BlankMacro1</definedName>
    <definedName name="dfesdfsdf" localSheetId="15">BlankMacro1</definedName>
    <definedName name="dfesdfsdf">BlankMacro1</definedName>
    <definedName name="dff" localSheetId="18">BlankMacro1</definedName>
    <definedName name="dff" localSheetId="9">BlankMacro1</definedName>
    <definedName name="dff" localSheetId="15">BlankMacro1</definedName>
    <definedName name="dff">BlankMacro1</definedName>
    <definedName name="DFG" localSheetId="18">BlankMacro1</definedName>
    <definedName name="DFG" localSheetId="9">BlankMacro1</definedName>
    <definedName name="DFG" localSheetId="15">BlankMacro1</definedName>
    <definedName name="DFG">BlankMacro1</definedName>
    <definedName name="dfgdfgdfg" localSheetId="18">BlankMacro1</definedName>
    <definedName name="dfgdfgdfg" localSheetId="9">BlankMacro1</definedName>
    <definedName name="dfgdfgdfg" localSheetId="15">BlankMacro1</definedName>
    <definedName name="dfgdfgdfg">BlankMacro1</definedName>
    <definedName name="dfgdsfgdfg" localSheetId="18">BlankMacro1</definedName>
    <definedName name="dfgdsfgdfg" localSheetId="9">BlankMacro1</definedName>
    <definedName name="dfgdsfgdfg" localSheetId="15">BlankMacro1</definedName>
    <definedName name="dfgdsfgdfg">BlankMacro1</definedName>
    <definedName name="DFGERGREG" localSheetId="18">BlankMacro1</definedName>
    <definedName name="DFGERGREG" localSheetId="9">BlankMacro1</definedName>
    <definedName name="DFGERGREG" localSheetId="15">BlankMacro1</definedName>
    <definedName name="DFGERGREG">BlankMacro1</definedName>
    <definedName name="DFGGDF" localSheetId="18">BlankMacro1</definedName>
    <definedName name="DFGGDF" localSheetId="9">BlankMacro1</definedName>
    <definedName name="DFGGDF" localSheetId="15">BlankMacro1</definedName>
    <definedName name="DFGGDF">BlankMacro1</definedName>
    <definedName name="dfghr" localSheetId="18">BlankMacro1</definedName>
    <definedName name="dfghr" localSheetId="9">BlankMacro1</definedName>
    <definedName name="dfghr" localSheetId="15">BlankMacro1</definedName>
    <definedName name="dfghr">BlankMacro1</definedName>
    <definedName name="DFGSD" localSheetId="18">BlankMacro1</definedName>
    <definedName name="DFGSD" localSheetId="9">BlankMacro1</definedName>
    <definedName name="DFGSD" localSheetId="15">BlankMacro1</definedName>
    <definedName name="DFGSD">BlankMacro1</definedName>
    <definedName name="DFGWEAG" localSheetId="18">BlankMacro1</definedName>
    <definedName name="DFGWEAG" localSheetId="9">BlankMacro1</definedName>
    <definedName name="DFGWEAG" localSheetId="15">BlankMacro1</definedName>
    <definedName name="DFGWEAG">BlankMacro1</definedName>
    <definedName name="dfsdf" localSheetId="18">BlankMacro1</definedName>
    <definedName name="dfsdf" localSheetId="9">BlankMacro1</definedName>
    <definedName name="dfsdf" localSheetId="15">BlankMacro1</definedName>
    <definedName name="dfsdf">BlankMacro1</definedName>
    <definedName name="dfsfsdf">[51]견적990322!#REF!</definedName>
    <definedName name="DFSWE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g" localSheetId="18">[71]제직재!#REF!</definedName>
    <definedName name="dg">#N/A</definedName>
    <definedName name="DGS" localSheetId="9">#REF!</definedName>
    <definedName name="DGS" localSheetId="15">#REF!</definedName>
    <definedName name="DGS">#REF!</definedName>
    <definedName name="dhj" localSheetId="19" hidden="1">{"'용역비'!$A$4:$C$8"}</definedName>
    <definedName name="dhj" localSheetId="9" hidden="1">{"'용역비'!$A$4:$C$8"}</definedName>
    <definedName name="dhj" localSheetId="2" hidden="1">{"'용역비'!$A$4:$C$8"}</definedName>
    <definedName name="dhj" localSheetId="15" hidden="1">{"'용역비'!$A$4:$C$8"}</definedName>
    <definedName name="dhj" hidden="1">{"'용역비'!$A$4:$C$8"}</definedName>
    <definedName name="DIA" localSheetId="18">#REF!</definedName>
    <definedName name="DIA" localSheetId="9">#REF!</definedName>
    <definedName name="DIA" localSheetId="15">#REF!</definedName>
    <definedName name="DIA">#REF!</definedName>
    <definedName name="DISTANCE">'[72]Macro(전선)'!$A$1</definedName>
    <definedName name="DKD" localSheetId="18">BlankMacro1</definedName>
    <definedName name="DKD" localSheetId="9">BlankMacro1</definedName>
    <definedName name="DKD" localSheetId="15">BlankMacro1</definedName>
    <definedName name="DKD">BlankMacro1</definedName>
    <definedName name="dkdkdkdkd" localSheetId="2" hidden="1">{#N/A,#N/A,FALSE,"명세표"}</definedName>
    <definedName name="dkdkdkdkd" localSheetId="15" hidden="1">{#N/A,#N/A,FALSE,"명세표"}</definedName>
    <definedName name="dkdkdkdkd" hidden="1">{#N/A,#N/A,FALSE,"명세표"}</definedName>
    <definedName name="DKE" localSheetId="18">BlankMacro1</definedName>
    <definedName name="DKE" localSheetId="9">BlankMacro1</definedName>
    <definedName name="DKE" localSheetId="15">BlankMacro1</definedName>
    <definedName name="DKE">BlankMacro1</definedName>
    <definedName name="DL" localSheetId="18">[73]내역서!#REF!</definedName>
    <definedName name="DL" localSheetId="9">[74]내역서!#REF!</definedName>
    <definedName name="DL" localSheetId="15">[74]내역서!#REF!</definedName>
    <definedName name="DL">[74]내역서!#REF!</definedName>
    <definedName name="dld" localSheetId="9">[75]내역서!#REF!</definedName>
    <definedName name="dld">[75]내역서!#REF!</definedName>
    <definedName name="DLDLD" localSheetId="15" hidden="1">{#N/A,#N/A,TRUE,"토적및재료집계";#N/A,#N/A,TRUE,"토적및재료집계";#N/A,#N/A,TRUE,"단위량"}</definedName>
    <definedName name="DLDLD" hidden="1">{#N/A,#N/A,TRUE,"토적및재료집계";#N/A,#N/A,TRUE,"토적및재료집계";#N/A,#N/A,TRUE,"단위량"}</definedName>
    <definedName name="DLDLS" localSheetId="15" hidden="1">{#N/A,#N/A,TRUE,"토적및재료집계";#N/A,#N/A,TRUE,"토적및재료집계";#N/A,#N/A,TRUE,"단위량"}</definedName>
    <definedName name="DLDLS" hidden="1">{#N/A,#N/A,TRUE,"토적및재료집계";#N/A,#N/A,TRUE,"토적및재료집계";#N/A,#N/A,TRUE,"단위량"}</definedName>
    <definedName name="DLKJDAOJD" localSheetId="9">[76]신우!#REF!</definedName>
    <definedName name="DLKJDAOJD">[76]신우!#REF!</definedName>
    <definedName name="dnddddd" localSheetId="9">#REF!</definedName>
    <definedName name="dnddddd" localSheetId="15">#REF!</definedName>
    <definedName name="dnddddd">#REF!</definedName>
    <definedName name="Document_array" localSheetId="15">{"Book1"}</definedName>
    <definedName name="Document_array">{"Book1"}</definedName>
    <definedName name="Dolar" localSheetId="9">#REF!</definedName>
    <definedName name="Dolar" localSheetId="15">#REF!</definedName>
    <definedName name="Dolar">#REF!</definedName>
    <definedName name="dolar2" localSheetId="9">#REF!</definedName>
    <definedName name="dolar2" localSheetId="15">#REF!</definedName>
    <definedName name="dolar2">#REF!</definedName>
    <definedName name="DRIVE" localSheetId="18">#REF!</definedName>
    <definedName name="DRIVE" localSheetId="9">#REF!</definedName>
    <definedName name="DRIVE">#REF!</definedName>
    <definedName name="drsg" localSheetId="18">#REF!</definedName>
    <definedName name="drsg" localSheetId="9">#REF!</definedName>
    <definedName name="drsg">#REF!</definedName>
    <definedName name="DRTRTDKGMUKRT">#REF!</definedName>
    <definedName name="DS" localSheetId="18">BlankMacro1</definedName>
    <definedName name="DS" localSheetId="9">BlankMacro1</definedName>
    <definedName name="DS" localSheetId="15">BlankMacro1</definedName>
    <definedName name="DS">BlankMacro1</definedName>
    <definedName name="dsa" localSheetId="18">BlankMacro1</definedName>
    <definedName name="DSA" localSheetId="9" hidden="1">{#N/A,#N/A,FALSE,"제목"}</definedName>
    <definedName name="DSA" localSheetId="2" hidden="1">{#N/A,#N/A,FALSE,"제목"}</definedName>
    <definedName name="DSA" localSheetId="15" hidden="1">{#N/A,#N/A,FALSE,"제목"}</definedName>
    <definedName name="DSA" hidden="1">{#N/A,#N/A,FALSE,"제목"}</definedName>
    <definedName name="dsf" localSheetId="18">#REF!</definedName>
    <definedName name="DSF" localSheetId="9">BlankMacro1</definedName>
    <definedName name="DSF" localSheetId="15">BlankMacro1</definedName>
    <definedName name="DSF">BlankMacro1</definedName>
    <definedName name="dsfaa" localSheetId="18">BlankMacro1</definedName>
    <definedName name="dsfaa" localSheetId="9">BlankMacro1</definedName>
    <definedName name="dsfaa" localSheetId="15">BlankMacro1</definedName>
    <definedName name="dsfaa">BlankMacro1</definedName>
    <definedName name="DSFAESF" localSheetId="18">BlankMacro1</definedName>
    <definedName name="DSFAESF" localSheetId="9">BlankMacro1</definedName>
    <definedName name="DSFAESF" localSheetId="15">BlankMacro1</definedName>
    <definedName name="DSFAESF">BlankMacro1</definedName>
    <definedName name="dsfasddsf" localSheetId="18">BlankMacro1</definedName>
    <definedName name="dsfasddsf" localSheetId="9">BlankMacro1</definedName>
    <definedName name="dsfasddsf" localSheetId="15">BlankMacro1</definedName>
    <definedName name="dsfasddsf">BlankMacro1</definedName>
    <definedName name="dsfds" localSheetId="18">BlankMacro1</definedName>
    <definedName name="dsfds" localSheetId="9">BlankMacro1</definedName>
    <definedName name="dsfds" localSheetId="15">BlankMacro1</definedName>
    <definedName name="dsfds">BlankMacro1</definedName>
    <definedName name="dsfew" localSheetId="18">BlankMacro1</definedName>
    <definedName name="dsfew" localSheetId="9">BlankMacro1</definedName>
    <definedName name="dsfew" localSheetId="15">BlankMacro1</definedName>
    <definedName name="dsfew">BlankMacro1</definedName>
    <definedName name="dsfsdf" localSheetId="18">BlankMacro1</definedName>
    <definedName name="dsfsdf" localSheetId="9">BlankMacro1</definedName>
    <definedName name="dsfsdf" localSheetId="15">BlankMacro1</definedName>
    <definedName name="dsfsdf">BlankMacro1</definedName>
    <definedName name="dsfwsdf" localSheetId="18">BlankMacro1</definedName>
    <definedName name="dsfwsdf" localSheetId="9">BlankMacro1</definedName>
    <definedName name="dsfwsdf" localSheetId="15">BlankMacro1</definedName>
    <definedName name="dsfwsdf">BlankMacro1</definedName>
    <definedName name="DSSDS" localSheetId="2" hidden="1">{#N/A,#N/A,FALSE,"명세표"}</definedName>
    <definedName name="DSSDS" localSheetId="15" hidden="1">{#N/A,#N/A,FALSE,"명세표"}</definedName>
    <definedName name="DSSDS" hidden="1">{#N/A,#N/A,FALSE,"명세표"}</definedName>
    <definedName name="DSVP" localSheetId="9">#REF!</definedName>
    <definedName name="DSVP">#REF!</definedName>
    <definedName name="DT" localSheetId="9">'[77]인건-측정'!#REF!</definedName>
    <definedName name="DT">'[77]인건-측정'!#REF!</definedName>
    <definedName name="duration.qry">#REF!</definedName>
    <definedName name="DW" localSheetId="19" hidden="1">{"'용역비'!$A$4:$C$8"}</definedName>
    <definedName name="DW" localSheetId="9" hidden="1">{"'용역비'!$A$4:$C$8"}</definedName>
    <definedName name="DW" localSheetId="2" hidden="1">{"'용역비'!$A$4:$C$8"}</definedName>
    <definedName name="DW" localSheetId="15" hidden="1">{"'용역비'!$A$4:$C$8"}</definedName>
    <definedName name="DW" hidden="1">{"'용역비'!$A$4:$C$8"}</definedName>
    <definedName name="DWD" localSheetId="18" hidden="1">{#N/A,#N/A,FALSE,"전력간선"}</definedName>
    <definedName name="DWD" localSheetId="19" hidden="1">{#N/A,#N/A,FALSE,"전력간선"}</definedName>
    <definedName name="DWD" localSheetId="9" hidden="1">{#N/A,#N/A,FALSE,"전력간선"}</definedName>
    <definedName name="DWD" localSheetId="2" hidden="1">{#N/A,#N/A,FALSE,"전력간선"}</definedName>
    <definedName name="DWD" localSheetId="15" hidden="1">{#N/A,#N/A,FALSE,"전력간선"}</definedName>
    <definedName name="DWD" hidden="1">{#N/A,#N/A,FALSE,"전력간선"}</definedName>
    <definedName name="DWS" localSheetId="18">BlankMacro1</definedName>
    <definedName name="DWS" localSheetId="9">BlankMacro1</definedName>
    <definedName name="DWS" localSheetId="15">BlankMacro1</definedName>
    <definedName name="DWS">BlankMacro1</definedName>
    <definedName name="dx">[56]설계설명서!dx</definedName>
    <definedName name="D단가출력" localSheetId="9">#REF!</definedName>
    <definedName name="D단가출력" localSheetId="15">#REF!</definedName>
    <definedName name="D단가출력">#REF!</definedName>
    <definedName name="D단가출력1" localSheetId="9">#REF!</definedName>
    <definedName name="D단가출력1" localSheetId="15">#REF!</definedName>
    <definedName name="D단가출력1">#REF!</definedName>
    <definedName name="D단가출력2" localSheetId="9">#REF!</definedName>
    <definedName name="D단가출력2" localSheetId="15">#REF!</definedName>
    <definedName name="D단가출력2">#REF!</definedName>
    <definedName name="D단가출력3" localSheetId="9">#REF!</definedName>
    <definedName name="D단가출력3">#REF!</definedName>
    <definedName name="D산출내역단가" localSheetId="9">#REF!</definedName>
    <definedName name="D산출내역단가">#REF!</definedName>
    <definedName name="E" localSheetId="18">[51]견적990322!#REF!</definedName>
    <definedName name="E" localSheetId="9">[78]내역서!#REF!</definedName>
    <definedName name="E" localSheetId="15">[78]내역서!#REF!</definedName>
    <definedName name="E">[78]내역서!#REF!</definedName>
    <definedName name="E_IV">'[72]Macro(전선)'!$P$1</definedName>
    <definedName name="E10M" localSheetId="18">#REF!</definedName>
    <definedName name="E10M">#N/A</definedName>
    <definedName name="E10P" localSheetId="18">#REF!</definedName>
    <definedName name="E10P">#N/A</definedName>
    <definedName name="E11M" localSheetId="18">#REF!</definedName>
    <definedName name="E11M">#N/A</definedName>
    <definedName name="E11P" localSheetId="18">#REF!</definedName>
    <definedName name="E11P">#N/A</definedName>
    <definedName name="E12M" localSheetId="18">#REF!</definedName>
    <definedName name="E12M">#N/A</definedName>
    <definedName name="E12P" localSheetId="18">#REF!</definedName>
    <definedName name="E12P">#N/A</definedName>
    <definedName name="E13M" localSheetId="18">#REF!</definedName>
    <definedName name="E13M">#N/A</definedName>
    <definedName name="E13P" localSheetId="18">#REF!</definedName>
    <definedName name="E13P">#N/A</definedName>
    <definedName name="E14M" localSheetId="18">#REF!</definedName>
    <definedName name="E14M">#N/A</definedName>
    <definedName name="E14P" localSheetId="18">#REF!</definedName>
    <definedName name="E14P">#N/A</definedName>
    <definedName name="E15M" localSheetId="18">#REF!</definedName>
    <definedName name="E15M">#N/A</definedName>
    <definedName name="E15P" localSheetId="18">#REF!</definedName>
    <definedName name="E15P">#N/A</definedName>
    <definedName name="E16M" localSheetId="18">#REF!</definedName>
    <definedName name="E16M">#N/A</definedName>
    <definedName name="E16P" localSheetId="18">#REF!</definedName>
    <definedName name="E16P">#N/A</definedName>
    <definedName name="E17M" localSheetId="18">#REF!</definedName>
    <definedName name="E17M">#N/A</definedName>
    <definedName name="E17P" localSheetId="18">#REF!</definedName>
    <definedName name="E17P">#N/A</definedName>
    <definedName name="E18M" localSheetId="18">#REF!</definedName>
    <definedName name="E18M">#N/A</definedName>
    <definedName name="E18P" localSheetId="18">#REF!</definedName>
    <definedName name="E18P">#N/A</definedName>
    <definedName name="E19M" localSheetId="18">#REF!</definedName>
    <definedName name="E19M">#N/A</definedName>
    <definedName name="E19P" localSheetId="18">#REF!</definedName>
    <definedName name="E19P">#N/A</definedName>
    <definedName name="E1E" localSheetId="18">#REF!</definedName>
    <definedName name="E1E">#N/A</definedName>
    <definedName name="E1M" localSheetId="18">#REF!</definedName>
    <definedName name="E1M">#N/A</definedName>
    <definedName name="E1P" localSheetId="18">#REF!</definedName>
    <definedName name="E1P">#N/A</definedName>
    <definedName name="E20M" localSheetId="18">#REF!</definedName>
    <definedName name="E20M">#N/A</definedName>
    <definedName name="E20P" localSheetId="18">#REF!</definedName>
    <definedName name="E20P">#N/A</definedName>
    <definedName name="E21M" localSheetId="18">#REF!</definedName>
    <definedName name="E21M">#N/A</definedName>
    <definedName name="E21P" localSheetId="18">#REF!</definedName>
    <definedName name="E21P">#N/A</definedName>
    <definedName name="E22M" localSheetId="18">#REF!</definedName>
    <definedName name="E22M">#N/A</definedName>
    <definedName name="E22P" localSheetId="18">#REF!</definedName>
    <definedName name="E22P">#N/A</definedName>
    <definedName name="E23M" localSheetId="18">#REF!</definedName>
    <definedName name="E23M">#N/A</definedName>
    <definedName name="E23P" localSheetId="18">#REF!</definedName>
    <definedName name="E23P">#N/A</definedName>
    <definedName name="E24M" localSheetId="18">#REF!</definedName>
    <definedName name="E24M">#N/A</definedName>
    <definedName name="E24P" localSheetId="18">#REF!</definedName>
    <definedName name="E24P">#N/A</definedName>
    <definedName name="E25M" localSheetId="18">#REF!</definedName>
    <definedName name="E25M" localSheetId="9">[79]전기일위대가!#REF!</definedName>
    <definedName name="E25M" localSheetId="15">[79]전기일위대가!#REF!</definedName>
    <definedName name="E25M">[79]전기일위대가!#REF!</definedName>
    <definedName name="E25P" localSheetId="18">#REF!</definedName>
    <definedName name="E25P" localSheetId="9">[79]전기일위대가!#REF!</definedName>
    <definedName name="E25P" localSheetId="15">[79]전기일위대가!#REF!</definedName>
    <definedName name="E25P">[79]전기일위대가!#REF!</definedName>
    <definedName name="E26E" localSheetId="18">#REF!</definedName>
    <definedName name="E26E">#N/A</definedName>
    <definedName name="E26M" localSheetId="18">#REF!</definedName>
    <definedName name="E26M">#N/A</definedName>
    <definedName name="E26P" localSheetId="18">#REF!</definedName>
    <definedName name="E26P">#N/A</definedName>
    <definedName name="E27E" localSheetId="18">#REF!</definedName>
    <definedName name="E27E">#N/A</definedName>
    <definedName name="E27M" localSheetId="18">#REF!</definedName>
    <definedName name="E27M">#N/A</definedName>
    <definedName name="E27P" localSheetId="18">#REF!</definedName>
    <definedName name="E27P">#N/A</definedName>
    <definedName name="E28E" localSheetId="18">#REF!</definedName>
    <definedName name="E28E">#N/A</definedName>
    <definedName name="E28M" localSheetId="18">#REF!</definedName>
    <definedName name="E28M">#N/A</definedName>
    <definedName name="E28P" localSheetId="18">#REF!</definedName>
    <definedName name="E28P">#N/A</definedName>
    <definedName name="E29M" localSheetId="18">#REF!</definedName>
    <definedName name="E29M">#N/A</definedName>
    <definedName name="E29P" localSheetId="18">#REF!</definedName>
    <definedName name="E29P">#N/A</definedName>
    <definedName name="E2E" localSheetId="18">#REF!</definedName>
    <definedName name="E2E">#N/A</definedName>
    <definedName name="E2M" localSheetId="18">#REF!</definedName>
    <definedName name="E2M">#N/A</definedName>
    <definedName name="E2P" localSheetId="18">#REF!</definedName>
    <definedName name="E2P">#N/A</definedName>
    <definedName name="E30M" localSheetId="18">#REF!</definedName>
    <definedName name="E30M">#N/A</definedName>
    <definedName name="E30P" localSheetId="18">#REF!</definedName>
    <definedName name="E30P">#N/A</definedName>
    <definedName name="E31E" localSheetId="18">#REF!</definedName>
    <definedName name="E31E" localSheetId="9">[79]전기일위대가!#REF!</definedName>
    <definedName name="E31E" localSheetId="15">[79]전기일위대가!#REF!</definedName>
    <definedName name="E31E">[79]전기일위대가!#REF!</definedName>
    <definedName name="E31M" localSheetId="18">#REF!</definedName>
    <definedName name="E31M" localSheetId="9">[79]전기일위대가!#REF!</definedName>
    <definedName name="E31M" localSheetId="15">[79]전기일위대가!#REF!</definedName>
    <definedName name="E31M">[79]전기일위대가!#REF!</definedName>
    <definedName name="E31P" localSheetId="18">#REF!</definedName>
    <definedName name="E31P" localSheetId="9">[79]전기일위대가!#REF!</definedName>
    <definedName name="E31P" localSheetId="15">[79]전기일위대가!#REF!</definedName>
    <definedName name="E31P">[79]전기일위대가!#REF!</definedName>
    <definedName name="E32E" localSheetId="18">#REF!</definedName>
    <definedName name="E32E" localSheetId="9">[79]전기일위대가!#REF!</definedName>
    <definedName name="E32E" localSheetId="15">[79]전기일위대가!#REF!</definedName>
    <definedName name="E32E">[79]전기일위대가!#REF!</definedName>
    <definedName name="E32M" localSheetId="18">#REF!</definedName>
    <definedName name="E32M" localSheetId="9">[79]전기일위대가!#REF!</definedName>
    <definedName name="E32M">[79]전기일위대가!#REF!</definedName>
    <definedName name="E32P" localSheetId="18">#REF!</definedName>
    <definedName name="E32P" localSheetId="9">[79]전기일위대가!#REF!</definedName>
    <definedName name="E32P">[79]전기일위대가!#REF!</definedName>
    <definedName name="E33E" localSheetId="18">#REF!</definedName>
    <definedName name="E33E" localSheetId="9">[79]전기일위대가!#REF!</definedName>
    <definedName name="E33E">[79]전기일위대가!#REF!</definedName>
    <definedName name="E33M" localSheetId="18">#REF!</definedName>
    <definedName name="E33M" localSheetId="9">[79]전기일위대가!#REF!</definedName>
    <definedName name="E33M">[79]전기일위대가!#REF!</definedName>
    <definedName name="E33P" localSheetId="18">#REF!</definedName>
    <definedName name="E33P">[79]전기일위대가!#REF!</definedName>
    <definedName name="E34E" localSheetId="18">#REF!</definedName>
    <definedName name="E34E">[79]전기일위대가!#REF!</definedName>
    <definedName name="E34M" localSheetId="18">#REF!</definedName>
    <definedName name="E34M">[79]전기일위대가!#REF!</definedName>
    <definedName name="E34P" localSheetId="18">#REF!</definedName>
    <definedName name="E34P">[79]전기일위대가!#REF!</definedName>
    <definedName name="E35M" localSheetId="18">#REF!</definedName>
    <definedName name="E35M">#N/A</definedName>
    <definedName name="E35P" localSheetId="18">#REF!</definedName>
    <definedName name="E35P">#N/A</definedName>
    <definedName name="E36M" localSheetId="18">#REF!</definedName>
    <definedName name="E36M" localSheetId="9">[79]전기일위대가!#REF!</definedName>
    <definedName name="E36M" localSheetId="15">[79]전기일위대가!#REF!</definedName>
    <definedName name="E36M">[79]전기일위대가!#REF!</definedName>
    <definedName name="E36P" localSheetId="18">#REF!</definedName>
    <definedName name="E36P" localSheetId="9">[79]전기일위대가!#REF!</definedName>
    <definedName name="E36P" localSheetId="15">[79]전기일위대가!#REF!</definedName>
    <definedName name="E36P">[79]전기일위대가!#REF!</definedName>
    <definedName name="E37M" localSheetId="18">#REF!</definedName>
    <definedName name="E37M" localSheetId="9">[79]전기일위대가!#REF!</definedName>
    <definedName name="E37M" localSheetId="15">[79]전기일위대가!#REF!</definedName>
    <definedName name="E37M">[79]전기일위대가!#REF!</definedName>
    <definedName name="E37P" localSheetId="18">#REF!</definedName>
    <definedName name="E37P" localSheetId="9">[79]전기일위대가!#REF!</definedName>
    <definedName name="E37P" localSheetId="15">[79]전기일위대가!#REF!</definedName>
    <definedName name="E37P">[79]전기일위대가!#REF!</definedName>
    <definedName name="E38M" localSheetId="18">#REF!</definedName>
    <definedName name="E38M" localSheetId="9">[79]전기일위대가!#REF!</definedName>
    <definedName name="E38M">[79]전기일위대가!#REF!</definedName>
    <definedName name="E38P" localSheetId="18">#REF!</definedName>
    <definedName name="E38P" localSheetId="9">[79]전기일위대가!#REF!</definedName>
    <definedName name="E38P">[79]전기일위대가!#REF!</definedName>
    <definedName name="E39M" localSheetId="18">#REF!</definedName>
    <definedName name="E39M" localSheetId="9">[79]전기일위대가!#REF!</definedName>
    <definedName name="E39M">[79]전기일위대가!#REF!</definedName>
    <definedName name="E39P" localSheetId="18">#REF!</definedName>
    <definedName name="E39P" localSheetId="9">[79]전기일위대가!#REF!</definedName>
    <definedName name="E39P">[79]전기일위대가!#REF!</definedName>
    <definedName name="E3P" localSheetId="18">#REF!</definedName>
    <definedName name="E3P">#N/A</definedName>
    <definedName name="E40M" localSheetId="18">#REF!</definedName>
    <definedName name="E40M" localSheetId="9">[79]전기일위대가!#REF!</definedName>
    <definedName name="E40M" localSheetId="15">[79]전기일위대가!#REF!</definedName>
    <definedName name="E40M">[79]전기일위대가!#REF!</definedName>
    <definedName name="E40P" localSheetId="18">#REF!</definedName>
    <definedName name="E40P" localSheetId="9">[79]전기일위대가!#REF!</definedName>
    <definedName name="E40P" localSheetId="15">[79]전기일위대가!#REF!</definedName>
    <definedName name="E40P">[79]전기일위대가!#REF!</definedName>
    <definedName name="E41M" localSheetId="18">#REF!</definedName>
    <definedName name="E41M" localSheetId="9">[79]전기일위대가!#REF!</definedName>
    <definedName name="E41M" localSheetId="15">[79]전기일위대가!#REF!</definedName>
    <definedName name="E41M">[79]전기일위대가!#REF!</definedName>
    <definedName name="E41P" localSheetId="18">#REF!</definedName>
    <definedName name="E41P" localSheetId="9">[79]전기일위대가!#REF!</definedName>
    <definedName name="E41P" localSheetId="15">[79]전기일위대가!#REF!</definedName>
    <definedName name="E41P">[79]전기일위대가!#REF!</definedName>
    <definedName name="E42M" localSheetId="18">#REF!</definedName>
    <definedName name="E42M" localSheetId="9">[79]전기일위대가!#REF!</definedName>
    <definedName name="E42M">[79]전기일위대가!#REF!</definedName>
    <definedName name="E42P" localSheetId="18">#REF!</definedName>
    <definedName name="E42P" localSheetId="9">[79]전기일위대가!#REF!</definedName>
    <definedName name="E42P">[79]전기일위대가!#REF!</definedName>
    <definedName name="E43M" localSheetId="18">#REF!</definedName>
    <definedName name="E43M">#N/A</definedName>
    <definedName name="E43P" localSheetId="18">#REF!</definedName>
    <definedName name="E43P">#N/A</definedName>
    <definedName name="E44M" localSheetId="18">#REF!</definedName>
    <definedName name="E44M">#N/A</definedName>
    <definedName name="E44P" localSheetId="18">#REF!</definedName>
    <definedName name="E44P">#N/A</definedName>
    <definedName name="E45M" localSheetId="18">#REF!</definedName>
    <definedName name="E45M">#N/A</definedName>
    <definedName name="E45P" localSheetId="18">#REF!</definedName>
    <definedName name="E45P">#N/A</definedName>
    <definedName name="E46M" localSheetId="18">#REF!</definedName>
    <definedName name="E46M">#N/A</definedName>
    <definedName name="E46P" localSheetId="18">#REF!</definedName>
    <definedName name="E46P">#N/A</definedName>
    <definedName name="E47M" localSheetId="18">#REF!</definedName>
    <definedName name="E47M">#N/A</definedName>
    <definedName name="E47P" localSheetId="18">#REF!</definedName>
    <definedName name="E47P">#N/A</definedName>
    <definedName name="E48M" localSheetId="18">#REF!</definedName>
    <definedName name="E48M" localSheetId="9">[79]전기일위대가!#REF!</definedName>
    <definedName name="E48M" localSheetId="15">[79]전기일위대가!#REF!</definedName>
    <definedName name="E48M">[79]전기일위대가!#REF!</definedName>
    <definedName name="E48P" localSheetId="18">#REF!</definedName>
    <definedName name="E48P" localSheetId="9">[79]전기일위대가!#REF!</definedName>
    <definedName name="E48P" localSheetId="15">[79]전기일위대가!#REF!</definedName>
    <definedName name="E48P">[79]전기일위대가!#REF!</definedName>
    <definedName name="E49M" localSheetId="18">#REF!</definedName>
    <definedName name="E49M">#N/A</definedName>
    <definedName name="E49P" localSheetId="18">#REF!</definedName>
    <definedName name="E49P">#N/A</definedName>
    <definedName name="E4M" localSheetId="18">#REF!</definedName>
    <definedName name="E4M">#N/A</definedName>
    <definedName name="E4P" localSheetId="18">#REF!</definedName>
    <definedName name="E4P">#N/A</definedName>
    <definedName name="E50M" localSheetId="18">#REF!</definedName>
    <definedName name="E50M">#N/A</definedName>
    <definedName name="E50P" localSheetId="18">#REF!</definedName>
    <definedName name="E50P">#N/A</definedName>
    <definedName name="E51E" localSheetId="18">#REF!</definedName>
    <definedName name="E51E">#N/A</definedName>
    <definedName name="E52M" localSheetId="18">#REF!</definedName>
    <definedName name="E52M" localSheetId="9">[79]전기일위대가!#REF!</definedName>
    <definedName name="E52M" localSheetId="15">[79]전기일위대가!#REF!</definedName>
    <definedName name="E52M">[79]전기일위대가!#REF!</definedName>
    <definedName name="E52P" localSheetId="18">#REF!</definedName>
    <definedName name="E52P" localSheetId="9">[79]전기일위대가!#REF!</definedName>
    <definedName name="E52P" localSheetId="15">[79]전기일위대가!#REF!</definedName>
    <definedName name="E52P">[79]전기일위대가!#REF!</definedName>
    <definedName name="E53M" localSheetId="18">#REF!</definedName>
    <definedName name="E53M" localSheetId="9">[79]전기일위대가!#REF!</definedName>
    <definedName name="E53M" localSheetId="15">[79]전기일위대가!#REF!</definedName>
    <definedName name="E53M">[79]전기일위대가!#REF!</definedName>
    <definedName name="E53P" localSheetId="18">#REF!</definedName>
    <definedName name="E53P" localSheetId="9">[79]전기일위대가!#REF!</definedName>
    <definedName name="E53P" localSheetId="15">[79]전기일위대가!#REF!</definedName>
    <definedName name="E53P">[79]전기일위대가!#REF!</definedName>
    <definedName name="E54M" localSheetId="18">#REF!</definedName>
    <definedName name="E54M" localSheetId="9">[79]전기일위대가!#REF!</definedName>
    <definedName name="E54M">[79]전기일위대가!#REF!</definedName>
    <definedName name="E54P" localSheetId="18">#REF!</definedName>
    <definedName name="E54P" localSheetId="9">[79]전기일위대가!#REF!</definedName>
    <definedName name="E54P">[79]전기일위대가!#REF!</definedName>
    <definedName name="E55M" localSheetId="18">#REF!</definedName>
    <definedName name="E55M" localSheetId="9">[79]전기일위대가!#REF!</definedName>
    <definedName name="E55M">[79]전기일위대가!#REF!</definedName>
    <definedName name="E55P" localSheetId="18">#REF!</definedName>
    <definedName name="E55P" localSheetId="9">[79]전기일위대가!#REF!</definedName>
    <definedName name="E55P">[79]전기일위대가!#REF!</definedName>
    <definedName name="E56M" localSheetId="18">#REF!</definedName>
    <definedName name="E56M">[79]전기일위대가!#REF!</definedName>
    <definedName name="E56P" localSheetId="18">#REF!</definedName>
    <definedName name="E56P">[79]전기일위대가!#REF!</definedName>
    <definedName name="E57M" localSheetId="18">#REF!</definedName>
    <definedName name="E57M">[79]전기일위대가!#REF!</definedName>
    <definedName name="E57P" localSheetId="18">#REF!</definedName>
    <definedName name="E57P">[79]전기일위대가!#REF!</definedName>
    <definedName name="E58M" localSheetId="18">#REF!</definedName>
    <definedName name="E58M">[79]전기일위대가!#REF!</definedName>
    <definedName name="E58P" localSheetId="18">#REF!</definedName>
    <definedName name="E58P">[79]전기일위대가!#REF!</definedName>
    <definedName name="E59M" localSheetId="18">#REF!</definedName>
    <definedName name="E59M">[79]전기일위대가!#REF!</definedName>
    <definedName name="E59P" localSheetId="18">#REF!</definedName>
    <definedName name="E59P">[79]전기일위대가!#REF!</definedName>
    <definedName name="E5M" localSheetId="18">#REF!</definedName>
    <definedName name="E5M">#N/A</definedName>
    <definedName name="E5P" localSheetId="18">#REF!</definedName>
    <definedName name="E5P">#N/A</definedName>
    <definedName name="E60M" localSheetId="18">#REF!</definedName>
    <definedName name="E60M" localSheetId="9">[79]전기일위대가!#REF!</definedName>
    <definedName name="E60M" localSheetId="15">[79]전기일위대가!#REF!</definedName>
    <definedName name="E60M">[79]전기일위대가!#REF!</definedName>
    <definedName name="E60P" localSheetId="18">#REF!</definedName>
    <definedName name="E60P" localSheetId="9">[79]전기일위대가!#REF!</definedName>
    <definedName name="E60P" localSheetId="15">[79]전기일위대가!#REF!</definedName>
    <definedName name="E60P">[79]전기일위대가!#REF!</definedName>
    <definedName name="E61M" localSheetId="18">#REF!</definedName>
    <definedName name="E61M" localSheetId="9">[79]전기일위대가!#REF!</definedName>
    <definedName name="E61M" localSheetId="15">[79]전기일위대가!#REF!</definedName>
    <definedName name="E61M">[79]전기일위대가!#REF!</definedName>
    <definedName name="E61P" localSheetId="18">#REF!</definedName>
    <definedName name="E61P" localSheetId="9">[79]전기일위대가!#REF!</definedName>
    <definedName name="E61P" localSheetId="15">[79]전기일위대가!#REF!</definedName>
    <definedName name="E61P">[79]전기일위대가!#REF!</definedName>
    <definedName name="E62M" localSheetId="18">#REF!</definedName>
    <definedName name="E62M" localSheetId="9">[79]전기일위대가!#REF!</definedName>
    <definedName name="E62M">[79]전기일위대가!#REF!</definedName>
    <definedName name="E62P" localSheetId="18">#REF!</definedName>
    <definedName name="E62P" localSheetId="9">[79]전기일위대가!#REF!</definedName>
    <definedName name="E62P">[79]전기일위대가!#REF!</definedName>
    <definedName name="E63M" localSheetId="18">#REF!</definedName>
    <definedName name="E63M" localSheetId="9">[79]전기일위대가!#REF!</definedName>
    <definedName name="E63M">[79]전기일위대가!#REF!</definedName>
    <definedName name="E63P" localSheetId="18">#REF!</definedName>
    <definedName name="E63P" localSheetId="9">[79]전기일위대가!#REF!</definedName>
    <definedName name="E63P">[79]전기일위대가!#REF!</definedName>
    <definedName name="E64M" localSheetId="18">#REF!</definedName>
    <definedName name="E64M">[79]전기일위대가!#REF!</definedName>
    <definedName name="E64P" localSheetId="18">#REF!</definedName>
    <definedName name="E64P">[79]전기일위대가!#REF!</definedName>
    <definedName name="E65M" localSheetId="18">#REF!</definedName>
    <definedName name="E65M">[79]전기일위대가!#REF!</definedName>
    <definedName name="E65P" localSheetId="18">#REF!</definedName>
    <definedName name="E65P">[79]전기일위대가!#REF!</definedName>
    <definedName name="E66M" localSheetId="18">#REF!</definedName>
    <definedName name="E66M">[79]전기일위대가!#REF!</definedName>
    <definedName name="E66P" localSheetId="18">#REF!</definedName>
    <definedName name="E66P">[79]전기일위대가!#REF!</definedName>
    <definedName name="E67M" localSheetId="18">#REF!</definedName>
    <definedName name="E67M">[79]전기일위대가!#REF!</definedName>
    <definedName name="E67P" localSheetId="18">#REF!</definedName>
    <definedName name="E67P">[79]전기일위대가!#REF!</definedName>
    <definedName name="E68M" localSheetId="18">#REF!</definedName>
    <definedName name="E68M">[79]전기일위대가!#REF!</definedName>
    <definedName name="E6M" localSheetId="18">#REF!</definedName>
    <definedName name="E6M">#N/A</definedName>
    <definedName name="E6P" localSheetId="18">#REF!</definedName>
    <definedName name="E6P">#N/A</definedName>
    <definedName name="E7M" localSheetId="18">#REF!</definedName>
    <definedName name="E7M">#N/A</definedName>
    <definedName name="E7P" localSheetId="18">#REF!</definedName>
    <definedName name="E7P">#N/A</definedName>
    <definedName name="E8M" localSheetId="18">#REF!</definedName>
    <definedName name="E8M">#N/A</definedName>
    <definedName name="E8P" localSheetId="18">#REF!</definedName>
    <definedName name="E8P">#N/A</definedName>
    <definedName name="E9M" localSheetId="18">#REF!</definedName>
    <definedName name="E9M">#N/A</definedName>
    <definedName name="E9P" localSheetId="18">#REF!</definedName>
    <definedName name="E9P">#N/A</definedName>
    <definedName name="ECX10C2V" localSheetId="18">'[21]대조표(0108)'!#REF!</definedName>
    <definedName name="ECX10C2V">#N/A</definedName>
    <definedName name="edgh" localSheetId="18">#REF!</definedName>
    <definedName name="edgh" localSheetId="9">#REF!</definedName>
    <definedName name="edgh" localSheetId="15">#REF!</definedName>
    <definedName name="edgh">#REF!</definedName>
    <definedName name="edtgh" localSheetId="18">#REF!</definedName>
    <definedName name="edtgh" localSheetId="9">#REF!</definedName>
    <definedName name="edtgh" localSheetId="15">#REF!</definedName>
    <definedName name="edtgh">#REF!</definedName>
    <definedName name="ee" localSheetId="18">[80]일위대가!#REF!</definedName>
    <definedName name="EE" localSheetId="9">[81]공사원가계산서!#REF!</definedName>
    <definedName name="EE" localSheetId="15">[81]공사원가계산서!#REF!</definedName>
    <definedName name="EE">[81]공사원가계산서!#REF!</definedName>
    <definedName name="EEE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E">[82]밸브설치!#REF!</definedName>
    <definedName name="eeeeeee" localSheetId="9" hidden="1">{"'자리배치도'!$AG$1:$CI$28"}</definedName>
    <definedName name="eeeeeee" localSheetId="2" hidden="1">{"'자리배치도'!$AG$1:$CI$28"}</definedName>
    <definedName name="eeeeeee" localSheetId="15" hidden="1">{"'자리배치도'!$AG$1:$CI$28"}</definedName>
    <definedName name="eeeeeee" hidden="1">{"'자리배치도'!$AG$1:$CI$28"}</definedName>
    <definedName name="EFG" localSheetId="19" hidden="1">{"'용역비'!$A$4:$C$8"}</definedName>
    <definedName name="EFG" localSheetId="9" hidden="1">{"'용역비'!$A$4:$C$8"}</definedName>
    <definedName name="EFG" localSheetId="15" hidden="1">{"'용역비'!$A$4:$C$8"}</definedName>
    <definedName name="EFG" hidden="1">{"'용역비'!$A$4:$C$8"}</definedName>
    <definedName name="EGE" localSheetId="19" hidden="1">{"'용역비'!$A$4:$C$8"}</definedName>
    <definedName name="EGE" localSheetId="9" hidden="1">{"'용역비'!$A$4:$C$8"}</definedName>
    <definedName name="EGE" localSheetId="2" hidden="1">{"'용역비'!$A$4:$C$8"}</definedName>
    <definedName name="EGE" localSheetId="15" hidden="1">{"'용역비'!$A$4:$C$8"}</definedName>
    <definedName name="EGE" hidden="1">{"'용역비'!$A$4:$C$8"}</definedName>
    <definedName name="ej" localSheetId="9" hidden="1">{"'용역비'!$A$4:$C$8"}</definedName>
    <definedName name="ej" localSheetId="2" hidden="1">{"'용역비'!$A$4:$C$8"}</definedName>
    <definedName name="ej" localSheetId="15" hidden="1">{"'용역비'!$A$4:$C$8"}</definedName>
    <definedName name="ej" hidden="1">{"'용역비'!$A$4:$C$8"}</definedName>
    <definedName name="elec1">#REF!</definedName>
    <definedName name="elec2" localSheetId="9">#REF!</definedName>
    <definedName name="elec2">#REF!</definedName>
    <definedName name="elec3" localSheetId="9">#REF!</definedName>
    <definedName name="elec3">#REF!</definedName>
    <definedName name="elec4" localSheetId="9">#REF!</definedName>
    <definedName name="elec4">#REF!</definedName>
    <definedName name="elec5" localSheetId="9">#REF!</definedName>
    <definedName name="elec5">#REF!</definedName>
    <definedName name="elec6" localSheetId="9">#REF!</definedName>
    <definedName name="elec6">#REF!</definedName>
    <definedName name="ELP" localSheetId="18">#REF!</definedName>
    <definedName name="ELP" localSheetId="9">#REF!</definedName>
    <definedName name="ELP">#REF!</definedName>
    <definedName name="END" localSheetId="9">#REF!</definedName>
    <definedName name="END">#REF!</definedName>
    <definedName name="ENJA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Q" localSheetId="18">#REF!</definedName>
    <definedName name="EQ" localSheetId="9">#REF!</definedName>
    <definedName name="EQ" localSheetId="15">#REF!</definedName>
    <definedName name="EQ">#REF!</definedName>
    <definedName name="ER31C3.5" localSheetId="18">'[21]대조표(0108)'!#REF!</definedName>
    <definedName name="ER31C3.5">#N/A</definedName>
    <definedName name="ERBRE" localSheetId="18">BlankMacro1</definedName>
    <definedName name="ERBRE" localSheetId="9">BlankMacro1</definedName>
    <definedName name="ERBRE" localSheetId="15">BlankMacro1</definedName>
    <definedName name="ERBRE">BlankMacro1</definedName>
    <definedName name="ERC" localSheetId="18">BlankMacro1</definedName>
    <definedName name="ERC" localSheetId="9">BlankMacro1</definedName>
    <definedName name="ERC" localSheetId="15">BlankMacro1</definedName>
    <definedName name="ERC">BlankMacro1</definedName>
    <definedName name="ERER" localSheetId="18">#REF!</definedName>
    <definedName name="ERER" localSheetId="9">#REF!</definedName>
    <definedName name="ERER" localSheetId="15">#REF!</definedName>
    <definedName name="ERER">#REF!</definedName>
    <definedName name="erewr" localSheetId="18">BlankMacro1</definedName>
    <definedName name="erewr" localSheetId="9">BlankMacro1</definedName>
    <definedName name="erewr" localSheetId="15">BlankMacro1</definedName>
    <definedName name="erewr">BlankMacro1</definedName>
    <definedName name="ERGBERGBES" localSheetId="18">BlankMacro1</definedName>
    <definedName name="ERGBERGBES" localSheetId="9">BlankMacro1</definedName>
    <definedName name="ERGBERGBES" localSheetId="15">BlankMacro1</definedName>
    <definedName name="ERGBERGBES">BlankMacro1</definedName>
    <definedName name="ert" localSheetId="9">#REF!</definedName>
    <definedName name="ert" localSheetId="15">#REF!</definedName>
    <definedName name="ert">#REF!</definedName>
    <definedName name="ertertert" localSheetId="18">BlankMacro1</definedName>
    <definedName name="ertertert" localSheetId="9">BlankMacro1</definedName>
    <definedName name="ertertert" localSheetId="15">BlankMacro1</definedName>
    <definedName name="ertertert">BlankMacro1</definedName>
    <definedName name="ERTERTERTERT" localSheetId="19" hidden="1">{"'용역비'!$A$4:$C$8"}</definedName>
    <definedName name="ERTERTERTERT" localSheetId="2" hidden="1">{"'용역비'!$A$4:$C$8"}</definedName>
    <definedName name="ERTERTERTERT" localSheetId="15" hidden="1">{"'용역비'!$A$4:$C$8"}</definedName>
    <definedName name="ERTERTERTERT" hidden="1">{"'용역비'!$A$4:$C$8"}</definedName>
    <definedName name="ertg" localSheetId="18">'[83]20관리비율'!$A$1:$D$25</definedName>
    <definedName name="ertg">#N/A</definedName>
    <definedName name="ERTGESDF" localSheetId="18">BlankMacro1</definedName>
    <definedName name="ERTGESDF" localSheetId="9">BlankMacro1</definedName>
    <definedName name="ERTGESDF" localSheetId="15">BlankMacro1</definedName>
    <definedName name="ERTGESDF">BlankMacro1</definedName>
    <definedName name="ERTGTSWR" localSheetId="18">BlankMacro1</definedName>
    <definedName name="ERTGTSWR" localSheetId="9">BlankMacro1</definedName>
    <definedName name="ERTGTSWR" localSheetId="15">BlankMacro1</definedName>
    <definedName name="ERTGTSWR">BlankMacro1</definedName>
    <definedName name="ertyertye" localSheetId="19" hidden="1">{"'용역비'!$A$4:$C$8"}</definedName>
    <definedName name="ertyertye" localSheetId="9" hidden="1">{"'용역비'!$A$4:$C$8"}</definedName>
    <definedName name="ertyertye" localSheetId="2" hidden="1">{"'용역비'!$A$4:$C$8"}</definedName>
    <definedName name="ertyertye" localSheetId="15" hidden="1">{"'용역비'!$A$4:$C$8"}</definedName>
    <definedName name="ertyertye" hidden="1">{"'용역비'!$A$4:$C$8"}</definedName>
    <definedName name="ESTAWEREW" localSheetId="18">BlankMacro1</definedName>
    <definedName name="ESTAWEREW" localSheetId="9">BlankMacro1</definedName>
    <definedName name="ESTAWEREW" localSheetId="15">BlankMacro1</definedName>
    <definedName name="ESTAWEREW">BlankMacro1</definedName>
    <definedName name="ET" localSheetId="18">BlankMacro1</definedName>
    <definedName name="ET" localSheetId="9">BlankMacro1</definedName>
    <definedName name="ET" localSheetId="15">BlankMacro1</definedName>
    <definedName name="ET">BlankMacro1</definedName>
    <definedName name="etb" localSheetId="9">[84]부하계산서!#REF!</definedName>
    <definedName name="etb" localSheetId="15">[84]부하계산서!#REF!</definedName>
    <definedName name="etb">[84]부하계산서!#REF!</definedName>
    <definedName name="ETYETY" localSheetId="19" hidden="1">{"'용역비'!$A$4:$C$8"}</definedName>
    <definedName name="ETYETY" localSheetId="9" hidden="1">{"'용역비'!$A$4:$C$8"}</definedName>
    <definedName name="ETYETY" localSheetId="2" hidden="1">{"'용역비'!$A$4:$C$8"}</definedName>
    <definedName name="ETYETY" localSheetId="15" hidden="1">{"'용역비'!$A$4:$C$8"}</definedName>
    <definedName name="ETYETY" hidden="1">{"'용역비'!$A$4:$C$8"}</definedName>
    <definedName name="etyj" localSheetId="19" hidden="1">{"'용역비'!$A$4:$C$8"}</definedName>
    <definedName name="etyj" localSheetId="9" hidden="1">{"'용역비'!$A$4:$C$8"}</definedName>
    <definedName name="etyj" localSheetId="2" hidden="1">{"'용역비'!$A$4:$C$8"}</definedName>
    <definedName name="etyj" localSheetId="15" hidden="1">{"'용역비'!$A$4:$C$8"}</definedName>
    <definedName name="etyj" hidden="1">{"'용역비'!$A$4:$C$8"}</definedName>
    <definedName name="etyjj" localSheetId="19" hidden="1">{"'용역비'!$A$4:$C$8"}</definedName>
    <definedName name="etyjj" localSheetId="9" hidden="1">{"'용역비'!$A$4:$C$8"}</definedName>
    <definedName name="etyjj" localSheetId="2" hidden="1">{"'용역비'!$A$4:$C$8"}</definedName>
    <definedName name="etyjj" localSheetId="15" hidden="1">{"'용역비'!$A$4:$C$8"}</definedName>
    <definedName name="etyjj" hidden="1">{"'용역비'!$A$4:$C$8"}</definedName>
    <definedName name="ETYJTYJ" localSheetId="19" hidden="1">{"'용역비'!$A$4:$C$8"}</definedName>
    <definedName name="ETYJTYJ" localSheetId="9" hidden="1">{"'용역비'!$A$4:$C$8"}</definedName>
    <definedName name="ETYJTYJ" localSheetId="2" hidden="1">{"'용역비'!$A$4:$C$8"}</definedName>
    <definedName name="ETYJTYJ" localSheetId="15" hidden="1">{"'용역비'!$A$4:$C$8"}</definedName>
    <definedName name="ETYJTYJ" hidden="1">{"'용역비'!$A$4:$C$8"}</definedName>
    <definedName name="events_before.qry">#REF!</definedName>
    <definedName name="events_during.qry">#REF!</definedName>
    <definedName name="EWDGF" localSheetId="18">BlankMacro1</definedName>
    <definedName name="EWDGF" localSheetId="9">BlankMacro1</definedName>
    <definedName name="EWDGF" localSheetId="15">BlankMacro1</definedName>
    <definedName name="EWDGF">BlankMacro1</definedName>
    <definedName name="ewr" localSheetId="18">BlankMacro1</definedName>
    <definedName name="ewr" localSheetId="9">BlankMacro1</definedName>
    <definedName name="ewr" localSheetId="15">BlankMacro1</definedName>
    <definedName name="ewr">BlankMacro1</definedName>
    <definedName name="ewrertr4" localSheetId="9" hidden="1">{"'자리배치도'!$AG$1:$CI$28"}</definedName>
    <definedName name="ewrertr4" localSheetId="2" hidden="1">{"'자리배치도'!$AG$1:$CI$28"}</definedName>
    <definedName name="ewrertr4" localSheetId="15" hidden="1">{"'자리배치도'!$AG$1:$CI$28"}</definedName>
    <definedName name="ewrertr4" hidden="1">{"'자리배치도'!$AG$1:$CI$28"}</definedName>
    <definedName name="EWTERDGD" localSheetId="18">BlankMacro1</definedName>
    <definedName name="EWTERDGD" localSheetId="9">BlankMacro1</definedName>
    <definedName name="EWTERDGD" localSheetId="15">BlankMacro1</definedName>
    <definedName name="EWTERDGD">BlankMacro1</definedName>
    <definedName name="EWVAW" localSheetId="18">BlankMacro1</definedName>
    <definedName name="EWVAW" localSheetId="9">BlankMacro1</definedName>
    <definedName name="EWVAW" localSheetId="15">BlankMacro1</definedName>
    <definedName name="EWVAW">BlankMacro1</definedName>
    <definedName name="EXE" localSheetId="9">BlankMacro1</definedName>
    <definedName name="EXE" localSheetId="15">BlankMacro1</definedName>
    <definedName name="EXE">BlankMacro1</definedName>
    <definedName name="_xlnm.Extract" localSheetId="9">#REF!</definedName>
    <definedName name="_xlnm.Extract" localSheetId="15">#REF!</definedName>
    <definedName name="_xlnm.Extract">#REF!</definedName>
    <definedName name="Extract_MI" localSheetId="9">#REF!</definedName>
    <definedName name="Extract_MI" localSheetId="15">#REF!</definedName>
    <definedName name="Extract_MI">#REF!</definedName>
    <definedName name="E부속자재추가" localSheetId="9">#REF!</definedName>
    <definedName name="E부속자재추가" localSheetId="15">#REF!</definedName>
    <definedName name="E부속자재추가">#REF!</definedName>
    <definedName name="E부속자재추가1" localSheetId="9">#REF!</definedName>
    <definedName name="E부속자재추가1">#REF!</definedName>
    <definedName name="E부속자재추가2" localSheetId="9">[85]산출및내역!#REF!</definedName>
    <definedName name="E부속자재추가2">[85]산출및내역!#REF!</definedName>
    <definedName name="E부속자재추가3" localSheetId="9">#REF!</definedName>
    <definedName name="E부속자재추가3" localSheetId="15">#REF!</definedName>
    <definedName name="E부속자재추가3">#REF!</definedName>
    <definedName name="E원가내역경비" localSheetId="9">#REF!</definedName>
    <definedName name="E원가내역경비" localSheetId="15">#REF!</definedName>
    <definedName name="E원가내역경비">#REF!</definedName>
    <definedName name="E원가내역노무비" localSheetId="9">#REF!</definedName>
    <definedName name="E원가내역노무비" localSheetId="15">#REF!</definedName>
    <definedName name="E원가내역노무비">#REF!</definedName>
    <definedName name="E원가내역비고" localSheetId="9">#REF!</definedName>
    <definedName name="E원가내역비고">#REF!</definedName>
    <definedName name="E원가내역재료비" localSheetId="9">#REF!</definedName>
    <definedName name="E원가내역재료비">#REF!</definedName>
    <definedName name="F" localSheetId="18">[51]견적990322!#REF!</definedName>
    <definedName name="F" localSheetId="9">#REF!</definedName>
    <definedName name="F" localSheetId="15">#REF!</definedName>
    <definedName name="F">#REF!</definedName>
    <definedName name="F_CODE">#N/A</definedName>
    <definedName name="F_DESC">#N/A</definedName>
    <definedName name="F_LVL">#N/A</definedName>
    <definedName name="F_PAGE">#N/A</definedName>
    <definedName name="F_REMK">#N/A</definedName>
    <definedName name="F_SEQ">#N/A</definedName>
    <definedName name="F_SIZE">#N/A</definedName>
    <definedName name="F_UNIT">#N/A</definedName>
    <definedName name="F1F" localSheetId="9">#REF!</definedName>
    <definedName name="F1F" localSheetId="15">#REF!</definedName>
    <definedName name="F1F">#REF!</definedName>
    <definedName name="F2F" localSheetId="9">#REF!</definedName>
    <definedName name="F2F" localSheetId="15">#REF!</definedName>
    <definedName name="F2F">#REF!</definedName>
    <definedName name="F3F" localSheetId="9">#REF!</definedName>
    <definedName name="F3F">#REF!</definedName>
    <definedName name="factor" localSheetId="9">#REF!</definedName>
    <definedName name="factor">#REF!</definedName>
    <definedName name="FDBHRTDBGRE" localSheetId="18">BlankMacro1</definedName>
    <definedName name="FDBHRTDBGRE" localSheetId="9">BlankMacro1</definedName>
    <definedName name="FDBHRTDBGRE" localSheetId="15">BlankMacro1</definedName>
    <definedName name="FDBHRTDBGRE">BlankMacro1</definedName>
    <definedName name="FDBSERHGB" localSheetId="18">BlankMacro1</definedName>
    <definedName name="FDBSERHGB" localSheetId="9">BlankMacro1</definedName>
    <definedName name="FDBSERHGB" localSheetId="15">BlankMacro1</definedName>
    <definedName name="FDBSERHGB">BlankMacro1</definedName>
    <definedName name="fdcvas" localSheetId="18">BlankMacro1</definedName>
    <definedName name="fdcvas" localSheetId="9">BlankMacro1</definedName>
    <definedName name="fdcvas" localSheetId="15">BlankMacro1</definedName>
    <definedName name="fdcvas">BlankMacro1</definedName>
    <definedName name="fddsf" localSheetId="9">[70]밸브설치!#REF!</definedName>
    <definedName name="fddsf" localSheetId="15">[70]밸브설치!#REF!</definedName>
    <definedName name="fddsf">[70]밸브설치!#REF!</definedName>
    <definedName name="FDG" localSheetId="18">BlankMacro1</definedName>
    <definedName name="FDG" localSheetId="9" hidden="1">{#N/A,#N/A,FALSE,"제목"}</definedName>
    <definedName name="FDG" localSheetId="2" hidden="1">{#N/A,#N/A,FALSE,"제목"}</definedName>
    <definedName name="FDG" localSheetId="15" hidden="1">{#N/A,#N/A,FALSE,"제목"}</definedName>
    <definedName name="FDG" hidden="1">{#N/A,#N/A,FALSE,"제목"}</definedName>
    <definedName name="fdght" localSheetId="18">BlankMacro1</definedName>
    <definedName name="fdght" localSheetId="9">BlankMacro1</definedName>
    <definedName name="fdght" localSheetId="15">BlankMacro1</definedName>
    <definedName name="fdght">BlankMacro1</definedName>
    <definedName name="fdgsfdg" localSheetId="18">BlankMacro1</definedName>
    <definedName name="fdgsfdg" localSheetId="9">BlankMacro1</definedName>
    <definedName name="fdgsfdg" localSheetId="15">BlankMacro1</definedName>
    <definedName name="fdgsfdg">BlankMacro1</definedName>
    <definedName name="fdgz" localSheetId="9">#REF!</definedName>
    <definedName name="fdgz" localSheetId="15">#REF!</definedName>
    <definedName name="fdgz">#REF!</definedName>
    <definedName name="FDS" localSheetId="9" hidden="1">{#N/A,#N/A,FALSE,"제목"}</definedName>
    <definedName name="FDS" localSheetId="2" hidden="1">{#N/A,#N/A,FALSE,"제목"}</definedName>
    <definedName name="FDS" localSheetId="15" hidden="1">{#N/A,#N/A,FALSE,"제목"}</definedName>
    <definedName name="FDS" hidden="1">{#N/A,#N/A,FALSE,"제목"}</definedName>
    <definedName name="FE" localSheetId="18">#REF!</definedName>
    <definedName name="FE">#N/A</definedName>
    <definedName name="FEEL" localSheetId="9">#REF!</definedName>
    <definedName name="FEEL" localSheetId="15">#REF!</definedName>
    <definedName name="FEEL">#REF!</definedName>
    <definedName name="few" localSheetId="18">[86]I一般比!#REF!</definedName>
    <definedName name="few">#N/A</definedName>
    <definedName name="FF" localSheetId="18">#REF!</definedName>
    <definedName name="FF" localSheetId="9">[87]내역서!#REF!</definedName>
    <definedName name="FF" localSheetId="15">[87]내역서!#REF!</definedName>
    <definedName name="FF">[87]내역서!#REF!</definedName>
    <definedName name="FFDGGFD" localSheetId="18">#REF!</definedName>
    <definedName name="FFDGGFD" localSheetId="9">#REF!</definedName>
    <definedName name="FFDGGFD" localSheetId="15">#REF!</definedName>
    <definedName name="FFDGGFD">#REF!</definedName>
    <definedName name="FFF" localSheetId="9">BLCH</definedName>
    <definedName name="FFF" localSheetId="15">BLCH</definedName>
    <definedName name="FFF">BLCH</definedName>
    <definedName name="FFFF" localSheetId="18">#REF!</definedName>
    <definedName name="FFFF" localSheetId="9">#REF!</definedName>
    <definedName name="FFFF" localSheetId="15">#REF!</definedName>
    <definedName name="FFFF">#REF!</definedName>
    <definedName name="FFFFF" localSheetId="18">#REF!</definedName>
    <definedName name="FFFFF" localSheetId="9">#REF!</definedName>
    <definedName name="FFFFF" localSheetId="15">#REF!</definedName>
    <definedName name="FFFFF">#REF!</definedName>
    <definedName name="FG" localSheetId="9">[41]기본DATA!#REF!</definedName>
    <definedName name="FG" localSheetId="15">[41]기본DATA!#REF!</definedName>
    <definedName name="FG">[41]기본DATA!#REF!</definedName>
    <definedName name="FG46TBTB4RTDKDK">#REF!</definedName>
    <definedName name="FGD" localSheetId="9">[41]기본DATA!#REF!</definedName>
    <definedName name="FGD" localSheetId="15">[41]기본DATA!#REF!</definedName>
    <definedName name="FGD">[41]기본DATA!#REF!</definedName>
    <definedName name="fgfgfdgdfgsd" localSheetId="9">[70]밸브설치!#REF!</definedName>
    <definedName name="fgfgfdgdfgsd" localSheetId="15">[70]밸브설치!#REF!</definedName>
    <definedName name="fgfgfdgdfgsd">[70]밸브설치!#REF!</definedName>
    <definedName name="fgh" localSheetId="18">BlankMacro1</definedName>
    <definedName name="fgh" localSheetId="9">BlankMacro1</definedName>
    <definedName name="fgh" localSheetId="15">BlankMacro1</definedName>
    <definedName name="fgh">BlankMacro1</definedName>
    <definedName name="FGHDGFH" localSheetId="19" hidden="1">{"'용역비'!$A$4:$C$8"}</definedName>
    <definedName name="FGHDGFH" localSheetId="2" hidden="1">{"'용역비'!$A$4:$C$8"}</definedName>
    <definedName name="FGHDGFH" localSheetId="15" hidden="1">{"'용역비'!$A$4:$C$8"}</definedName>
    <definedName name="FGHDGFH" hidden="1">{"'용역비'!$A$4:$C$8"}</definedName>
    <definedName name="fghfgh" localSheetId="18">BlankMacro1</definedName>
    <definedName name="fghfgh" localSheetId="9">BlankMacro1</definedName>
    <definedName name="fghfgh" localSheetId="15">BlankMacro1</definedName>
    <definedName name="fghfgh">BlankMacro1</definedName>
    <definedName name="fghfghfgh" localSheetId="18">BlankMacro1</definedName>
    <definedName name="fghfghfgh" localSheetId="9">BlankMacro1</definedName>
    <definedName name="fghfghfgh" localSheetId="15">BlankMacro1</definedName>
    <definedName name="fghfghfgh">BlankMacro1</definedName>
    <definedName name="fghghf" localSheetId="18">BlankMacro1</definedName>
    <definedName name="fghghf" localSheetId="9">BlankMacro1</definedName>
    <definedName name="fghghf" localSheetId="15">BlankMacro1</definedName>
    <definedName name="fghghf">BlankMacro1</definedName>
    <definedName name="fghrt" localSheetId="18">BlankMacro1</definedName>
    <definedName name="fghrt" localSheetId="9">BlankMacro1</definedName>
    <definedName name="fghrt" localSheetId="15">BlankMacro1</definedName>
    <definedName name="fghrt">BlankMacro1</definedName>
    <definedName name="FGRKRKRKRKRKRKRKRKRKRKRKRKRKRKR">#REF!</definedName>
    <definedName name="fgRKRKRKRKRKRKRKRKRKTBTB1RTDKDK">[88]부대대비!#REF!</definedName>
    <definedName name="FGrkrkrkrkrkrkrktbtbsptbrt">[89]TEL!#REF!</definedName>
    <definedName name="FGRKRKRKRKRKRKTBTB1RTDKDK">[88]냉연집계!#REF!</definedName>
    <definedName name="fgsdfgf" localSheetId="18">BlankMacro1</definedName>
    <definedName name="fgsdfgf" localSheetId="9">BlankMacro1</definedName>
    <definedName name="fgsdfgf" localSheetId="15">BlankMacro1</definedName>
    <definedName name="fgsdfgf">BlankMacro1</definedName>
    <definedName name="FHFH" localSheetId="19" hidden="1">[90]수량산출!$A$1:$A$8561</definedName>
    <definedName name="FHFH" localSheetId="9" hidden="1">[90]수량산출!$A$1:$A$8561</definedName>
    <definedName name="FHFH" hidden="1">[91]수량산출!$A$1:$A$8561</definedName>
    <definedName name="FHFK" localSheetId="19" hidden="1">[90]수량산출!#REF!</definedName>
    <definedName name="FHFK" localSheetId="9" hidden="1">[90]수량산출!#REF!</definedName>
    <definedName name="FHFK" localSheetId="2" hidden="1">[91]수량산출!#REF!</definedName>
    <definedName name="FHFK" localSheetId="0" hidden="1">[91]수량산출!#REF!</definedName>
    <definedName name="FHFK" localSheetId="15" hidden="1">[91]수량산출!#REF!</definedName>
    <definedName name="FHFK" hidden="1">[91]수량산출!#REF!</definedName>
    <definedName name="field" localSheetId="9">#REF!</definedName>
    <definedName name="field" localSheetId="15">#REF!</definedName>
    <definedName name="field">#REF!</definedName>
    <definedName name="FIRE" localSheetId="9">#REF!</definedName>
    <definedName name="FIRE" localSheetId="15">#REF!</definedName>
    <definedName name="FIRE">#REF!</definedName>
    <definedName name="FIX" localSheetId="9">#REF!</definedName>
    <definedName name="FIX" localSheetId="15">#REF!</definedName>
    <definedName name="FIX">#REF!</definedName>
    <definedName name="FIXT">[92]데이타!$U$23:$V$50</definedName>
    <definedName name="fj">[75]내역서!#REF!</definedName>
    <definedName name="FK" localSheetId="19" hidden="1">{"'용역비'!$A$4:$C$8"}</definedName>
    <definedName name="FK" localSheetId="9" hidden="1">{"'용역비'!$A$4:$C$8"}</definedName>
    <definedName name="FK" localSheetId="2" hidden="1">{"'용역비'!$A$4:$C$8"}</definedName>
    <definedName name="FK" localSheetId="15" hidden="1">{"'용역비'!$A$4:$C$8"}</definedName>
    <definedName name="FK" hidden="1">{"'용역비'!$A$4:$C$8"}</definedName>
    <definedName name="FN">#REF!</definedName>
    <definedName name="foo" localSheetId="18">ErrorHandler_1</definedName>
    <definedName name="foo" localSheetId="9">ErrorHandler_1</definedName>
    <definedName name="foo" localSheetId="15">ErrorHandler_1</definedName>
    <definedName name="foo">ErrorHandler_1</definedName>
    <definedName name="FOP" localSheetId="9">#REF!</definedName>
    <definedName name="FOP" localSheetId="15">#REF!</definedName>
    <definedName name="FOP">#REF!</definedName>
    <definedName name="FR310C2.0" localSheetId="18">'[21]대조표(0108)'!#REF!</definedName>
    <definedName name="FR310C2.0">#N/A</definedName>
    <definedName name="FR310C3.5" localSheetId="18">'[21]대조표(0108)'!#REF!</definedName>
    <definedName name="FR310C3.5">#N/A</definedName>
    <definedName name="FR312C2.0" localSheetId="18">'[21]대조표(0108)'!#REF!</definedName>
    <definedName name="FR312C2.0">#N/A</definedName>
    <definedName name="FR312C3.5" localSheetId="18">'[21]대조표(0108)'!#REF!</definedName>
    <definedName name="FR312C3.5">#N/A</definedName>
    <definedName name="FR315C2.0" localSheetId="18">'[21]대조표(0108)'!#REF!</definedName>
    <definedName name="FR315C2.0">#N/A</definedName>
    <definedName name="FR315C3.5" localSheetId="18">'[21]대조표(0108)'!#REF!</definedName>
    <definedName name="FR315C3.5">#N/A</definedName>
    <definedName name="FR316C2.0" localSheetId="18">'[21]대조표(0108)'!#REF!</definedName>
    <definedName name="FR316C2.0">#N/A</definedName>
    <definedName name="FR316C3.5" localSheetId="18">'[21]대조표(0108)'!#REF!</definedName>
    <definedName name="FR316C3.5">#N/A</definedName>
    <definedName name="FR318C2.0" localSheetId="18">'[21]대조표(0108)'!#REF!</definedName>
    <definedName name="FR318C2.0">#N/A</definedName>
    <definedName name="FR318C3.5" localSheetId="18">'[21]대조표(0108)'!#REF!</definedName>
    <definedName name="FR318C3.5">#N/A</definedName>
    <definedName name="FR319C2.0" localSheetId="18">'[21]대조표(0108)'!#REF!</definedName>
    <definedName name="FR319C2.0">#N/A</definedName>
    <definedName name="FR319C3.5" localSheetId="18">'[21]대조표(0108)'!#REF!</definedName>
    <definedName name="FR319C3.5">#N/A</definedName>
    <definedName name="FR31C2.0" localSheetId="18">'[21]대조표(0108)'!#REF!</definedName>
    <definedName name="FR31C2.0">#N/A</definedName>
    <definedName name="FR320C2.0" localSheetId="18">'[21]대조표(0108)'!#REF!</definedName>
    <definedName name="FR320C2.0">#N/A</definedName>
    <definedName name="FR320C3.5" localSheetId="18">'[21]대조표(0108)'!#REF!</definedName>
    <definedName name="FR320C3.5">#N/A</definedName>
    <definedName name="FR324C2.0" localSheetId="18">'[21]대조표(0108)'!#REF!</definedName>
    <definedName name="FR324C2.0">#N/A</definedName>
    <definedName name="FR324C3.5" localSheetId="18">'[21]대조표(0108)'!#REF!</definedName>
    <definedName name="FR324C3.5">#N/A</definedName>
    <definedName name="FR327C2.0" localSheetId="18">'[21]대조표(0108)'!#REF!</definedName>
    <definedName name="FR327C2.0">#N/A</definedName>
    <definedName name="FR327C3.5" localSheetId="18">'[21]대조표(0108)'!#REF!</definedName>
    <definedName name="FR327C3.5">#N/A</definedName>
    <definedName name="FR32C2.0" localSheetId="18">'[21]대조표(0108)'!#REF!</definedName>
    <definedName name="FR32C2.0">#N/A</definedName>
    <definedName name="FR32C3.5" localSheetId="18">'[21]대조표(0108)'!#REF!</definedName>
    <definedName name="FR32C3.5">#N/A</definedName>
    <definedName name="FR330C2.0" localSheetId="18">'[21]대조표(0108)'!#REF!</definedName>
    <definedName name="FR330C2.0">#N/A</definedName>
    <definedName name="FR330C3.5" localSheetId="18">'[21]대조표(0108)'!#REF!</definedName>
    <definedName name="FR330C3.5">#N/A</definedName>
    <definedName name="FR33C2.0" localSheetId="18">'[21]대조표(0108)'!#REF!</definedName>
    <definedName name="FR33C2.0">#N/A</definedName>
    <definedName name="FR33C3.5" localSheetId="18">'[21]대조표(0108)'!#REF!</definedName>
    <definedName name="FR33C3.5">#N/A</definedName>
    <definedName name="FR34C2.0" localSheetId="18">'[21]대조표(0108)'!#REF!</definedName>
    <definedName name="FR34C2.0">#N/A</definedName>
    <definedName name="FR34C3.5" localSheetId="18">'[21]대조표(0108)'!#REF!</definedName>
    <definedName name="FR34C3.5">#N/A</definedName>
    <definedName name="FR35C2.0" localSheetId="18">'[21]대조표(0108)'!#REF!</definedName>
    <definedName name="FR35C2.0">#N/A</definedName>
    <definedName name="FR35C3.5" localSheetId="18">'[21]대조표(0108)'!#REF!</definedName>
    <definedName name="FR35C3.5">#N/A</definedName>
    <definedName name="FR36C2.0" localSheetId="18">'[21]대조표(0108)'!#REF!</definedName>
    <definedName name="FR36C2.0">#N/A</definedName>
    <definedName name="FR36C3.5" localSheetId="18">'[21]대조표(0108)'!#REF!</definedName>
    <definedName name="FR36C3.5">#N/A</definedName>
    <definedName name="FR37C2.0" localSheetId="18">'[21]대조표(0108)'!#REF!</definedName>
    <definedName name="FR37C2.0">#N/A</definedName>
    <definedName name="FR37C3.5" localSheetId="18">'[21]대조표(0108)'!#REF!</definedName>
    <definedName name="FR37C3.5">#N/A</definedName>
    <definedName name="FR38C2.0" localSheetId="18">'[21]대조표(0108)'!#REF!</definedName>
    <definedName name="FR38C2.0">#N/A</definedName>
    <definedName name="FR38C3.5" localSheetId="18">'[21]대조표(0108)'!#REF!</definedName>
    <definedName name="FR38C3.5">#N/A</definedName>
    <definedName name="FR39C2.0" localSheetId="18">'[21]대조표(0108)'!#REF!</definedName>
    <definedName name="FR39C2.0">#N/A</definedName>
    <definedName name="FR39C3.5" localSheetId="18">'[21]대조표(0108)'!#REF!</definedName>
    <definedName name="FR39C3.5">#N/A</definedName>
    <definedName name="FR8_1C">'[72]Macro(전선)'!$L$1</definedName>
    <definedName name="FR8_2C">'[72]Macro(전선)'!$M$1</definedName>
    <definedName name="FR8_3C">'[72]Macro(전선)'!$N$1</definedName>
    <definedName name="FR8_4C">'[72]Macro(전선)'!$O$1</definedName>
    <definedName name="FR814S">#N/A</definedName>
    <definedName name="FR81C100" localSheetId="18">'[21]대조표(0108)'!#REF!</definedName>
    <definedName name="FR81C100">#N/A</definedName>
    <definedName name="FR81C125" localSheetId="18">'[21]대조표(0108)'!#REF!</definedName>
    <definedName name="FR81C125">#N/A</definedName>
    <definedName name="FR81C150" localSheetId="18">'[21]대조표(0108)'!#REF!</definedName>
    <definedName name="FR81C150">#N/A</definedName>
    <definedName name="FR81C200" localSheetId="18">'[21]대조표(0108)'!#REF!</definedName>
    <definedName name="FR81C200">#N/A</definedName>
    <definedName name="FR81C250" localSheetId="18">'[21]대조표(0108)'!#REF!</definedName>
    <definedName name="FR81C250">#N/A</definedName>
    <definedName name="FR81C60" localSheetId="18">'[21]대조표(0108)'!#REF!</definedName>
    <definedName name="FR81C60">#N/A</definedName>
    <definedName name="FR81C80" localSheetId="18">'[21]대조표(0108)'!#REF!</definedName>
    <definedName name="FR81C80">#N/A</definedName>
    <definedName name="FR822S">#N/A</definedName>
    <definedName name="FR82C14" localSheetId="18">'[21]대조표(0108)'!#REF!</definedName>
    <definedName name="FR82C14">#N/A</definedName>
    <definedName name="FR82C2.0" localSheetId="18">'[21]대조표(0108)'!#REF!</definedName>
    <definedName name="FR82C2.0">#N/A</definedName>
    <definedName name="FR82C22" localSheetId="18">'[21]대조표(0108)'!#REF!</definedName>
    <definedName name="FR82C22">#N/A</definedName>
    <definedName name="FR82C3.5" localSheetId="18">'[21]대조표(0108)'!#REF!</definedName>
    <definedName name="FR82C3.5">#N/A</definedName>
    <definedName name="FR82C38" localSheetId="18">'[21]대조표(0108)'!#REF!</definedName>
    <definedName name="FR82C38">#N/A</definedName>
    <definedName name="FR82C5.5" localSheetId="18">'[21]대조표(0108)'!#REF!</definedName>
    <definedName name="FR82C5.5">#N/A</definedName>
    <definedName name="FR82C60" localSheetId="18">'[21]대조표(0108)'!#REF!</definedName>
    <definedName name="FR82C60">#N/A</definedName>
    <definedName name="FR82C8" localSheetId="18">'[21]대조표(0108)'!#REF!</definedName>
    <definedName name="FR82C8">#N/A</definedName>
    <definedName name="FR83C14" localSheetId="18">'[21]대조표(0108)'!#REF!</definedName>
    <definedName name="FR83C14">#N/A</definedName>
    <definedName name="FR83C2.0" localSheetId="18">'[21]대조표(0108)'!#REF!</definedName>
    <definedName name="FR83C2.0">#N/A</definedName>
    <definedName name="FR83C22" localSheetId="18">'[21]대조표(0108)'!#REF!</definedName>
    <definedName name="FR83C22">#N/A</definedName>
    <definedName name="FR83C3.5" localSheetId="18">'[21]대조표(0108)'!#REF!</definedName>
    <definedName name="FR83C3.5">#N/A</definedName>
    <definedName name="FR83C38" localSheetId="18">'[21]대조표(0108)'!#REF!</definedName>
    <definedName name="FR83C38">#N/A</definedName>
    <definedName name="FR83C5.5" localSheetId="18">'[21]대조표(0108)'!#REF!</definedName>
    <definedName name="FR83C5.5">#N/A</definedName>
    <definedName name="FR83C60" localSheetId="18">'[21]대조표(0108)'!#REF!</definedName>
    <definedName name="FR83C60">#N/A</definedName>
    <definedName name="FR83C8" localSheetId="18">'[21]대조표(0108)'!#REF!</definedName>
    <definedName name="FR83C8">#N/A</definedName>
    <definedName name="FR84C14" localSheetId="18">'[21]대조표(0108)'!#REF!</definedName>
    <definedName name="FR84C14">#N/A</definedName>
    <definedName name="FR84C2.0" localSheetId="18">'[21]대조표(0108)'!#REF!</definedName>
    <definedName name="FR84C2.0">#N/A</definedName>
    <definedName name="FR84C22" localSheetId="18">'[21]대조표(0108)'!#REF!</definedName>
    <definedName name="FR84C22">#N/A</definedName>
    <definedName name="FR84C3.5" localSheetId="18">'[21]대조표(0108)'!#REF!</definedName>
    <definedName name="FR84C3.5">#N/A</definedName>
    <definedName name="FR84C38" localSheetId="18">'[21]대조표(0108)'!#REF!</definedName>
    <definedName name="FR84C38">#N/A</definedName>
    <definedName name="FR84C5.5" localSheetId="18">'[21]대조표(0108)'!#REF!</definedName>
    <definedName name="FR84C5.5">#N/A</definedName>
    <definedName name="FR84C60" localSheetId="18">'[21]대조표(0108)'!#REF!</definedName>
    <definedName name="FR84C60">#N/A</definedName>
    <definedName name="FR84C8" localSheetId="18">'[21]대조표(0108)'!#REF!</definedName>
    <definedName name="FR84C8">#N/A</definedName>
    <definedName name="FR88S">#N/A</definedName>
    <definedName name="FRAR" localSheetId="18">#REF!</definedName>
    <definedName name="FRAR">#N/A</definedName>
    <definedName name="FSD" localSheetId="9" hidden="1">{#N/A,#N/A,FALSE,"제목"}</definedName>
    <definedName name="FSD" localSheetId="2" hidden="1">{#N/A,#N/A,FALSE,"제목"}</definedName>
    <definedName name="FSD" localSheetId="15" hidden="1">{#N/A,#N/A,FALSE,"제목"}</definedName>
    <definedName name="FSD" hidden="1">{#N/A,#N/A,FALSE,"제목"}</definedName>
    <definedName name="FSDAF" localSheetId="9" hidden="1">{#N/A,#N/A,FALSE,"제목"}</definedName>
    <definedName name="FSDAF" localSheetId="2" hidden="1">{#N/A,#N/A,FALSE,"제목"}</definedName>
    <definedName name="FSDAF" localSheetId="15" hidden="1">{#N/A,#N/A,FALSE,"제목"}</definedName>
    <definedName name="FSDAF" hidden="1">{#N/A,#N/A,FALSE,"제목"}</definedName>
    <definedName name="fv" localSheetId="18" hidden="1">{#N/A,#N/A,FALSE,"전력간선"}</definedName>
    <definedName name="fv" localSheetId="19" hidden="1">{#N/A,#N/A,FALSE,"전력간선"}</definedName>
    <definedName name="fv" localSheetId="9" hidden="1">{#N/A,#N/A,FALSE,"전력간선"}</definedName>
    <definedName name="fv" localSheetId="2" hidden="1">{#N/A,#N/A,FALSE,"전력간선"}</definedName>
    <definedName name="fv" localSheetId="15" hidden="1">{#N/A,#N/A,FALSE,"전력간선"}</definedName>
    <definedName name="fv" hidden="1">{#N/A,#N/A,FALSE,"전력간선"}</definedName>
    <definedName name="F수량관">#REF!</definedName>
    <definedName name="F수량기타" localSheetId="9">#REF!</definedName>
    <definedName name="F수량기타">#REF!</definedName>
    <definedName name="F수량명칭" localSheetId="9">#REF!</definedName>
    <definedName name="F수량명칭">#REF!</definedName>
    <definedName name="F수량옥내" localSheetId="9">#REF!</definedName>
    <definedName name="F수량옥내">#REF!</definedName>
    <definedName name="F수량옥외" localSheetId="9">#REF!</definedName>
    <definedName name="F수량옥외">#REF!</definedName>
    <definedName name="G" localSheetId="18">#REF!</definedName>
    <definedName name="G" localSheetId="9">[46]자재단가비교표!#REF!</definedName>
    <definedName name="G">[46]자재단가비교표!#REF!</definedName>
    <definedName name="G1CCT" localSheetId="18">'[21]대조표(0108)'!#REF!</definedName>
    <definedName name="G1CCT">#N/A</definedName>
    <definedName name="G2CCT" localSheetId="18">'[21]대조표(0108)'!#REF!</definedName>
    <definedName name="G2CCT">#N/A</definedName>
    <definedName name="G3CCT" localSheetId="18">'[21]대조표(0108)'!#REF!</definedName>
    <definedName name="G3CCT">#N/A</definedName>
    <definedName name="G4CCT" localSheetId="18">'[21]대조표(0108)'!#REF!</definedName>
    <definedName name="G4CCT">#N/A</definedName>
    <definedName name="G5CCT" localSheetId="18">'[21]대조표(0108)'!#REF!</definedName>
    <definedName name="G5CCT">#N/A</definedName>
    <definedName name="GAB" localSheetId="18">#REF!</definedName>
    <definedName name="GAB" localSheetId="9">[65]을!#REF!</definedName>
    <definedName name="GAB" localSheetId="15">[65]을!#REF!</definedName>
    <definedName name="GAB">[65]을!#REF!</definedName>
    <definedName name="GEMCO" localSheetId="19" hidden="1">#REF!</definedName>
    <definedName name="GEMCO" localSheetId="9" hidden="1">#REF!</definedName>
    <definedName name="GEMCO" localSheetId="2" hidden="1">#REF!</definedName>
    <definedName name="GEMCO" localSheetId="0" hidden="1">#REF!</definedName>
    <definedName name="GEMCO" hidden="1">#REF!</definedName>
    <definedName name="GERTERTERT" localSheetId="19" hidden="1">{"'용역비'!$A$4:$C$8"}</definedName>
    <definedName name="GERTERTERT" localSheetId="2" hidden="1">{"'용역비'!$A$4:$C$8"}</definedName>
    <definedName name="GERTERTERT" localSheetId="15" hidden="1">{"'용역비'!$A$4:$C$8"}</definedName>
    <definedName name="GERTERTERT" hidden="1">{"'용역비'!$A$4:$C$8"}</definedName>
    <definedName name="GFD" localSheetId="18">#REF!</definedName>
    <definedName name="GFD" localSheetId="9">#REF!</definedName>
    <definedName name="GFD" localSheetId="15">#REF!</definedName>
    <definedName name="GFD">#REF!</definedName>
    <definedName name="GFDG" localSheetId="18">BlankMacro1</definedName>
    <definedName name="GFDG" localSheetId="9">BlankMacro1</definedName>
    <definedName name="GFDG" localSheetId="15">BlankMacro1</definedName>
    <definedName name="GFDG">BlankMacro1</definedName>
    <definedName name="gfdhrt" localSheetId="18">BlankMacro1</definedName>
    <definedName name="gfdhrt" localSheetId="9">BlankMacro1</definedName>
    <definedName name="gfdhrt" localSheetId="15">BlankMacro1</definedName>
    <definedName name="gfdhrt">BlankMacro1</definedName>
    <definedName name="gfg" localSheetId="9">노임단가!uiy</definedName>
    <definedName name="gfg" localSheetId="15">조달물품!uiy</definedName>
    <definedName name="gfg">[0]!uiy</definedName>
    <definedName name="gfge" localSheetId="18">BlankMacro1</definedName>
    <definedName name="gfge" localSheetId="9">BlankMacro1</definedName>
    <definedName name="gfge" localSheetId="15">BlankMacro1</definedName>
    <definedName name="gfge">BlankMacro1</definedName>
    <definedName name="gfh" localSheetId="18">BlankMacro1</definedName>
    <definedName name="gfh" localSheetId="9">BlankMacro1</definedName>
    <definedName name="gfh" localSheetId="15">BlankMacro1</definedName>
    <definedName name="gfh">BlankMacro1</definedName>
    <definedName name="gfhgfh" localSheetId="18">BlankMacro1</definedName>
    <definedName name="gfhgfh" localSheetId="9">BlankMacro1</definedName>
    <definedName name="gfhgfh" localSheetId="15">BlankMacro1</definedName>
    <definedName name="gfhgfh">BlankMacro1</definedName>
    <definedName name="gfhrthfgh" localSheetId="18">BlankMacro1</definedName>
    <definedName name="gfhrthfgh" localSheetId="9">BlankMacro1</definedName>
    <definedName name="gfhrthfgh" localSheetId="15">BlankMacro1</definedName>
    <definedName name="gfhrthfgh">BlankMacro1</definedName>
    <definedName name="gg" localSheetId="2" hidden="1">{#N/A,#N/A,FALSE,"운반시간"}</definedName>
    <definedName name="gg" localSheetId="15" hidden="1">{#N/A,#N/A,FALSE,"운반시간"}</definedName>
    <definedName name="gg" hidden="1">{#N/A,#N/A,FALSE,"운반시간"}</definedName>
    <definedName name="GGG" localSheetId="9">[0]!DGRT</definedName>
    <definedName name="GGG" localSheetId="15">[0]!DGRT</definedName>
    <definedName name="GGG">[0]!DGRT</definedName>
    <definedName name="GGGG" localSheetId="18">#REF!</definedName>
    <definedName name="GGGG" localSheetId="9">#REF!</definedName>
    <definedName name="GGGG" localSheetId="15">#REF!</definedName>
    <definedName name="GGGG">#REF!</definedName>
    <definedName name="GGGTR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h" localSheetId="9">노임단가!jhg</definedName>
    <definedName name="ggh" localSheetId="15">조달물품!jhg</definedName>
    <definedName name="ggh">[0]!jhg</definedName>
    <definedName name="GGTREW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bnb" localSheetId="18">BlankMacro1</definedName>
    <definedName name="ghbnb" localSheetId="9">BlankMacro1</definedName>
    <definedName name="ghbnb" localSheetId="15">BlankMacro1</definedName>
    <definedName name="ghbnb">BlankMacro1</definedName>
    <definedName name="GHG" localSheetId="9">노임단가!GHG</definedName>
    <definedName name="GHG" localSheetId="15">조달물품!GHG</definedName>
    <definedName name="GHG">[0]!GHG</definedName>
    <definedName name="ghgfh" localSheetId="9">노임단가!ghgfh</definedName>
    <definedName name="ghgfh" localSheetId="15">조달물품!ghgfh</definedName>
    <definedName name="ghgfh">[0]!ghgfh</definedName>
    <definedName name="ghgh">#REF!</definedName>
    <definedName name="ghhdfh" localSheetId="18">BlankMacro1</definedName>
    <definedName name="ghhdfh" localSheetId="9">BlankMacro1</definedName>
    <definedName name="ghhdfh" localSheetId="15">BlankMacro1</definedName>
    <definedName name="ghhdfh">BlankMacro1</definedName>
    <definedName name="ghjhjg" localSheetId="18">BlankMacro1</definedName>
    <definedName name="ghjhjg" localSheetId="9">BlankMacro1</definedName>
    <definedName name="ghjhjg" localSheetId="15">BlankMacro1</definedName>
    <definedName name="ghjhjg">BlankMacro1</definedName>
    <definedName name="GHJJ" localSheetId="9" hidden="1">{"'광피스표'!$A$3:$N$54"}</definedName>
    <definedName name="GHJJ" localSheetId="2" hidden="1">{"'광피스표'!$A$3:$N$54"}</definedName>
    <definedName name="GHJJ" localSheetId="15" hidden="1">{"'광피스표'!$A$3:$N$54"}</definedName>
    <definedName name="GHJJ" hidden="1">{"'광피스표'!$A$3:$N$54"}</definedName>
    <definedName name="GHNRTDY" localSheetId="18">BlankMacro1</definedName>
    <definedName name="GHNRTDY" localSheetId="9">BlankMacro1</definedName>
    <definedName name="GHNRTDY" localSheetId="15">BlankMacro1</definedName>
    <definedName name="GHNRTDY">BlankMacro1</definedName>
    <definedName name="ghtjs" localSheetId="9" hidden="1">{"'자리배치도'!$AG$1:$CI$28"}</definedName>
    <definedName name="ghtjs" localSheetId="2" hidden="1">{"'자리배치도'!$AG$1:$CI$28"}</definedName>
    <definedName name="ghtjs" localSheetId="15" hidden="1">{"'자리배치도'!$AG$1:$CI$28"}</definedName>
    <definedName name="ghtjs" hidden="1">{"'자리배치도'!$AG$1:$CI$28"}</definedName>
    <definedName name="GJH" localSheetId="9" hidden="1">{#N/A,#N/A,FALSE,"제목"}</definedName>
    <definedName name="GJH" localSheetId="2" hidden="1">{#N/A,#N/A,FALSE,"제목"}</definedName>
    <definedName name="GJH" localSheetId="15" hidden="1">{#N/A,#N/A,FALSE,"제목"}</definedName>
    <definedName name="GJH" hidden="1">{#N/A,#N/A,FALSE,"제목"}</definedName>
    <definedName name="GONGJONG">#REF!</definedName>
    <definedName name="GQ" localSheetId="18">#REF!</definedName>
    <definedName name="GQ" localSheetId="9">#REF!</definedName>
    <definedName name="GQ" localSheetId="15">#REF!</definedName>
    <definedName name="GQ">#REF!</definedName>
    <definedName name="GREAT" localSheetId="18">#REF!</definedName>
    <definedName name="GREAT">#N/A</definedName>
    <definedName name="GREE" localSheetId="9">노임단가!vnb</definedName>
    <definedName name="GREE" localSheetId="15">조달물품!vnb</definedName>
    <definedName name="GREE">[0]!vnb</definedName>
    <definedName name="GRT" localSheetId="2" hidden="1">#REF!</definedName>
    <definedName name="GRT" localSheetId="0" hidden="1">#REF!</definedName>
    <definedName name="GRT" localSheetId="15" hidden="1">#REF!</definedName>
    <definedName name="GRT" hidden="1">#REF!</definedName>
    <definedName name="gu" localSheetId="18">#REF!,#REF!</definedName>
    <definedName name="gu">#N/A</definedName>
    <definedName name="GUS" localSheetId="18" hidden="1">{#N/A,#N/A,FALSE,"현장 NCR 분석";#N/A,#N/A,FALSE,"현장품질감사";#N/A,#N/A,FALSE,"현장품질감사"}</definedName>
    <definedName name="GUS" localSheetId="19" hidden="1">{#N/A,#N/A,FALSE,"현장 NCR 분석";#N/A,#N/A,FALSE,"현장품질감사";#N/A,#N/A,FALSE,"현장품질감사"}</definedName>
    <definedName name="GUS" localSheetId="9" hidden="1">{#N/A,#N/A,FALSE,"현장 NCR 분석";#N/A,#N/A,FALSE,"현장품질감사";#N/A,#N/A,FALSE,"현장품질감사"}</definedName>
    <definedName name="GUS" localSheetId="2" hidden="1">{#N/A,#N/A,FALSE,"현장 NCR 분석";#N/A,#N/A,FALSE,"현장품질감사";#N/A,#N/A,FALSE,"현장품질감사"}</definedName>
    <definedName name="GUS" localSheetId="15" hidden="1">{#N/A,#N/A,FALSE,"현장 NCR 분석";#N/A,#N/A,FALSE,"현장품질감사";#N/A,#N/A,FALSE,"현장품질감사"}</definedName>
    <definedName name="GUS" hidden="1">{#N/A,#N/A,FALSE,"현장 NCR 분석";#N/A,#N/A,FALSE,"현장품질감사";#N/A,#N/A,FALSE,"현장품질감사"}</definedName>
    <definedName name="GV">#REF!</definedName>
    <definedName name="GV100S" localSheetId="18">'[21]대조표(0108)'!#REF!</definedName>
    <definedName name="GV100S">#N/A</definedName>
    <definedName name="GV14S" localSheetId="18">#REF!</definedName>
    <definedName name="GV14S">#N/A</definedName>
    <definedName name="GV2.0" localSheetId="18">'[21]대조표(0108)'!#REF!</definedName>
    <definedName name="GV2.0">#N/A</definedName>
    <definedName name="GV2.0S">#N/A</definedName>
    <definedName name="GV22S">#N/A</definedName>
    <definedName name="GV3.5S">#N/A</definedName>
    <definedName name="GV38S" localSheetId="18">#REF!</definedName>
    <definedName name="GV38S">#N/A</definedName>
    <definedName name="GV5.5S" localSheetId="18">#REF!</definedName>
    <definedName name="GV5.5S">#N/A</definedName>
    <definedName name="GV60S" localSheetId="18">#REF!</definedName>
    <definedName name="GV60S">#N/A</definedName>
    <definedName name="GV8S" localSheetId="18">#REF!</definedName>
    <definedName name="GV8S">#N/A</definedName>
    <definedName name="GVHBG" localSheetId="9">노임단가!GVHBG</definedName>
    <definedName name="GVHBG" localSheetId="15">조달물품!GVHBG</definedName>
    <definedName name="GVHBG">[0]!GVHBG</definedName>
    <definedName name="gvv" localSheetId="9">[0]!ㅁㄴㄹㅇㄹ</definedName>
    <definedName name="gvv" localSheetId="15">[0]!ㅁㄴㄹㅇㄹ</definedName>
    <definedName name="gvv">[0]!ㅁㄴㄹㅇㄹ</definedName>
    <definedName name="GY" localSheetId="18">#REF!</definedName>
    <definedName name="GY" localSheetId="9">#REF!</definedName>
    <definedName name="GY" localSheetId="15">#REF!</definedName>
    <definedName name="GY">#REF!</definedName>
    <definedName name="GYTR" localSheetId="9">노임단가!GYTR</definedName>
    <definedName name="GYTR" localSheetId="15">조달물품!GYTR</definedName>
    <definedName name="GYTR">[0]!GYTR</definedName>
    <definedName name="G견적" localSheetId="9" hidden="1">{#N/A,#N/A,TRUE,"손익보고"}</definedName>
    <definedName name="G견적" localSheetId="2" hidden="1">{#N/A,#N/A,TRUE,"손익보고"}</definedName>
    <definedName name="G견적" localSheetId="15" hidden="1">{#N/A,#N/A,TRUE,"손익보고"}</definedName>
    <definedName name="G견적" hidden="1">{#N/A,#N/A,TRUE,"손익보고"}</definedName>
    <definedName name="G기자재재료비">#REF!</definedName>
    <definedName name="G내역경비" localSheetId="9">#REF!</definedName>
    <definedName name="G내역경비">#REF!</definedName>
    <definedName name="G내역노무비" localSheetId="9">#REF!</definedName>
    <definedName name="G내역노무비">#REF!</definedName>
    <definedName name="G내역재료비" localSheetId="9">#REF!</definedName>
    <definedName name="G내역재료비">#REF!</definedName>
    <definedName name="H" localSheetId="18">#REF!</definedName>
    <definedName name="H" localSheetId="9">[78]내역서!#REF!</definedName>
    <definedName name="H">[78]내역서!#REF!</definedName>
    <definedName name="H.E200" localSheetId="18">'[21]대조표(0108)'!#REF!</definedName>
    <definedName name="H.E200">#N/A</definedName>
    <definedName name="H.E300" localSheetId="18">'[21]대조표(0108)'!#REF!</definedName>
    <definedName name="H.E300">#N/A</definedName>
    <definedName name="H.E450" localSheetId="18">'[21]대조표(0108)'!#REF!</definedName>
    <definedName name="H.E450">#N/A</definedName>
    <definedName name="H.E600" localSheetId="18">'[21]대조표(0108)'!#REF!</definedName>
    <definedName name="H.E600">#N/A</definedName>
    <definedName name="H.T200" localSheetId="18">'[21]대조표(0108)'!#REF!</definedName>
    <definedName name="H.T200">#N/A</definedName>
    <definedName name="H.T300" localSheetId="18">'[21]대조표(0108)'!#REF!</definedName>
    <definedName name="H.T300">#N/A</definedName>
    <definedName name="H.T450" localSheetId="18">'[21]대조표(0108)'!#REF!</definedName>
    <definedName name="H.T450">#N/A</definedName>
    <definedName name="H.T600" localSheetId="18">'[21]대조표(0108)'!#REF!</definedName>
    <definedName name="H.T600">#N/A</definedName>
    <definedName name="H1H" localSheetId="9">#REF!</definedName>
    <definedName name="H1H" localSheetId="15">#REF!</definedName>
    <definedName name="H1H">#REF!</definedName>
    <definedName name="H2H" localSheetId="9">#REF!</definedName>
    <definedName name="H2H" localSheetId="15">#REF!</definedName>
    <definedName name="H2H">#REF!</definedName>
    <definedName name="H3H" localSheetId="9">#REF!</definedName>
    <definedName name="H3H">#REF!</definedName>
    <definedName name="H4H" localSheetId="9">#REF!</definedName>
    <definedName name="H4H">#REF!</definedName>
    <definedName name="HAF" localSheetId="9">#REF!</definedName>
    <definedName name="HAF">#REF!</definedName>
    <definedName name="han_code">[93]!han_code</definedName>
    <definedName name="HAPGA">#REF!</definedName>
    <definedName name="hardwar" localSheetId="19" hidden="1">[94]Sheet3!#REF!</definedName>
    <definedName name="hardwar" localSheetId="9" hidden="1">[94]Sheet3!#REF!</definedName>
    <definedName name="hardwar" localSheetId="2" hidden="1">[95]Sheet3!#REF!</definedName>
    <definedName name="hardwar" localSheetId="0" hidden="1">[95]Sheet3!#REF!</definedName>
    <definedName name="hardwar" localSheetId="15" hidden="1">[95]Sheet3!#REF!</definedName>
    <definedName name="hardwar" hidden="1">[95]Sheet3!#REF!</definedName>
    <definedName name="HBHG" localSheetId="9">노임단가!HBHG</definedName>
    <definedName name="HBHG" localSheetId="15">조달물품!HBHG</definedName>
    <definedName name="HBHG">[0]!HBHG</definedName>
    <definedName name="HBV" localSheetId="9">#REF!</definedName>
    <definedName name="HBV" localSheetId="15">#REF!</definedName>
    <definedName name="HBV">#REF!</definedName>
    <definedName name="HCR" localSheetId="9">#REF!</definedName>
    <definedName name="HCR" localSheetId="15">#REF!</definedName>
    <definedName name="HCR">#REF!</definedName>
    <definedName name="HCY" localSheetId="9">[0]!CDD</definedName>
    <definedName name="HCY" localSheetId="15">[0]!CDD</definedName>
    <definedName name="HCY">[0]!CDD</definedName>
    <definedName name="HDATA">#N/A</definedName>
    <definedName name="HDSVP" localSheetId="9">#REF!</definedName>
    <definedName name="HDSVP" localSheetId="15">#REF!</definedName>
    <definedName name="HDSVP">#REF!</definedName>
    <definedName name="herdsf" localSheetId="18">BlankMacro1</definedName>
    <definedName name="herdsf" localSheetId="9">BlankMacro1</definedName>
    <definedName name="herdsf" localSheetId="15">BlankMacro1</definedName>
    <definedName name="herdsf">BlankMacro1</definedName>
    <definedName name="HERE" localSheetId="9" hidden="1">{#N/A,#N/A,TRUE,"손익보고"}</definedName>
    <definedName name="HERE" localSheetId="2" hidden="1">{#N/A,#N/A,TRUE,"손익보고"}</definedName>
    <definedName name="HERE" localSheetId="15" hidden="1">{#N/A,#N/A,TRUE,"손익보고"}</definedName>
    <definedName name="HERE" hidden="1">{#N/A,#N/A,TRUE,"손익보고"}</definedName>
    <definedName name="HG">[96]내역서!#REF!</definedName>
    <definedName name="HGF" localSheetId="18">'[97]20관리비율'!$A$1:$D$25</definedName>
    <definedName name="HGF" localSheetId="9">#REF!</definedName>
    <definedName name="HGF" localSheetId="15">#REF!</definedName>
    <definedName name="HGF">#REF!</definedName>
    <definedName name="HGG" localSheetId="9">노임단가!HGG</definedName>
    <definedName name="HGG" localSheetId="15">조달물품!HGG</definedName>
    <definedName name="HGG">[0]!HGG</definedName>
    <definedName name="HGGGH" localSheetId="9" hidden="1">{#N/A,#N/A,FALSE,"제목"}</definedName>
    <definedName name="HGGGH" localSheetId="2" hidden="1">{#N/A,#N/A,FALSE,"제목"}</definedName>
    <definedName name="HGGGH" localSheetId="15" hidden="1">{#N/A,#N/A,FALSE,"제목"}</definedName>
    <definedName name="HGGGH" hidden="1">{#N/A,#N/A,FALSE,"제목"}</definedName>
    <definedName name="HGHV" localSheetId="9" hidden="1">{#N/A,#N/A,TRUE,"토적및재료집계";#N/A,#N/A,TRUE,"토적및재료집계";#N/A,#N/A,TRUE,"단위량"}</definedName>
    <definedName name="HGHV" localSheetId="2" hidden="1">{#N/A,#N/A,TRUE,"토적및재료집계";#N/A,#N/A,TRUE,"토적및재료집계";#N/A,#N/A,TRUE,"단위량"}</definedName>
    <definedName name="HGHV" localSheetId="15" hidden="1">{#N/A,#N/A,TRUE,"토적및재료집계";#N/A,#N/A,TRUE,"토적및재료집계";#N/A,#N/A,TRUE,"단위량"}</definedName>
    <definedName name="HGHV" hidden="1">{#N/A,#N/A,TRUE,"토적및재료집계";#N/A,#N/A,TRUE,"토적및재료집계";#N/A,#N/A,TRUE,"단위량"}</definedName>
    <definedName name="HH" localSheetId="18">#REF!</definedName>
    <definedName name="HH" localSheetId="9">[78]내역서!#REF!</definedName>
    <definedName name="HH" localSheetId="15">[78]내역서!#REF!</definedName>
    <definedName name="HH">[78]내역서!#REF!</definedName>
    <definedName name="HHAF" localSheetId="9">#REF!</definedName>
    <definedName name="HHAF" localSheetId="15">#REF!</definedName>
    <definedName name="HHAF">#REF!</definedName>
    <definedName name="HHG" localSheetId="9">노임단가!NNC</definedName>
    <definedName name="HHG" localSheetId="15">조달물품!NNC</definedName>
    <definedName name="HHG">[0]!NNC</definedName>
    <definedName name="HHH" localSheetId="18">#REF!</definedName>
    <definedName name="HHH" localSheetId="9">#REF!</definedName>
    <definedName name="HHH" localSheetId="15">#REF!</definedName>
    <definedName name="HHH">#REF!</definedName>
    <definedName name="HHHH" localSheetId="19" hidden="1">#REF!</definedName>
    <definedName name="HHHH" localSheetId="9" hidden="1">#REF!</definedName>
    <definedName name="HHHH" localSheetId="2" hidden="1">#REF!</definedName>
    <definedName name="HHHH" localSheetId="0" hidden="1">#REF!</definedName>
    <definedName name="HHHH" hidden="1">#REF!</definedName>
    <definedName name="HHI82C">#N/A</definedName>
    <definedName name="HHK" localSheetId="9">노임단가!HHK</definedName>
    <definedName name="HHK" localSheetId="15">조달물품!HHK</definedName>
    <definedName name="HHK">[0]!HHK</definedName>
    <definedName name="HHMF" localSheetId="9">#REF!</definedName>
    <definedName name="HHMF" localSheetId="15">#REF!</definedName>
    <definedName name="HHMF">#REF!</definedName>
    <definedName name="hidden">[98]TABLE!$H$1,[98]TABLE!$J$1,[98]TABLE!$K$1</definedName>
    <definedName name="high" localSheetId="9">#REF!</definedName>
    <definedName name="high" localSheetId="15">#REF!</definedName>
    <definedName name="high">#REF!</definedName>
    <definedName name="HIT" localSheetId="18">'[99]2F 회의실견적(5_14 일대)'!$J$31</definedName>
    <definedName name="HIT">#N/A</definedName>
    <definedName name="HIV1.2" localSheetId="18">'[21]대조표(0108)'!#REF!</definedName>
    <definedName name="HIV1.2">#N/A</definedName>
    <definedName name="HIV1.6" localSheetId="18">'[21]대조표(0108)'!#REF!</definedName>
    <definedName name="HIV1.6">#N/A</definedName>
    <definedName name="HIV14S" localSheetId="18">'[21]대조표(0108)'!#REF!</definedName>
    <definedName name="HIV14S">#N/A</definedName>
    <definedName name="HIV2.0" localSheetId="18">'[21]대조표(0108)'!#REF!</definedName>
    <definedName name="HIV2.0">#N/A</definedName>
    <definedName name="HIV2.0S" localSheetId="18">'[21]대조표(0108)'!#REF!</definedName>
    <definedName name="HIV2.0S">#N/A</definedName>
    <definedName name="HIV22S" localSheetId="18">'[21]대조표(0108)'!#REF!</definedName>
    <definedName name="HIV22S">#N/A</definedName>
    <definedName name="HIV3.5S" localSheetId="18">'[21]대조표(0108)'!#REF!</definedName>
    <definedName name="HIV3.5S">#N/A</definedName>
    <definedName name="HIV38S" localSheetId="18">'[21]대조표(0108)'!#REF!</definedName>
    <definedName name="HIV38S">#N/A</definedName>
    <definedName name="HIV5.5S" localSheetId="18">'[21]대조표(0108)'!#REF!</definedName>
    <definedName name="HIV5.5S">#N/A</definedName>
    <definedName name="HIV60S" localSheetId="18">'[21]대조표(0108)'!#REF!</definedName>
    <definedName name="HIV60S">#N/A</definedName>
    <definedName name="HIV8S" localSheetId="18">'[21]대조표(0108)'!#REF!</definedName>
    <definedName name="HIV8S">#N/A</definedName>
    <definedName name="HJ" localSheetId="19" hidden="1">{#N/A,#N/A,FALSE,"제목"}</definedName>
    <definedName name="HJ" localSheetId="9" hidden="1">{#N/A,#N/A,FALSE,"제목"}</definedName>
    <definedName name="HJ" localSheetId="15" hidden="1">{#N/A,#N/A,FALSE,"제목"}</definedName>
    <definedName name="HJ" hidden="1">{#N/A,#N/A,FALSE,"제목"}</definedName>
    <definedName name="HJHG" localSheetId="18">BlankMacro1</definedName>
    <definedName name="HJHG" localSheetId="9">BlankMacro1</definedName>
    <definedName name="HJHG" localSheetId="15">BlankMacro1</definedName>
    <definedName name="HJHG">BlankMacro1</definedName>
    <definedName name="hjk" localSheetId="9">노임단가!hjk</definedName>
    <definedName name="hjk" localSheetId="15">조달물품!hjk</definedName>
    <definedName name="hjk">[0]!hjk</definedName>
    <definedName name="HMF" localSheetId="9">#REF!</definedName>
    <definedName name="HMF" localSheetId="15">#REF!</definedName>
    <definedName name="HMF">#REF!</definedName>
    <definedName name="HMOTOR" localSheetId="9">#REF!</definedName>
    <definedName name="HMOTOR" localSheetId="15">#REF!</definedName>
    <definedName name="HMOTOR">#REF!</definedName>
    <definedName name="hnk" localSheetId="9">[84]부하계산서!#REF!</definedName>
    <definedName name="hnk" localSheetId="15">[84]부하계산서!#REF!</definedName>
    <definedName name="hnk">[84]부하계산서!#REF!</definedName>
    <definedName name="HPUMP" localSheetId="9">#REF!</definedName>
    <definedName name="HPUMP" localSheetId="15">#REF!</definedName>
    <definedName name="HPUMP">#REF!</definedName>
    <definedName name="HS" localSheetId="9">#REF!</definedName>
    <definedName name="HS" localSheetId="15">#REF!</definedName>
    <definedName name="HS">#REF!</definedName>
    <definedName name="HSGS" localSheetId="9">#REF!</definedName>
    <definedName name="HSGS" localSheetId="15">#REF!</definedName>
    <definedName name="HSGS">#REF!</definedName>
    <definedName name="HSR" localSheetId="19" hidden="1">{"'용역비'!$A$4:$C$8"}</definedName>
    <definedName name="HSR" localSheetId="9" hidden="1">{"'용역비'!$A$4:$C$8"}</definedName>
    <definedName name="HSR" localSheetId="2" hidden="1">{"'용역비'!$A$4:$C$8"}</definedName>
    <definedName name="HSR" localSheetId="15" hidden="1">{"'용역비'!$A$4:$C$8"}</definedName>
    <definedName name="HSR" hidden="1">{"'용역비'!$A$4:$C$8"}</definedName>
    <definedName name="HSV">#REF!</definedName>
    <definedName name="htc_단가표_List" localSheetId="18">#REF!</definedName>
    <definedName name="htc_단가표_List" localSheetId="9">#REF!</definedName>
    <definedName name="htc_단가표_List" localSheetId="15">#REF!</definedName>
    <definedName name="htc_단가표_List">#REF!</definedName>
    <definedName name="HTD" localSheetId="9">노임단가!HTD</definedName>
    <definedName name="HTD" localSheetId="15">조달물품!HTD</definedName>
    <definedName name="HTD">[0]!HTD</definedName>
    <definedName name="HTML_CodePage" hidden="1">949</definedName>
    <definedName name="HTML_Control" localSheetId="19" hidden="1">{"'Firr(선)'!$AS$1:$AY$62","'Firr(사)'!$AS$1:$AY$62","'Firr(회)'!$AS$1:$AY$62","'Firr(선)'!$L$1:$V$62","'Firr(사)'!$L$1:$V$62","'Firr(회)'!$L$1:$V$62"}</definedName>
    <definedName name="HTML_Control" localSheetId="9" hidden="1">{"'Firr(선)'!$AS$1:$AY$62","'Firr(사)'!$AS$1:$AY$62","'Firr(회)'!$AS$1:$AY$62","'Firr(선)'!$L$1:$V$62","'Firr(사)'!$L$1:$V$62","'Firr(회)'!$L$1:$V$62"}</definedName>
    <definedName name="HTML_Control" localSheetId="2" hidden="1">{"'Firr(선)'!$AS$1:$AY$62","'Firr(사)'!$AS$1:$AY$62","'Firr(회)'!$AS$1:$AY$62","'Firr(선)'!$L$1:$V$62","'Firr(사)'!$L$1:$V$62","'Firr(회)'!$L$1:$V$62"}</definedName>
    <definedName name="HTML_Control" localSheetId="15" hidden="1">{"'Firr(선)'!$AS$1:$AY$62","'Firr(사)'!$AS$1:$AY$62","'Firr(회)'!$AS$1:$AY$62","'Firr(선)'!$L$1:$V$62","'Firr(사)'!$L$1:$V$62","'Firr(회)'!$L$1:$V$62"}</definedName>
    <definedName name="HTML_Control" hidden="1">{"'Firr(선)'!$AS$1:$AY$62","'Firr(사)'!$AS$1:$AY$62","'Firr(회)'!$AS$1:$AY$62","'Firr(선)'!$L$1:$V$62","'Firr(사)'!$L$1:$V$62","'Firr(회)'!$L$1:$V$62"}</definedName>
    <definedName name="HTML_Description" hidden="1">""</definedName>
    <definedName name="HTML_Email" hidden="1">""</definedName>
    <definedName name="HTML_Header" hidden="1">"8%"</definedName>
    <definedName name="HTML_LastUpdate" hidden="1">"2000-11-08"</definedName>
    <definedName name="HTML_LineAfter" hidden="1">FALSE</definedName>
    <definedName name="HTML_LineBefore" hidden="1">FALSE</definedName>
    <definedName name="HTML_Name" hidden="1">"이제찬"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"Firrsrwd"</definedName>
    <definedName name="HTML1_1" hidden="1">"'[엑셀95-따라하기 문제.xls]인터넷 어시스턴트'!$A$1:$J$18"</definedName>
    <definedName name="HTML1_10" hidden="1">"Marihan@hitel.kol.co.kr"</definedName>
    <definedName name="HTML1_11" hidden="1">1</definedName>
    <definedName name="HTML1_12" hidden="1">"C:\김종완\원고\[작업중] 한빛-엑셀70\CD-ROM문제\따라하기 문제&amp;그림\MyHTML01.htm"</definedName>
    <definedName name="HTML1_2" hidden="1">1</definedName>
    <definedName name="HTML1_3" hidden="1">"엑셀 프로젝트"</definedName>
    <definedName name="HTML1_4" hidden="1">"인터넷 어시스턴트"</definedName>
    <definedName name="HTML1_5" hidden="1">"엑셀 워크시트를 HTML문서로 변환한다. 이 적업은 &lt;한빛 미디어&gt; 책에서만 가능하며, [어린왕자]만의 독특한 아이디어 이다."</definedName>
    <definedName name="HTML1_6" hidden="1">1</definedName>
    <definedName name="HTML1_7" hidden="1">1</definedName>
    <definedName name="HTML1_8" hidden="1">"97-10-09"</definedName>
    <definedName name="HTML1_9" hidden="1">"김종완/어린왕자"</definedName>
    <definedName name="HTMLCount" hidden="1">1</definedName>
    <definedName name="HVAFP">#REF!</definedName>
    <definedName name="HVMF" localSheetId="9">#REF!</definedName>
    <definedName name="HVMF">#REF!</definedName>
    <definedName name="HWEI" localSheetId="9">#REF!</definedName>
    <definedName name="HWEI">#REF!</definedName>
    <definedName name="hyh" localSheetId="9">노임단가!ytjuy</definedName>
    <definedName name="hyh" localSheetId="15">조달물품!ytjuy</definedName>
    <definedName name="hyh">[0]!ytjuy</definedName>
    <definedName name="H도면" localSheetId="9">#REF!</definedName>
    <definedName name="H도면" localSheetId="15">#REF!</definedName>
    <definedName name="H도면">#REF!</definedName>
    <definedName name="H앨보200" localSheetId="18">'[21]대조표(0108)'!#REF!</definedName>
    <definedName name="H앨보200">#N/A</definedName>
    <definedName name="H앨보300" localSheetId="18">'[21]대조표(0108)'!#REF!</definedName>
    <definedName name="H앨보300">#N/A</definedName>
    <definedName name="H앨보450" localSheetId="18">'[21]대조표(0108)'!#REF!</definedName>
    <definedName name="H앨보450">#N/A</definedName>
    <definedName name="H앨보600" localSheetId="18">'[21]대조표(0108)'!#REF!</definedName>
    <definedName name="H앨보600">#N/A</definedName>
    <definedName name="I" localSheetId="18">#REF!</definedName>
    <definedName name="I" localSheetId="9">노임단가!I</definedName>
    <definedName name="I" localSheetId="15">조달물품!I</definedName>
    <definedName name="I">[0]!I</definedName>
    <definedName name="IA">#N/A</definedName>
    <definedName name="IAT" localSheetId="18">#REF!</definedName>
    <definedName name="IAT">#N/A</definedName>
    <definedName name="IB" localSheetId="9">#REF!</definedName>
    <definedName name="IB" localSheetId="15">#REF!</definedName>
    <definedName name="IB">#REF!</definedName>
    <definedName name="IB_1" localSheetId="9">#REF!</definedName>
    <definedName name="IB_1" localSheetId="15">#REF!</definedName>
    <definedName name="IB_1">#REF!</definedName>
    <definedName name="IB_2" localSheetId="9">'[38]IMPEADENCE MAP 취수장'!#REF!</definedName>
    <definedName name="IB_2" localSheetId="15">'[38]IMPEADENCE MAP 취수장'!#REF!</definedName>
    <definedName name="IB_2">'[38]IMPEADENCE MAP 취수장'!#REF!</definedName>
    <definedName name="ID" localSheetId="18">#REF!,#REF!</definedName>
    <definedName name="ID" localSheetId="9">[41]기본DATA!#REF!,[41]기본DATA!#REF!</definedName>
    <definedName name="ID" localSheetId="15">[41]기본DATA!#REF!,[41]기본DATA!#REF!</definedName>
    <definedName name="ID">[41]기본DATA!#REF!,[41]기본DATA!#REF!</definedName>
    <definedName name="II" localSheetId="9">[78]내역서!#REF!</definedName>
    <definedName name="II" localSheetId="15">[78]내역서!#REF!</definedName>
    <definedName name="II">[78]내역서!#REF!</definedName>
    <definedName name="IIII" localSheetId="19" hidden="1">{"'용역비'!$A$4:$C$8"}</definedName>
    <definedName name="IIII" localSheetId="9" hidden="1">{"'용역비'!$A$4:$C$8"}</definedName>
    <definedName name="IIII" localSheetId="2" hidden="1">{"'용역비'!$A$4:$C$8"}</definedName>
    <definedName name="IIII" localSheetId="15" hidden="1">{"'용역비'!$A$4:$C$8"}</definedName>
    <definedName name="IIII" hidden="1">{"'용역비'!$A$4:$C$8"}</definedName>
    <definedName name="iiiii" localSheetId="19" hidden="1">{"'자리배치도'!$AG$1:$CI$28"}</definedName>
    <definedName name="iiiii" localSheetId="9" hidden="1">{"'자리배치도'!$AG$1:$CI$28"}</definedName>
    <definedName name="IIIII" localSheetId="2" hidden="1">{"'용역비'!$A$4:$C$8"}</definedName>
    <definedName name="IIIII" localSheetId="15" hidden="1">{"'용역비'!$A$4:$C$8"}</definedName>
    <definedName name="IIIII" hidden="1">{"'용역비'!$A$4:$C$8"}</definedName>
    <definedName name="IIJELLSS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k" localSheetId="9">노임단가!ghgfh</definedName>
    <definedName name="iik" localSheetId="15">조달물품!ghgfh</definedName>
    <definedName name="iik">[0]!ghgfh</definedName>
    <definedName name="IJ" localSheetId="9" hidden="1">{"'광피스표'!$A$3:$N$54"}</definedName>
    <definedName name="IJ" localSheetId="2" hidden="1">{"'광피스표'!$A$3:$N$54"}</definedName>
    <definedName name="IJ" localSheetId="15" hidden="1">{"'광피스표'!$A$3:$N$54"}</definedName>
    <definedName name="IJ" hidden="1">{"'광피스표'!$A$3:$N$54"}</definedName>
    <definedName name="IK" localSheetId="18">#REF!</definedName>
    <definedName name="IK" localSheetId="9">#REF!</definedName>
    <definedName name="IK" localSheetId="15">#REF!</definedName>
    <definedName name="IK">#REF!</definedName>
    <definedName name="IL" localSheetId="18">#REF!</definedName>
    <definedName name="IL" localSheetId="9">#REF!</definedName>
    <definedName name="IL" localSheetId="15">#REF!</definedName>
    <definedName name="IL">#REF!</definedName>
    <definedName name="ilch" localSheetId="18">[100]ilch!$A$3:$M$25</definedName>
    <definedName name="ilch">#N/A</definedName>
    <definedName name="Inflation_R">#REF!</definedName>
    <definedName name="INVERTER설치" localSheetId="18">[101]일위대가목록!#REF!</definedName>
    <definedName name="INVERTER설치">#N/A</definedName>
    <definedName name="Invest">#REF!</definedName>
    <definedName name="Invest_I">#REF!</definedName>
    <definedName name="Invest_IM">#REF!</definedName>
    <definedName name="IOI" localSheetId="19" hidden="1">{"'용역비'!$A$4:$C$8"}</definedName>
    <definedName name="IOI" localSheetId="9" hidden="1">{"'용역비'!$A$4:$C$8"}</definedName>
    <definedName name="IOI" localSheetId="2" hidden="1">{"'용역비'!$A$4:$C$8"}</definedName>
    <definedName name="IOI" localSheetId="15" hidden="1">{"'용역비'!$A$4:$C$8"}</definedName>
    <definedName name="IOI" hidden="1">{"'용역비'!$A$4:$C$8"}</definedName>
    <definedName name="IPOI" localSheetId="18">BlankMacro1</definedName>
    <definedName name="IPOI" localSheetId="9">BlankMacro1</definedName>
    <definedName name="IPOI" localSheetId="15">BlankMacro1</definedName>
    <definedName name="IPOI">BlankMacro1</definedName>
    <definedName name="ir2rtcfr3c1r4c26rtqu">#REF!</definedName>
    <definedName name="ISO_정렬">[102]!ISO_정렬</definedName>
    <definedName name="ITEM">[103]ITEM!$A$11:$H$60</definedName>
    <definedName name="ITNUM">#N/A</definedName>
    <definedName name="iuijhij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uijhij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uijhij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uijhi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UOUIP" localSheetId="18">BlankMacro1</definedName>
    <definedName name="IUOUIP" localSheetId="9">BlankMacro1</definedName>
    <definedName name="IUOUIP" localSheetId="15">BlankMacro1</definedName>
    <definedName name="IUOUIP">BlankMacro1</definedName>
    <definedName name="IV1.2" localSheetId="18">'[21]대조표(0108)'!#REF!</definedName>
    <definedName name="IV1.2">#N/A</definedName>
    <definedName name="IV1.6" localSheetId="18">'[21]대조표(0108)'!#REF!</definedName>
    <definedName name="IV1.6">#N/A</definedName>
    <definedName name="IV14S" localSheetId="18">'[21]대조표(0108)'!#REF!</definedName>
    <definedName name="IV14S">#N/A</definedName>
    <definedName name="IV2.0" localSheetId="18">'[21]대조표(0108)'!#REF!</definedName>
    <definedName name="IV2.0">#N/A</definedName>
    <definedName name="IV2.0S" localSheetId="18">'[21]대조표(0108)'!#REF!</definedName>
    <definedName name="IV2.0S">#N/A</definedName>
    <definedName name="IV22S" localSheetId="18">'[21]대조표(0108)'!#REF!</definedName>
    <definedName name="IV22S">#N/A</definedName>
    <definedName name="IV3.5S" localSheetId="18">'[21]대조표(0108)'!#REF!</definedName>
    <definedName name="IV3.5S">#N/A</definedName>
    <definedName name="IV38S" localSheetId="18">'[21]대조표(0108)'!#REF!</definedName>
    <definedName name="IV38S">#N/A</definedName>
    <definedName name="IV5.5S" localSheetId="18">'[21]대조표(0108)'!#REF!</definedName>
    <definedName name="IV5.5S">#N/A</definedName>
    <definedName name="IV60S" localSheetId="18">'[21]대조표(0108)'!#REF!</definedName>
    <definedName name="IV60S">#N/A</definedName>
    <definedName name="IV8S" localSheetId="18">'[21]대조표(0108)'!#REF!</definedName>
    <definedName name="IV8S">#N/A</definedName>
    <definedName name="I단가적용" localSheetId="9">#REF!</definedName>
    <definedName name="I단가적용" localSheetId="15">#REF!</definedName>
    <definedName name="I단가적용">#REF!</definedName>
    <definedName name="I단가적용1" localSheetId="9">#REF!</definedName>
    <definedName name="I단가적용1" localSheetId="15">#REF!</definedName>
    <definedName name="I단가적용1">#REF!</definedName>
    <definedName name="I단가적용2" localSheetId="9">#REF!</definedName>
    <definedName name="I단가적용2" localSheetId="15">#REF!</definedName>
    <definedName name="I단가적용2">#REF!</definedName>
    <definedName name="I단가적용3" localSheetId="9">#REF!</definedName>
    <definedName name="I단가적용3">#REF!</definedName>
    <definedName name="J" localSheetId="18">#REF!</definedName>
    <definedName name="J" localSheetId="9">[78]내역서!#REF!</definedName>
    <definedName name="J">[78]내역서!#REF!</definedName>
    <definedName name="J_D" localSheetId="9">[41]기본DATA!#REF!</definedName>
    <definedName name="J_D">[41]기본DATA!#REF!</definedName>
    <definedName name="jgytj" localSheetId="18">BlankMacro1</definedName>
    <definedName name="jgytj" localSheetId="9">BlankMacro1</definedName>
    <definedName name="jgytj" localSheetId="15">BlankMacro1</definedName>
    <definedName name="jgytj">BlankMacro1</definedName>
    <definedName name="JH" localSheetId="18">#REF!</definedName>
    <definedName name="JH" localSheetId="19" hidden="1">{"'광피스표'!$A$3:$N$54"}</definedName>
    <definedName name="JH" localSheetId="9" hidden="1">{"'광피스표'!$A$3:$N$54"}</definedName>
    <definedName name="JH" localSheetId="15" hidden="1">{"'광피스표'!$A$3:$N$54"}</definedName>
    <definedName name="JH" hidden="1">{"'광피스표'!$A$3:$N$54"}</definedName>
    <definedName name="jhewjopf" localSheetId="19" hidden="1">{#N/A,#N/A,TRUE,"토적및재료집계";#N/A,#N/A,TRUE,"토적및재료집계";#N/A,#N/A,TRUE,"단위량"}</definedName>
    <definedName name="jhewjopf" localSheetId="2" hidden="1">{#N/A,#N/A,TRUE,"토적및재료집계";#N/A,#N/A,TRUE,"토적및재료집계";#N/A,#N/A,TRUE,"단위량"}</definedName>
    <definedName name="jhewjopf" localSheetId="15" hidden="1">{#N/A,#N/A,TRUE,"토적및재료집계";#N/A,#N/A,TRUE,"토적및재료집계";#N/A,#N/A,TRUE,"단위량"}</definedName>
    <definedName name="jhewjopf" hidden="1">{#N/A,#N/A,TRUE,"토적및재료집계";#N/A,#N/A,TRUE,"토적및재료집계";#N/A,#N/A,TRUE,"단위량"}</definedName>
    <definedName name="jhg" localSheetId="9">노임단가!jhg</definedName>
    <definedName name="jhg" localSheetId="15">조달물품!jhg</definedName>
    <definedName name="jhg">조달물품!jhg</definedName>
    <definedName name="JJFORS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">[78]내역서!#REF!</definedName>
    <definedName name="JJJJ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M" localSheetId="9">[0]!호서</definedName>
    <definedName name="JJM" localSheetId="15">[0]!호서</definedName>
    <definedName name="JJM">[0]!호서</definedName>
    <definedName name="JJSUWE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" localSheetId="18" hidden="1">{#N/A,#N/A,FALSE,"현장 NCR 분석";#N/A,#N/A,FALSE,"현장품질감사";#N/A,#N/A,FALSE,"현장품질감사"}</definedName>
    <definedName name="JK" localSheetId="19" hidden="1">{#N/A,#N/A,FALSE,"현장 NCR 분석";#N/A,#N/A,FALSE,"현장품질감사";#N/A,#N/A,FALSE,"현장품질감사"}</definedName>
    <definedName name="JK" localSheetId="9" hidden="1">{#N/A,#N/A,FALSE,"현장 NCR 분석";#N/A,#N/A,FALSE,"현장품질감사";#N/A,#N/A,FALSE,"현장품질감사"}</definedName>
    <definedName name="JK" localSheetId="2" hidden="1">{#N/A,#N/A,FALSE,"현장 NCR 분석";#N/A,#N/A,FALSE,"현장품질감사";#N/A,#N/A,FALSE,"현장품질감사"}</definedName>
    <definedName name="JK" localSheetId="15" hidden="1">{#N/A,#N/A,FALSE,"현장 NCR 분석";#N/A,#N/A,FALSE,"현장품질감사";#N/A,#N/A,FALSE,"현장품질감사"}</definedName>
    <definedName name="JK" hidden="1">{#N/A,#N/A,FALSE,"현장 NCR 분석";#N/A,#N/A,FALSE,"현장품질감사";#N/A,#N/A,FALSE,"현장품질감사"}</definedName>
    <definedName name="jkghjgk" localSheetId="19" hidden="1">#REF!</definedName>
    <definedName name="jkghjgk" localSheetId="2" hidden="1">#REF!</definedName>
    <definedName name="jkghjgk" localSheetId="0" hidden="1">#REF!</definedName>
    <definedName name="jkghjgk" hidden="1">#REF!</definedName>
    <definedName name="jkl" localSheetId="9">#REF!</definedName>
    <definedName name="jkl">#REF!</definedName>
    <definedName name="JODO" localSheetId="9">#REF!</definedName>
    <definedName name="JODO">#REF!</definedName>
    <definedName name="JPG" localSheetId="9">노임단가!JPG</definedName>
    <definedName name="JPG" localSheetId="15">조달물품!JPG</definedName>
    <definedName name="JPG">[0]!JPG</definedName>
    <definedName name="jrygf" localSheetId="18">BlankMacro1</definedName>
    <definedName name="jrygf" localSheetId="9">BlankMacro1</definedName>
    <definedName name="jrygf" localSheetId="15">BlankMacro1</definedName>
    <definedName name="jrygf">BlankMacro1</definedName>
    <definedName name="JSHS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UU" localSheetId="9">[0]!FGF</definedName>
    <definedName name="JUU" localSheetId="15">[0]!FGF</definedName>
    <definedName name="JUU">[0]!FGF</definedName>
    <definedName name="juy" localSheetId="9" hidden="1">{"'광피스표'!$A$3:$N$54"}</definedName>
    <definedName name="juy" localSheetId="2" hidden="1">{"'광피스표'!$A$3:$N$54"}</definedName>
    <definedName name="juy" localSheetId="15" hidden="1">{"'광피스표'!$A$3:$N$54"}</definedName>
    <definedName name="juy" hidden="1">{"'광피스표'!$A$3:$N$54"}</definedName>
    <definedName name="JUYGDF" localSheetId="9">노임단가!SSX</definedName>
    <definedName name="JUYGDF" localSheetId="15">조달물품!SSX</definedName>
    <definedName name="JUYGDF">[0]!SSX</definedName>
    <definedName name="juyjuy" localSheetId="9">노임단가!juyjuy</definedName>
    <definedName name="juyjuy" localSheetId="15">조달물품!juyjuy</definedName>
    <definedName name="juyjuy">[0]!juyjuy</definedName>
    <definedName name="jyt" localSheetId="9">노임단가!jyt</definedName>
    <definedName name="jyt" localSheetId="15">조달물품!jyt</definedName>
    <definedName name="jyt">[0]!jyt</definedName>
    <definedName name="jytr" localSheetId="9">노임단가!jytr</definedName>
    <definedName name="jytr" localSheetId="15">조달물품!jytr</definedName>
    <definedName name="jytr">[0]!jytr</definedName>
    <definedName name="jyu" localSheetId="9">노임단가!jhg</definedName>
    <definedName name="jyu" localSheetId="15">조달물품!jhg</definedName>
    <definedName name="jyu">[0]!jhg</definedName>
    <definedName name="jyuj" localSheetId="9">노임단가!yth</definedName>
    <definedName name="jyuj" localSheetId="15">조달물품!yth</definedName>
    <definedName name="jyuj">[0]!yth</definedName>
    <definedName name="J단가출력" localSheetId="9">#REF!</definedName>
    <definedName name="J단가출력" localSheetId="15">#REF!</definedName>
    <definedName name="J단가출력">#REF!</definedName>
    <definedName name="K" localSheetId="18">#REF!</definedName>
    <definedName name="K" localSheetId="9">[104]인건비!#REF!</definedName>
    <definedName name="K" localSheetId="15">[104]인건비!#REF!</definedName>
    <definedName name="K">[104]인건비!#REF!</definedName>
    <definedName name="K_D" localSheetId="9">[41]기본DATA!#REF!</definedName>
    <definedName name="K_D" localSheetId="15">[41]기본DATA!#REF!</definedName>
    <definedName name="K_D">[41]기본DATA!#REF!</definedName>
    <definedName name="KA" localSheetId="18">[105]MOTOR!$B$61:$E$68</definedName>
    <definedName name="KA">'[106]조도계산서 (도서)'!$B$61:$E$68</definedName>
    <definedName name="KB" localSheetId="9" hidden="1">{"'광피스표'!$A$3:$N$54"}</definedName>
    <definedName name="KB" localSheetId="2" hidden="1">{"'광피스표'!$A$3:$N$54"}</definedName>
    <definedName name="KB" localSheetId="15" hidden="1">{"'광피스표'!$A$3:$N$54"}</definedName>
    <definedName name="KB" hidden="1">{"'광피스표'!$A$3:$N$54"}</definedName>
    <definedName name="KCS공급자재">#REF!</definedName>
    <definedName name="KD">[41]기본DATA!#REF!</definedName>
    <definedName name="KGB" localSheetId="9">노임단가!uiy</definedName>
    <definedName name="KGB" localSheetId="15">조달물품!uiy</definedName>
    <definedName name="KGB">[0]!uiy</definedName>
    <definedName name="KIM" localSheetId="18">#REF!</definedName>
    <definedName name="KIM" localSheetId="9">#REF!</definedName>
    <definedName name="KIM" localSheetId="15">#REF!</definedName>
    <definedName name="KIM">#REF!</definedName>
    <definedName name="kiuk" localSheetId="9">노임단가!jhg</definedName>
    <definedName name="kiuk" localSheetId="15">조달물품!jhg</definedName>
    <definedName name="kiuk">[0]!jhg</definedName>
    <definedName name="kj" localSheetId="9">[107]내역서!#REF!</definedName>
    <definedName name="kj" localSheetId="15">[107]내역서!#REF!</definedName>
    <definedName name="kj">[107]내역서!#REF!</definedName>
    <definedName name="KJH" localSheetId="9">노임단가!KJH</definedName>
    <definedName name="KJH" localSheetId="15">조달물품!KJH</definedName>
    <definedName name="KJH">[0]!KJH</definedName>
    <definedName name="kjuj" localSheetId="9">노임단가!tyj</definedName>
    <definedName name="kjuj" localSheetId="15">조달물품!tyj</definedName>
    <definedName name="kjuj">[0]!tyj</definedName>
    <definedName name="KK" localSheetId="18">#REF!</definedName>
    <definedName name="KK" localSheetId="9">#REF!</definedName>
    <definedName name="KK" localSheetId="15">#REF!</definedName>
    <definedName name="KK">#REF!</definedName>
    <definedName name="KKA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B" localSheetId="9">노임단가!SSR</definedName>
    <definedName name="KKB" localSheetId="15">조달물품!SSR</definedName>
    <definedName name="KKB">[0]!SSR</definedName>
    <definedName name="KKDAW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">[108]!Macro10</definedName>
    <definedName name="KKKD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K" localSheetId="9">BLCH</definedName>
    <definedName name="KKKK" localSheetId="15">BLCH</definedName>
    <definedName name="KKKK">BLCH</definedName>
    <definedName name="KKKSJS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l" localSheetId="9">노임단가!tyj</definedName>
    <definedName name="kkl" localSheetId="15">조달물품!tyj</definedName>
    <definedName name="kkl">[0]!tyj</definedName>
    <definedName name="KKSIIEJD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lkjl" localSheetId="18">BlankMacro1</definedName>
    <definedName name="klkjl" localSheetId="9">BlankMacro1</definedName>
    <definedName name="klkjl" localSheetId="15">BlankMacro1</definedName>
    <definedName name="klkjl">BlankMacro1</definedName>
    <definedName name="KYA" localSheetId="9">'[39]산#2-1 (2)'!#REF!</definedName>
    <definedName name="KYA" localSheetId="15">'[39]산#2-1 (2)'!#REF!</definedName>
    <definedName name="KYA">'[39]산#2-1 (2)'!#REF!</definedName>
    <definedName name="kyd.Dim.01." hidden="1">"currency"</definedName>
    <definedName name="kyd.Dim.02." hidden="1">"currency"</definedName>
    <definedName name="kyd.ElementType.01." hidden="1">3</definedName>
    <definedName name="kyd.ElementType.02." hidden="1">3</definedName>
    <definedName name="kyd.MemoSortHide." hidden="1">FALSE</definedName>
    <definedName name="kyd.NumLevels.01." hidden="1">999</definedName>
    <definedName name="kyd.NumLevels.02." hidden="1">999</definedName>
    <definedName name="kyd.ParentName.01." hidden="1">"AUD"</definedName>
    <definedName name="kyd.ParentName.02." hidden="1">"AUD"</definedName>
    <definedName name="kyd.PreScreenData." hidden="1">FALSE</definedName>
    <definedName name="kyd.PrintMemo." hidden="1">FALSE</definedName>
    <definedName name="kyd.PrintParent.01." hidden="1">TRUE</definedName>
    <definedName name="kyd.PrintParent.02." hidden="1">TRUE</definedName>
    <definedName name="kyd.PrintStdWhen." hidden="1">3</definedName>
    <definedName name="kyd.SaveAsFile." hidden="1">FALSE</definedName>
    <definedName name="kyd.SaveMemo." hidden="1">FALSE</definedName>
    <definedName name="kyd.SelectString.01." hidden="1">"*"</definedName>
    <definedName name="kyd.SelectString.02." hidden="1">"*"</definedName>
    <definedName name="kyd.StdSortHide." hidden="1">FALSE</definedName>
    <definedName name="kyd.StopRow." hidden="1">16384</definedName>
    <definedName name="kyd.WriteMemWhenOptn." hidden="1">3</definedName>
    <definedName name="K단가">#REF!</definedName>
    <definedName name="K단가1" localSheetId="9">#REF!</definedName>
    <definedName name="K단가1">#REF!</definedName>
    <definedName name="K페이지" localSheetId="9">#REF!</definedName>
    <definedName name="K페이지">#REF!</definedName>
    <definedName name="K페이지1" localSheetId="9">#REF!</definedName>
    <definedName name="K페이지1">#REF!</definedName>
    <definedName name="L" localSheetId="18">[109]수량집계!#REF!</definedName>
    <definedName name="L" localSheetId="9">[87]내역서!#REF!</definedName>
    <definedName name="L" localSheetId="15">[87]내역서!#REF!</definedName>
    <definedName name="L">[87]내역서!#REF!</definedName>
    <definedName name="L1AS" localSheetId="18">#REF!</definedName>
    <definedName name="L1AS">#N/A</definedName>
    <definedName name="L1L" localSheetId="9">#REF!</definedName>
    <definedName name="L1L" localSheetId="15">#REF!</definedName>
    <definedName name="L1L">#REF!</definedName>
    <definedName name="L2L" localSheetId="9">#REF!</definedName>
    <definedName name="L2L" localSheetId="15">#REF!</definedName>
    <definedName name="L2L">#REF!</definedName>
    <definedName name="L3L" localSheetId="9">#REF!</definedName>
    <definedName name="L3L">#REF!</definedName>
    <definedName name="L4L" localSheetId="9">#REF!</definedName>
    <definedName name="L4L">#REF!</definedName>
    <definedName name="labor" localSheetId="18">#REF!</definedName>
    <definedName name="labor" localSheetId="9">#REF!</definedName>
    <definedName name="labor">#REF!</definedName>
    <definedName name="LAK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n" localSheetId="9" hidden="1">{#N/A,#N/A,FALSE,"전력간선"}</definedName>
    <definedName name="lan" localSheetId="2" hidden="1">{#N/A,#N/A,FALSE,"전력간선"}</definedName>
    <definedName name="lan" localSheetId="15" hidden="1">{#N/A,#N/A,FALSE,"전력간선"}</definedName>
    <definedName name="lan" hidden="1">{#N/A,#N/A,FALSE,"전력간선"}</definedName>
    <definedName name="LDATA">[110]노무비!$A$3:$D$26</definedName>
    <definedName name="LED" localSheetId="18">#REF!</definedName>
    <definedName name="LED">#N/A</definedName>
    <definedName name="LEE" localSheetId="9">'[39]#REF'!#REF!</definedName>
    <definedName name="LEE" localSheetId="15">'[39]#REF'!#REF!</definedName>
    <definedName name="LEE">'[39]#REF'!#REF!</definedName>
    <definedName name="LEN" localSheetId="9">#REF!</definedName>
    <definedName name="LEN" localSheetId="15">#REF!</definedName>
    <definedName name="LEN">#REF!</definedName>
    <definedName name="lf" localSheetId="9">#REF!</definedName>
    <definedName name="lf" localSheetId="15">#REF!</definedName>
    <definedName name="lf">#REF!</definedName>
    <definedName name="li" localSheetId="19" hidden="1">{"'용역비'!$A$4:$C$8"}</definedName>
    <definedName name="li" localSheetId="9" hidden="1">{"'용역비'!$A$4:$C$8"}</definedName>
    <definedName name="li" localSheetId="15" hidden="1">{"'용역비'!$A$4:$C$8"}</definedName>
    <definedName name="li" hidden="1">{"'용역비'!$A$4:$C$8"}</definedName>
    <definedName name="LIGHT">#N/A</definedName>
    <definedName name="LK" localSheetId="9">#REF!,#REF!</definedName>
    <definedName name="LK" localSheetId="15">#REF!,#REF!</definedName>
    <definedName name="LK">#REF!,#REF!</definedName>
    <definedName name="LL" localSheetId="9">[78]내역서!#REF!</definedName>
    <definedName name="LL">[78]내역서!#REF!</definedName>
    <definedName name="LLDIEKKS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" localSheetId="19" hidden="1">#REF!</definedName>
    <definedName name="LLL" localSheetId="9" hidden="1">#REF!</definedName>
    <definedName name="LLL" hidden="1">#REF!</definedName>
    <definedName name="LLLL" localSheetId="18">#REF!</definedName>
    <definedName name="LLLL" localSheetId="9">#REF!</definedName>
    <definedName name="LLLL">#REF!</definedName>
    <definedName name="LLLS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M" localSheetId="9">[0]!CCF</definedName>
    <definedName name="LLM" localSheetId="15">[0]!CCF</definedName>
    <definedName name="LLM">[0]!CCF</definedName>
    <definedName name="LLSIEKDKD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O" localSheetId="18">#REF!</definedName>
    <definedName name="lo" localSheetId="19" hidden="1">{"'광피스표'!$A$3:$N$54"}</definedName>
    <definedName name="lo" localSheetId="9" hidden="1">{"'광피스표'!$A$3:$N$54"}</definedName>
    <definedName name="lo" localSheetId="15" hidden="1">{"'광피스표'!$A$3:$N$54"}</definedName>
    <definedName name="lo" hidden="1">{"'광피스표'!$A$3:$N$54"}</definedName>
    <definedName name="LOAD_">#REF!</definedName>
    <definedName name="LOP">[111]LOPCALC!$A$4:$J$8</definedName>
    <definedName name="LP___4" localSheetId="9">#REF!</definedName>
    <definedName name="LP___4" localSheetId="15">#REF!</definedName>
    <definedName name="LP___4">#REF!</definedName>
    <definedName name="LP1A" localSheetId="9">'[6]부하(성남)'!#REF!</definedName>
    <definedName name="LP1A">'[6]부하(성남)'!#REF!</definedName>
    <definedName name="LP1B" localSheetId="9">[5]부하계산서!#REF!</definedName>
    <definedName name="LP1B">[5]부하계산서!#REF!</definedName>
    <definedName name="LP3A" localSheetId="9">'[6]부하(성남)'!#REF!</definedName>
    <definedName name="LP3A">'[6]부하(성남)'!#REF!</definedName>
    <definedName name="LPB" localSheetId="9">'[6]부하(성남)'!#REF!</definedName>
    <definedName name="LPB">'[6]부하(성남)'!#REF!</definedName>
    <definedName name="LPBA">[5]부하계산서!#REF!</definedName>
    <definedName name="LPKA">[5]부하계산서!#REF!</definedName>
    <definedName name="LPKB">[5]부하계산서!#REF!</definedName>
    <definedName name="LPM">[5]부하계산서!#REF!</definedName>
    <definedName name="LPMA">[5]부하계산서!#REF!</definedName>
    <definedName name="LPO">[5]부하계산서!#REF!</definedName>
    <definedName name="LPOA">[5]부하계산서!#REF!</definedName>
    <definedName name="LT_95">[112]Languages!$E$109</definedName>
    <definedName name="LT_96">[112]Languages!$E$110</definedName>
    <definedName name="LT_97">[112]Languages!$E$111</definedName>
    <definedName name="LT_98">[112]Languages!$E$112</definedName>
    <definedName name="LT_99">[112]Languages!$E$113</definedName>
    <definedName name="LV02A" localSheetId="9">[5]부하계산서!#REF!</definedName>
    <definedName name="LV02A" localSheetId="15">[5]부하계산서!#REF!</definedName>
    <definedName name="LV02A">[5]부하계산서!#REF!</definedName>
    <definedName name="LV02B" localSheetId="9">[5]부하계산서!#REF!</definedName>
    <definedName name="LV02B" localSheetId="15">[5]부하계산서!#REF!</definedName>
    <definedName name="LV02B">[5]부하계산서!#REF!</definedName>
    <definedName name="LV04A" localSheetId="15">[5]부하계산서!#REF!</definedName>
    <definedName name="LV04A">[5]부하계산서!#REF!</definedName>
    <definedName name="LV04B" localSheetId="15">[5]부하계산서!#REF!</definedName>
    <definedName name="LV04B">[5]부하계산서!#REF!</definedName>
    <definedName name="L형측구">#N/A</definedName>
    <definedName name="M" localSheetId="18">#REF!</definedName>
    <definedName name="M" localSheetId="9">#REF!</definedName>
    <definedName name="M" localSheetId="15">#REF!</definedName>
    <definedName name="M">#REF!</definedName>
    <definedName name="M_TR" localSheetId="9">#REF!</definedName>
    <definedName name="M_TR" localSheetId="15">#REF!</definedName>
    <definedName name="M_TR">#REF!</definedName>
    <definedName name="Macro1">[113]!Macro1</definedName>
    <definedName name="Macro10" localSheetId="18">[114]!Macro10</definedName>
    <definedName name="Macro10">[115]!Macro10</definedName>
    <definedName name="Macro11">[113]!Macro11</definedName>
    <definedName name="Macro12" localSheetId="18">[114]!Macro12</definedName>
    <definedName name="Macro12">[115]!Macro12</definedName>
    <definedName name="Macro13" localSheetId="18">[114]!Macro13</definedName>
    <definedName name="Macro13">[115]!Macro13</definedName>
    <definedName name="Macro14" localSheetId="18">[114]!Macro14</definedName>
    <definedName name="Macro14">[115]!Macro14</definedName>
    <definedName name="Macro2" localSheetId="18">[114]!Macro2</definedName>
    <definedName name="Macro2">[115]!Macro2</definedName>
    <definedName name="MACRO20">[116]!Macro2</definedName>
    <definedName name="Macro3">[113]!Macro3</definedName>
    <definedName name="Macro4" localSheetId="9">노임단가!Macro4</definedName>
    <definedName name="Macro4" localSheetId="15">조달물품!Macro4</definedName>
    <definedName name="Macro4">[0]!Macro4</definedName>
    <definedName name="Macro5" localSheetId="18">[114]!Macro5</definedName>
    <definedName name="Macro5">[115]!Macro5</definedName>
    <definedName name="Macro6" localSheetId="18">[114]!Macro6</definedName>
    <definedName name="Macro6">[115]!Macro6</definedName>
    <definedName name="Macro7" localSheetId="18">[114]!Macro7</definedName>
    <definedName name="Macro7">[115]!Macro7</definedName>
    <definedName name="Macro8" localSheetId="18">[114]!Macro8</definedName>
    <definedName name="Macro8">[115]!Macro8</definedName>
    <definedName name="Macro9" localSheetId="18">[114]!Macro9</definedName>
    <definedName name="Macro9">[115]!Macro9</definedName>
    <definedName name="Main" localSheetId="9">#REF!</definedName>
    <definedName name="Main" localSheetId="15">#REF!</definedName>
    <definedName name="Main">#REF!</definedName>
    <definedName name="MAINPART" localSheetId="9">#REF!</definedName>
    <definedName name="MAINPART" localSheetId="15">#REF!</definedName>
    <definedName name="MAINPART">#REF!</definedName>
    <definedName name="MATRO" localSheetId="9">노임단가!MATRO</definedName>
    <definedName name="MATRO" localSheetId="15">조달물품!MATRO</definedName>
    <definedName name="MATRO">[0]!MATRO</definedName>
    <definedName name="mbn" localSheetId="9">[84]부하계산서!#REF!</definedName>
    <definedName name="mbn" localSheetId="15">[84]부하계산서!#REF!</definedName>
    <definedName name="mbn">[84]부하계산서!#REF!</definedName>
    <definedName name="MCC" localSheetId="9">노임단가!MCC</definedName>
    <definedName name="MCC" localSheetId="15">조달물품!MCC</definedName>
    <definedName name="MCC">[0]!MCC</definedName>
    <definedName name="MCCB5030" localSheetId="18">#REF!</definedName>
    <definedName name="MCCB5030">#N/A</definedName>
    <definedName name="MCCEA" localSheetId="9">[5]부하계산서!#REF!</definedName>
    <definedName name="MCCEA" localSheetId="15">[5]부하계산서!#REF!</definedName>
    <definedName name="MCCEA">[5]부하계산서!#REF!</definedName>
    <definedName name="MCCEB" localSheetId="9">[5]부하계산서!#REF!</definedName>
    <definedName name="MCCEB" localSheetId="15">[5]부하계산서!#REF!</definedName>
    <definedName name="MCCEB">[5]부하계산서!#REF!</definedName>
    <definedName name="MCCF" localSheetId="9">[5]부하계산서!#REF!</definedName>
    <definedName name="MCCF" localSheetId="15">[5]부하계산서!#REF!</definedName>
    <definedName name="MCCF">[5]부하계산서!#REF!</definedName>
    <definedName name="MCCN" localSheetId="9">'[6]부하(성남)'!#REF!</definedName>
    <definedName name="MCCN" localSheetId="15">'[6]부하(성남)'!#REF!</definedName>
    <definedName name="MCCN">'[6]부하(성남)'!#REF!</definedName>
    <definedName name="MCCP" localSheetId="9">[5]부하계산서!#REF!</definedName>
    <definedName name="MCCP" localSheetId="15">[5]부하계산서!#REF!</definedName>
    <definedName name="MCCP">[5]부하계산서!#REF!</definedName>
    <definedName name="MCCS">[5]부하계산서!#REF!</definedName>
    <definedName name="MD">[41]기본DATA!#REF!</definedName>
    <definedName name="MDATA">[117]재료비!$A$3:$L$388</definedName>
    <definedName name="MDL">'[118]2월가격'!$A:$A</definedName>
    <definedName name="MENU1">#N/A</definedName>
    <definedName name="MENU2">#N/A</definedName>
    <definedName name="MH">[92]DATA!$I$17:$J$26</definedName>
    <definedName name="MHHG" localSheetId="9">노임단가!MHHG</definedName>
    <definedName name="MHHG" localSheetId="15">조달물품!MHHG</definedName>
    <definedName name="MHHG">[0]!MHHG</definedName>
    <definedName name="mm" localSheetId="18" hidden="1">{#N/A,#N/A,TRUE,"토적및재료집계";#N/A,#N/A,TRUE,"토적및재료집계";#N/A,#N/A,TRUE,"단위량"}</definedName>
    <definedName name="MM" localSheetId="9">[52]내역서!#REF!</definedName>
    <definedName name="MM" localSheetId="15">[52]내역서!#REF!</definedName>
    <definedName name="MM">[52]내역서!#REF!</definedName>
    <definedName name="MMH" localSheetId="9">[0]!DDC</definedName>
    <definedName name="MMH" localSheetId="15">[0]!DDC</definedName>
    <definedName name="MMH">[0]!DDC</definedName>
    <definedName name="MMJN" localSheetId="9">[0]!ㅗㅠㅎㄹ</definedName>
    <definedName name="MMJN" localSheetId="15">[0]!ㅗㅠㅎㄹ</definedName>
    <definedName name="MMJN">[0]!ㅗㅠㅎㄹ</definedName>
    <definedName name="MMK" localSheetId="9">노임단가!MMK</definedName>
    <definedName name="MMK" localSheetId="15">조달물품!MMK</definedName>
    <definedName name="MMK">[0]!MMK</definedName>
    <definedName name="mml" localSheetId="9">노임단가!jhg</definedName>
    <definedName name="mml" localSheetId="15">조달물품!jhg</definedName>
    <definedName name="mml">[0]!jhg</definedName>
    <definedName name="MMM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M" localSheetId="9">BLCH</definedName>
    <definedName name="MMMM" localSheetId="15">BLCH</definedName>
    <definedName name="MMMM">BLCH</definedName>
    <definedName name="MMN" localSheetId="9">[0]!ㅈㅂㄷㄹ</definedName>
    <definedName name="MMN" localSheetId="15">[0]!ㅈㅂㄷㄹ</definedName>
    <definedName name="MMN">[0]!ㅈㅂㄷㄹ</definedName>
    <definedName name="MMX" localSheetId="9">노임단가!MMK</definedName>
    <definedName name="MMX" localSheetId="15">조달물품!MMK</definedName>
    <definedName name="MMX">[0]!MMK</definedName>
    <definedName name="MNH" localSheetId="9">노임단가!HGG</definedName>
    <definedName name="MNH" localSheetId="15">조달물품!HGG</definedName>
    <definedName name="MNH">[0]!HGG</definedName>
    <definedName name="MNHL">[113]Sheet1!$A$4:$H$5</definedName>
    <definedName name="MODEL" localSheetId="18">#REF!</definedName>
    <definedName name="MODEL" localSheetId="9">#REF!</definedName>
    <definedName name="MODEL" localSheetId="15">#REF!</definedName>
    <definedName name="MODEL">#REF!</definedName>
    <definedName name="Module3.원가계산창">[56]설계설명서!Module3.원가계산창</definedName>
    <definedName name="MOM" localSheetId="9">[0]!ㅈㅂㄷ</definedName>
    <definedName name="MOM" localSheetId="15">[0]!ㅈㅂㄷ</definedName>
    <definedName name="MOM">[0]!ㅈㅂㄷ</definedName>
    <definedName name="MONEY" localSheetId="18">#REF!,#REF!</definedName>
    <definedName name="MONEY" localSheetId="9">[41]기본DATA!#REF!,[41]기본DATA!#REF!</definedName>
    <definedName name="MONEY" localSheetId="15">[41]기본DATA!#REF!,[41]기본DATA!#REF!</definedName>
    <definedName name="MONEY">[41]기본DATA!#REF!,[41]기본DATA!#REF!</definedName>
    <definedName name="monitor" localSheetId="18">#REF!</definedName>
    <definedName name="monitor" localSheetId="9">#REF!</definedName>
    <definedName name="monitor" localSheetId="15">#REF!</definedName>
    <definedName name="monitor">#REF!</definedName>
    <definedName name="Monthly_M">#REF!</definedName>
    <definedName name="Monthly_P">#REF!</definedName>
    <definedName name="MOTOR" localSheetId="9">#REF!</definedName>
    <definedName name="MOTOR" localSheetId="15">#REF!</definedName>
    <definedName name="MOTOR">#REF!</definedName>
    <definedName name="MOTOR__농형_전폐" localSheetId="18">#REF!</definedName>
    <definedName name="MOTOR__농형_전폐" localSheetId="9">#REF!</definedName>
    <definedName name="MOTOR__농형_전폐" localSheetId="15">#REF!</definedName>
    <definedName name="MOTOR__농형_전폐">#REF!</definedName>
    <definedName name="MS" localSheetId="9">#REF!</definedName>
    <definedName name="MS">#REF!</definedName>
    <definedName name="N" localSheetId="9">노임단가!N</definedName>
    <definedName name="N" localSheetId="15">조달물품!N</definedName>
    <definedName name="N">[0]!N</definedName>
    <definedName name="N.D.E" localSheetId="9">'[39]#REF'!#REF!</definedName>
    <definedName name="N.D.E" localSheetId="15">'[39]#REF'!#REF!</definedName>
    <definedName name="N.D.E">'[39]#REF'!#REF!</definedName>
    <definedName name="N_D" localSheetId="9">[41]기본DATA!#REF!</definedName>
    <definedName name="N_D" localSheetId="15">[41]기본DATA!#REF!</definedName>
    <definedName name="N_D">[41]기본DATA!#REF!</definedName>
    <definedName name="NBBV" localSheetId="9">노임단가!NBBV</definedName>
    <definedName name="NBBV" localSheetId="15">조달물품!NBBV</definedName>
    <definedName name="NBBV">[0]!NBBV</definedName>
    <definedName name="nbv" localSheetId="9">[0]!ㄷㄹㅈ</definedName>
    <definedName name="nbv" localSheetId="15">[0]!ㄷㄹㅈ</definedName>
    <definedName name="nbv">[0]!ㄷㄹㅈ</definedName>
    <definedName name="NBVCV" localSheetId="18">'[97]20관리비율'!$A$1:$D$25</definedName>
    <definedName name="NBVCV" localSheetId="9">#REF!</definedName>
    <definedName name="NBVCV" localSheetId="15">#REF!</definedName>
    <definedName name="NBVCV">#REF!</definedName>
    <definedName name="nego검토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t_total">[119]EPro!#REF!</definedName>
    <definedName name="Network">#N/A</definedName>
    <definedName name="new" localSheetId="18">#REF!</definedName>
    <definedName name="new" localSheetId="9">#REF!</definedName>
    <definedName name="new" localSheetId="15">#REF!</definedName>
    <definedName name="new">#REF!</definedName>
    <definedName name="NEWNAME" localSheetId="19" hidden="1">{#N/A,#N/A,FALSE,"CCTV"}</definedName>
    <definedName name="NEWNAME" localSheetId="9" hidden="1">{#N/A,#N/A,FALSE,"CCTV"}</definedName>
    <definedName name="NEWNAME" localSheetId="2" hidden="1">{#N/A,#N/A,FALSE,"CCTV"}</definedName>
    <definedName name="NEWNAME" localSheetId="15" hidden="1">{#N/A,#N/A,FALSE,"CCTV"}</definedName>
    <definedName name="NEWNAME" hidden="1">{#N/A,#N/A,FALSE,"CCTV"}</definedName>
    <definedName name="ＮＥＹＯＫ">#REF!</definedName>
    <definedName name="NFB" localSheetId="9">#REF!</definedName>
    <definedName name="NFB">#REF!</definedName>
    <definedName name="NHGF" localSheetId="9">노임단가!NHGF</definedName>
    <definedName name="NHGF" localSheetId="15">조달물품!NHGF</definedName>
    <definedName name="NHGF">[0]!NHGF</definedName>
    <definedName name="nhgn" localSheetId="18">BlankMacro1</definedName>
    <definedName name="nhgn" localSheetId="9">BlankMacro1</definedName>
    <definedName name="nhgn" localSheetId="15">BlankMacro1</definedName>
    <definedName name="nhgn">BlankMacro1</definedName>
    <definedName name="NHL">[120]터널조도!$AR$19:$AT$25</definedName>
    <definedName name="nhnt" localSheetId="18">BlankMacro1</definedName>
    <definedName name="nhnt" localSheetId="9">BlankMacro1</definedName>
    <definedName name="nhnt" localSheetId="15">BlankMacro1</definedName>
    <definedName name="nhnt">BlankMacro1</definedName>
    <definedName name="NI">[121]노임!$A:$B</definedName>
    <definedName name="nmb" localSheetId="9">[0]!ㄹ퓰</definedName>
    <definedName name="nmb" localSheetId="15">[0]!ㄹ퓰</definedName>
    <definedName name="nmb">[0]!ㄹ퓰</definedName>
    <definedName name="NMJ" localSheetId="9">[0]!ㅇㄴㄿ</definedName>
    <definedName name="NMJ" localSheetId="15">[0]!ㅇㄴㄿ</definedName>
    <definedName name="NMJ">[0]!ㅇㄴㄿ</definedName>
    <definedName name="NNA" localSheetId="9">노임단가!NNF</definedName>
    <definedName name="NNA" localSheetId="15">조달물품!NNF</definedName>
    <definedName name="NNA">[0]!NNF</definedName>
    <definedName name="NNC" localSheetId="9">노임단가!NNC</definedName>
    <definedName name="NNC" localSheetId="15">조달물품!NNC</definedName>
    <definedName name="NNC">조달물품!NNC</definedName>
    <definedName name="NND" localSheetId="9">노임단가!NND</definedName>
    <definedName name="NND" localSheetId="15">조달물품!NND</definedName>
    <definedName name="NND">[0]!NND</definedName>
    <definedName name="NNF" localSheetId="9">노임단가!NNF</definedName>
    <definedName name="NNF" localSheetId="15">조달물품!NNF</definedName>
    <definedName name="NNF">조달물품!NNF</definedName>
    <definedName name="NNG" localSheetId="9">노임단가!NNG</definedName>
    <definedName name="NNG" localSheetId="15">조달물품!NNG</definedName>
    <definedName name="NNG">[0]!NNG</definedName>
    <definedName name="nnj" localSheetId="9">노임단가!uiy</definedName>
    <definedName name="nnj" localSheetId="15">조달물품!uiy</definedName>
    <definedName name="nnj">[0]!uiy</definedName>
    <definedName name="nnk" localSheetId="9">노임단가!nnk</definedName>
    <definedName name="nnk" localSheetId="15">조달물품!nnk</definedName>
    <definedName name="nnk">[0]!nnk</definedName>
    <definedName name="nnm" localSheetId="9">노임단가!xcf</definedName>
    <definedName name="nnm" localSheetId="15">조달물품!xcf</definedName>
    <definedName name="nnm">[0]!xcf</definedName>
    <definedName name="NO" localSheetId="18">#REF!</definedName>
    <definedName name="NO" localSheetId="9">#REF!</definedName>
    <definedName name="NO" localSheetId="15">#REF!</definedName>
    <definedName name="NO">#REF!</definedName>
    <definedName name="NO." localSheetId="9">#REF!</definedName>
    <definedName name="NO." localSheetId="15">#REF!</definedName>
    <definedName name="NO.">#REF!</definedName>
    <definedName name="NO_L" localSheetId="18">#REF!</definedName>
    <definedName name="NO_L" localSheetId="9">#REF!</definedName>
    <definedName name="NO_L" localSheetId="15">#REF!</definedName>
    <definedName name="NO_L">#REF!</definedName>
    <definedName name="NOIM">[121]노임!$A$1:$B$17</definedName>
    <definedName name="NOMUBY" localSheetId="18">#REF!</definedName>
    <definedName name="NOMUBY" localSheetId="9">#REF!</definedName>
    <definedName name="NOMUBY" localSheetId="15">#REF!</definedName>
    <definedName name="NOMUBY">#REF!</definedName>
    <definedName name="NON" localSheetId="9">노임단가!xcf</definedName>
    <definedName name="NON" localSheetId="15">조달물품!xcf</definedName>
    <definedName name="NON">[0]!xcf</definedName>
    <definedName name="NUMBER" localSheetId="9">#REF!</definedName>
    <definedName name="NUMBER" localSheetId="15">#REF!</definedName>
    <definedName name="NUMBER">#REF!</definedName>
    <definedName name="O" localSheetId="9">[122]내역!#REF!</definedName>
    <definedName name="O" localSheetId="15">[122]내역!#REF!</definedName>
    <definedName name="O">[122]내역!#REF!</definedName>
    <definedName name="ODD" localSheetId="2" hidden="1">{#N/A,#N/A,FALSE,"명세표"}</definedName>
    <definedName name="ODD" localSheetId="15" hidden="1">{#N/A,#N/A,FALSE,"명세표"}</definedName>
    <definedName name="ODD" hidden="1">{#N/A,#N/A,FALSE,"명세표"}</definedName>
    <definedName name="OH" localSheetId="2" hidden="1">{#N/A,#N/A,FALSE,"명세표"}</definedName>
    <definedName name="OH" localSheetId="15" hidden="1">{#N/A,#N/A,FALSE,"명세표"}</definedName>
    <definedName name="OH" hidden="1">{#N/A,#N/A,FALSE,"명세표"}</definedName>
    <definedName name="OHH" localSheetId="2" hidden="1">{#N/A,#N/A,FALSE,"명세표"}</definedName>
    <definedName name="OHH" localSheetId="15" hidden="1">{#N/A,#N/A,FALSE,"명세표"}</definedName>
    <definedName name="OHH" hidden="1">{#N/A,#N/A,FALSE,"명세표"}</definedName>
    <definedName name="OIL" localSheetId="19" hidden="1">{"'용역비'!$A$4:$C$8"}</definedName>
    <definedName name="OIL" localSheetId="9" hidden="1">{"'용역비'!$A$4:$C$8"}</definedName>
    <definedName name="OIL" localSheetId="2" hidden="1">{"'용역비'!$A$4:$C$8"}</definedName>
    <definedName name="OIL" localSheetId="15" hidden="1">{"'용역비'!$A$4:$C$8"}</definedName>
    <definedName name="OIL" hidden="1">{"'용역비'!$A$4:$C$8"}</definedName>
    <definedName name="OIOK" localSheetId="9">[0]!EED</definedName>
    <definedName name="OIOK" localSheetId="15">[0]!EED</definedName>
    <definedName name="OIOK">[0]!EED</definedName>
    <definedName name="OIOPOI" localSheetId="18">BlankMacro1</definedName>
    <definedName name="OIOPOI" localSheetId="9">BlankMacro1</definedName>
    <definedName name="OIOPOI" localSheetId="15">BlankMacro1</definedName>
    <definedName name="OIOPOI">BlankMacro1</definedName>
    <definedName name="OIPUIOUI" localSheetId="18">BlankMacro1</definedName>
    <definedName name="OIPUIOUI" localSheetId="9">BlankMacro1</definedName>
    <definedName name="OIPUIOUI" localSheetId="15">BlankMacro1</definedName>
    <definedName name="OIPUIOUI">BlankMacro1</definedName>
    <definedName name="OIU" localSheetId="9">노임단가!OIU</definedName>
    <definedName name="OIU" localSheetId="15">조달물품!OIU</definedName>
    <definedName name="OIU">[0]!OIU</definedName>
    <definedName name="ok" localSheetId="9">#REF!</definedName>
    <definedName name="ok" localSheetId="15">#REF!</definedName>
    <definedName name="ok">#REF!</definedName>
    <definedName name="OL" localSheetId="18">'[123]인건-측정'!#REF!</definedName>
    <definedName name="OL" localSheetId="9">'[124]인건-측정'!#REF!</definedName>
    <definedName name="OL" localSheetId="15">'[124]인건-측정'!#REF!</definedName>
    <definedName name="OL">'[124]인건-측정'!#REF!</definedName>
    <definedName name="old예산" localSheetId="9" hidden="1">{#N/A,#N/A,TRUE,"손익보고"}</definedName>
    <definedName name="old예산" localSheetId="2" hidden="1">{#N/A,#N/A,TRUE,"손익보고"}</definedName>
    <definedName name="old예산" localSheetId="15" hidden="1">{#N/A,#N/A,TRUE,"손익보고"}</definedName>
    <definedName name="old예산" hidden="1">{#N/A,#N/A,TRUE,"손익보고"}</definedName>
    <definedName name="oo" localSheetId="18">'[31]동원(3)'!#REF!</definedName>
    <definedName name="oo">#N/A</definedName>
    <definedName name="OOIY" localSheetId="18">BlankMacro1</definedName>
    <definedName name="OOIY" localSheetId="9">BlankMacro1</definedName>
    <definedName name="OOIY" localSheetId="15">BlankMacro1</definedName>
    <definedName name="OOIY">BlankMacro1</definedName>
    <definedName name="OOO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OOO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OOO" localSheetId="2" hidden="1">#REF!</definedName>
    <definedName name="OOO" localSheetId="0" hidden="1">#REF!</definedName>
    <definedName name="OOO" hidden="1">#REF!</definedName>
    <definedName name="oooooo" localSheetId="9" hidden="1">{"'자리배치도'!$AG$1:$CI$28"}</definedName>
    <definedName name="oooooo" localSheetId="2" hidden="1">{"'자리배치도'!$AG$1:$CI$28"}</definedName>
    <definedName name="oooooo" localSheetId="15" hidden="1">{"'자리배치도'!$AG$1:$CI$28"}</definedName>
    <definedName name="oooooo" hidden="1">{"'자리배치도'!$AG$1:$CI$28"}</definedName>
    <definedName name="OPL" localSheetId="9">[0]!ㅈㅂㄷ</definedName>
    <definedName name="OPL" localSheetId="15">[0]!ㅈㅂㄷ</definedName>
    <definedName name="OPL">[0]!ㅈㅂㄷ</definedName>
    <definedName name="OPOP" localSheetId="19" hidden="1">[125]수량산출!#REF!</definedName>
    <definedName name="OPOP" localSheetId="9" hidden="1">[125]수량산출!#REF!</definedName>
    <definedName name="OPOP" localSheetId="2" hidden="1">[126]수량산출!#REF!</definedName>
    <definedName name="OPOP" localSheetId="0" hidden="1">[126]수량산출!#REF!</definedName>
    <definedName name="OPOP" hidden="1">[126]수량산출!#REF!</definedName>
    <definedName name="OPP" localSheetId="19" hidden="1">#REF!</definedName>
    <definedName name="OPP" localSheetId="9" hidden="1">#REF!</definedName>
    <definedName name="OPP" localSheetId="2" hidden="1">#REF!</definedName>
    <definedName name="OPP" localSheetId="0" hidden="1">#REF!</definedName>
    <definedName name="OPP" hidden="1">#REF!</definedName>
    <definedName name="OPPP" localSheetId="19" hidden="1">[126]수량산출!$A$3:$H$8539</definedName>
    <definedName name="OPPP" localSheetId="9" hidden="1">[126]수량산출!$A$3:$H$8539</definedName>
    <definedName name="OPPP" hidden="1">[127]수량산출!$A$3:$H$8539</definedName>
    <definedName name="OPTION_PN">[57]OPT!$A:$A</definedName>
    <definedName name="OPTION_TOTAL">[57]OPT!$A:$E</definedName>
    <definedName name="or">[128]과천MAIN!#REF!</definedName>
    <definedName name="ou" localSheetId="18">'[71]설직재-1'!#REF!</definedName>
    <definedName name="ou">#N/A</definedName>
    <definedName name="OUT4C" localSheetId="18">'[21]대조표(0108)'!#REF!</definedName>
    <definedName name="OUT4C">#N/A</definedName>
    <definedName name="OUT4C1" localSheetId="18">'[21]대조표(0108)'!#REF!</definedName>
    <definedName name="OUT4C1">#N/A</definedName>
    <definedName name="OUT8C" localSheetId="18">'[21]대조표(0108)'!#REF!</definedName>
    <definedName name="OUT8C">#N/A</definedName>
    <definedName name="Overhead">#REF!</definedName>
    <definedName name="p" localSheetId="18">'[83]20관리비율'!$A$1:$D$25</definedName>
    <definedName name="P" localSheetId="9">'[124]인건-측정'!#REF!</definedName>
    <definedName name="P" localSheetId="15">'[124]인건-측정'!#REF!</definedName>
    <definedName name="P">'[124]인건-측정'!#REF!</definedName>
    <definedName name="PASS" localSheetId="18">#REF!</definedName>
    <definedName name="PASS">#N/A</definedName>
    <definedName name="PB" localSheetId="9">'[6]부하(성남)'!#REF!</definedName>
    <definedName name="PB" localSheetId="15">'[6]부하(성남)'!#REF!</definedName>
    <definedName name="PB">'[6]부하(성남)'!#REF!</definedName>
    <definedName name="PB.100100" localSheetId="18">'[21]대조표(0108)'!#REF!</definedName>
    <definedName name="PB.100100">#N/A</definedName>
    <definedName name="PB.10050" localSheetId="18">'[21]대조표(0108)'!#REF!</definedName>
    <definedName name="PB.10050">#N/A</definedName>
    <definedName name="PB.10075" localSheetId="18">'[21]대조표(0108)'!#REF!</definedName>
    <definedName name="PB.10075">#N/A</definedName>
    <definedName name="PB.150100" localSheetId="18">'[21]대조표(0108)'!#REF!</definedName>
    <definedName name="PB.150100">#N/A</definedName>
    <definedName name="PB.150150" localSheetId="18">'[21]대조표(0108)'!#REF!</definedName>
    <definedName name="PB.150150">#N/A</definedName>
    <definedName name="PB.200100">#N/A</definedName>
    <definedName name="PB.200150" localSheetId="18">#REF!</definedName>
    <definedName name="PB.200150">#N/A</definedName>
    <definedName name="PB.200200">#N/A</definedName>
    <definedName name="PB.250100" localSheetId="18">'[21]대조표(0108)'!#REF!</definedName>
    <definedName name="PB.250100">#N/A</definedName>
    <definedName name="PB.250150" localSheetId="18">'[21]대조표(0108)'!#REF!</definedName>
    <definedName name="PB.250150">#N/A</definedName>
    <definedName name="PB.250200" localSheetId="18">'[21]대조표(0108)'!#REF!</definedName>
    <definedName name="PB.250200">#N/A</definedName>
    <definedName name="PB.300100" localSheetId="18">'[21]대조표(0108)'!#REF!</definedName>
    <definedName name="PB.300100">#N/A</definedName>
    <definedName name="PB.300150" localSheetId="18">'[21]대조표(0108)'!#REF!</definedName>
    <definedName name="PB.300150">#N/A</definedName>
    <definedName name="PB.300200" localSheetId="18">'[21]대조표(0108)'!#REF!</definedName>
    <definedName name="PB.300200">#N/A</definedName>
    <definedName name="PB.300300" localSheetId="18">'[21]대조표(0108)'!#REF!</definedName>
    <definedName name="PB.300300">#N/A</definedName>
    <definedName name="PB.400200" localSheetId="18">'[21]대조표(0108)'!#REF!</definedName>
    <definedName name="PB.400200">#N/A</definedName>
    <definedName name="PB.400300" localSheetId="18">'[21]대조표(0108)'!#REF!</definedName>
    <definedName name="PB.400300">#N/A</definedName>
    <definedName name="PB.600400" localSheetId="18">'[21]대조표(0108)'!#REF!</definedName>
    <definedName name="PB.600400">#N/A</definedName>
    <definedName name="PB_2" localSheetId="9">'[38]IMPEADENCE MAP 취수장'!#REF!</definedName>
    <definedName name="PB_2" localSheetId="15">'[38]IMPEADENCE MAP 취수장'!#REF!</definedName>
    <definedName name="PB_2">'[38]IMPEADENCE MAP 취수장'!#REF!</definedName>
    <definedName name="PD" localSheetId="9">[41]기본DATA!#REF!</definedName>
    <definedName name="PD" localSheetId="15">[41]기본DATA!#REF!</definedName>
    <definedName name="PD">[41]기본DATA!#REF!</definedName>
    <definedName name="PE" localSheetId="18">#REF!</definedName>
    <definedName name="PE" localSheetId="9">#REF!</definedName>
    <definedName name="PE" localSheetId="15">#REF!</definedName>
    <definedName name="PE">#REF!</definedName>
    <definedName name="PE100C" localSheetId="9">[63]단가!#REF!</definedName>
    <definedName name="PE100C" localSheetId="15">[63]단가!#REF!</definedName>
    <definedName name="PE100C">[63]단가!#REF!</definedName>
    <definedName name="PE16C" localSheetId="9">[63]단가!#REF!</definedName>
    <definedName name="PE16C" localSheetId="15">[63]단가!#REF!</definedName>
    <definedName name="PE16C">[63]단가!#REF!</definedName>
    <definedName name="PE22C" localSheetId="9">[63]단가!#REF!</definedName>
    <definedName name="PE22C" localSheetId="15">[63]단가!#REF!</definedName>
    <definedName name="PE22C">[63]단가!#REF!</definedName>
    <definedName name="PE28C" localSheetId="9">[63]단가!#REF!</definedName>
    <definedName name="PE28C" localSheetId="15">[63]단가!#REF!</definedName>
    <definedName name="PE28C">[63]단가!#REF!</definedName>
    <definedName name="PE36C" localSheetId="9">[63]단가!#REF!</definedName>
    <definedName name="PE36C" localSheetId="15">[63]단가!#REF!</definedName>
    <definedName name="PE36C">[63]단가!#REF!</definedName>
    <definedName name="PE42C" localSheetId="9">[63]단가!#REF!</definedName>
    <definedName name="PE42C" localSheetId="15">[63]단가!#REF!</definedName>
    <definedName name="PE42C">[63]단가!#REF!</definedName>
    <definedName name="PE54C" localSheetId="9">[63]단가!#REF!</definedName>
    <definedName name="PE54C" localSheetId="15">[63]단가!#REF!</definedName>
    <definedName name="PE54C">[63]단가!#REF!</definedName>
    <definedName name="PEE">[129]DATA!$N$4:$P$12</definedName>
    <definedName name="Period">#REF!</definedName>
    <definedName name="PH" localSheetId="18">#REF!</definedName>
    <definedName name="PH" localSheetId="9">#REF!</definedName>
    <definedName name="PH" localSheetId="15">#REF!</definedName>
    <definedName name="PH">#REF!</definedName>
    <definedName name="PIPE40" localSheetId="18">#REF!</definedName>
    <definedName name="PIPE40" localSheetId="9">#REF!</definedName>
    <definedName name="PIPE40" localSheetId="15">#REF!</definedName>
    <definedName name="PIPE40">#REF!</definedName>
    <definedName name="PJG" localSheetId="9">노임단가!NNF</definedName>
    <definedName name="PJG" localSheetId="15">조달물품!NNF</definedName>
    <definedName name="PJG">[0]!NNF</definedName>
    <definedName name="PL" localSheetId="9">#REF!</definedName>
    <definedName name="PL" localSheetId="15">#REF!</definedName>
    <definedName name="PL">#REF!</definedName>
    <definedName name="PLAN" hidden="1">#N/A</definedName>
    <definedName name="plk" localSheetId="9">[0]!EGERG</definedName>
    <definedName name="plk" localSheetId="15">[0]!EGERG</definedName>
    <definedName name="plk">[0]!EGERG</definedName>
    <definedName name="plo" localSheetId="9">[0]!ㅠㅜㅎ</definedName>
    <definedName name="plo" localSheetId="15">[0]!ㅠㅜㅎ</definedName>
    <definedName name="plo">[0]!ㅠㅜㅎ</definedName>
    <definedName name="PLT">[105]!Macro8</definedName>
    <definedName name="PMS" localSheetId="18">#REF!</definedName>
    <definedName name="PMS">#N/A</definedName>
    <definedName name="PN" localSheetId="9">#REF!</definedName>
    <definedName name="PN" localSheetId="15">#REF!</definedName>
    <definedName name="PN">#REF!</definedName>
    <definedName name="PNLW10" localSheetId="9">[5]부하계산서!#REF!</definedName>
    <definedName name="PNLW10" localSheetId="15">[5]부하계산서!#REF!</definedName>
    <definedName name="PNLW10">[5]부하계산서!#REF!</definedName>
    <definedName name="PNLW8" localSheetId="9">[5]부하계산서!#REF!</definedName>
    <definedName name="PNLW8" localSheetId="15">[5]부하계산서!#REF!</definedName>
    <definedName name="PNLW8">[5]부하계산서!#REF!</definedName>
    <definedName name="po" localSheetId="18">#REF!</definedName>
    <definedName name="po" localSheetId="9">#REF!</definedName>
    <definedName name="po" localSheetId="15">#REF!</definedName>
    <definedName name="po">#REF!</definedName>
    <definedName name="POI" localSheetId="18">#REF!</definedName>
    <definedName name="poi" localSheetId="9">노임단가!HBHG</definedName>
    <definedName name="poi" localSheetId="15">조달물품!HBHG</definedName>
    <definedName name="poi">[0]!HBHG</definedName>
    <definedName name="POL" localSheetId="9">노임단가!HGG</definedName>
    <definedName name="POL" localSheetId="15">조달물품!HGG</definedName>
    <definedName name="POL">[0]!HGG</definedName>
    <definedName name="POOM" localSheetId="9">[41]기본DATA!#REF!</definedName>
    <definedName name="POOM" localSheetId="15">[41]기본DATA!#REF!</definedName>
    <definedName name="POOM">[41]기본DATA!#REF!</definedName>
    <definedName name="POR121175C2054RTSKS15C6LRTHDLRT">#REF!</definedName>
    <definedName name="POR3C37R54C40RTSQLBP2PRTHDLTBDL">[130]조건!#REF!</definedName>
    <definedName name="POR3C41R52C44RTSKS13C5LRTHDLTBD">#REF!</definedName>
    <definedName name="POR3C56R44C76RTSKS15C5LRTHDLTBD">#REF!</definedName>
    <definedName name="POR3C77R61C83RTSKS15C5LRTHDLTBD">[130]조건!#REF!</definedName>
    <definedName name="POR458C2054RTSKS15C6LRTHDLRTM4T">#REF!</definedName>
    <definedName name="POR6C20R55C38RTSKS13C5LRTHDLTBD">#REF!</definedName>
    <definedName name="POR7280C116RTSKS15C6LRTHR26C116">#REF!</definedName>
    <definedName name="POR7C2R55C18RTSKS13C5LRTHDLTBDL">#REF!</definedName>
    <definedName name="POR7C2R58C18RTSKS13C5LRTHDLTBDL">[130]조건!#REF!</definedName>
    <definedName name="POR7C77R72C83RTSKS13C5LRTHDLTBD">#REF!</definedName>
    <definedName name="por840c3542RTsks12c4lRTm1TB0TB5">#REF!</definedName>
    <definedName name="POR8C46R200C54RTSKS13C6LRTHR3C4">#REF!</definedName>
    <definedName name="pp" localSheetId="18">#REF!</definedName>
    <definedName name="PP" localSheetId="9">'[124]인건-측정'!#REF!</definedName>
    <definedName name="PP" localSheetId="15">'[124]인건-측정'!#REF!</definedName>
    <definedName name="PP">'[124]인건-측정'!#REF!</definedName>
    <definedName name="ppl" localSheetId="9">노임단가!jhg</definedName>
    <definedName name="ppl" localSheetId="15">조달물품!jhg</definedName>
    <definedName name="ppl">[0]!jhg</definedName>
    <definedName name="PPP" localSheetId="18" hidden="1">{#N/A,#N/A,TRUE,"토적및재료집계";#N/A,#N/A,TRUE,"토적및재료집계";#N/A,#N/A,TRUE,"단위량"}</definedName>
    <definedName name="ppp">[108]!Macro5</definedName>
    <definedName name="ppppp" localSheetId="9" hidden="1">{"'자리배치도'!$AG$1:$CI$28"}</definedName>
    <definedName name="ppppp" localSheetId="2" hidden="1">{"'자리배치도'!$AG$1:$CI$28"}</definedName>
    <definedName name="ppppp" localSheetId="15" hidden="1">{"'자리배치도'!$AG$1:$CI$28"}</definedName>
    <definedName name="ppppp" hidden="1">{"'자리배치도'!$AG$1:$CI$28"}</definedName>
    <definedName name="pppppp">'[131]98지급계획'!#REF!</definedName>
    <definedName name="PRICE">[132]Sheet1!$B$2:$H$95</definedName>
    <definedName name="print" localSheetId="18">#REF!</definedName>
    <definedName name="print" localSheetId="9">#REF!</definedName>
    <definedName name="print" localSheetId="15">#REF!</definedName>
    <definedName name="print">#REF!</definedName>
    <definedName name="PRINT.TIELES" localSheetId="18">#REF!</definedName>
    <definedName name="PRINT.TIELES" localSheetId="9">#REF!</definedName>
    <definedName name="PRINT.TIELES" localSheetId="15">#REF!</definedName>
    <definedName name="PRINT.TIELES">#REF!</definedName>
    <definedName name="PRINT.TITELS" localSheetId="18">#REF!</definedName>
    <definedName name="PRINT.TITELS" localSheetId="9">#REF!</definedName>
    <definedName name="PRINT.TITELS" localSheetId="15">#REF!</definedName>
    <definedName name="PRINT.TITELS">#REF!</definedName>
    <definedName name="PRINT.TITLES" localSheetId="18">#REF!</definedName>
    <definedName name="PRINT.TITLES" localSheetId="9">#REF!</definedName>
    <definedName name="PRINT.TITLES">#REF!</definedName>
    <definedName name="print__titles" localSheetId="9">[133]수량산출표!#REF!</definedName>
    <definedName name="print__titles">[133]수량산출표!#REF!</definedName>
    <definedName name="Print_Aera" localSheetId="18">#REF!</definedName>
    <definedName name="Print_Aera" localSheetId="9">#REF!</definedName>
    <definedName name="Print_Aera" localSheetId="15">#REF!</definedName>
    <definedName name="Print_Aera">#REF!</definedName>
    <definedName name="_xlnm.Print_Area" localSheetId="18">견적서!$B$1:$I$37</definedName>
    <definedName name="_xlnm.Print_Area" localSheetId="19">견적서2!$A$1:$G$36</definedName>
    <definedName name="_xlnm.Print_Area" localSheetId="11">관급내역서!$A$1:$M$21</definedName>
    <definedName name="_xlnm.Print_Area" localSheetId="13">단가조사!$A$1:$R$28</definedName>
    <definedName name="_xlnm.Print_Area" localSheetId="6">도급내역서!$A$1:$M$22</definedName>
    <definedName name="_xlnm.Print_Area" localSheetId="7">도급일위대가표!$A$1:$O$15</definedName>
    <definedName name="_xlnm.Print_Area" localSheetId="14">물가정보!$A$1:$K$46</definedName>
    <definedName name="_xlnm.Print_Area" localSheetId="3">설계표지!$A$1:$J$20</definedName>
    <definedName name="_xlnm.Print_Area" localSheetId="16">'설치 구성도'!$A$1:$M$34</definedName>
    <definedName name="_xlnm.Print_Area" localSheetId="12">수량산출서!$A$1:$J$19</definedName>
    <definedName name="_xlnm.Print_Area" localSheetId="0">'수량산출서 (2)'!$A$1:$V$45</definedName>
    <definedName name="_xlnm.Print_Area" localSheetId="4">원가!$A$1:$G$26</definedName>
    <definedName name="_xlnm.Print_Area" localSheetId="15">조달물품!$A$1:$Q$20</definedName>
    <definedName name="_xlnm.Print_Area" localSheetId="8">표준품셈!$A$1:$M$20</definedName>
    <definedName name="_xlnm.Print_Area">#N/A</definedName>
    <definedName name="Print_Area_MI" localSheetId="18">#REF!</definedName>
    <definedName name="PRINT_AREA_MI">#N/A</definedName>
    <definedName name="PRINT_AREA_MI1" localSheetId="18">#REF!</definedName>
    <definedName name="PRINT_AREA_MI1" localSheetId="9">#REF!</definedName>
    <definedName name="PRINT_AREA_MI1" localSheetId="15">#REF!</definedName>
    <definedName name="PRINT_AREA_MI1">#REF!</definedName>
    <definedName name="Print_files">#N/A</definedName>
    <definedName name="PRINT_T" localSheetId="18">#REF!</definedName>
    <definedName name="PRINT_T" localSheetId="9">#REF!</definedName>
    <definedName name="PRINT_T" localSheetId="15">#REF!</definedName>
    <definedName name="PRINT_T">#REF!</definedName>
    <definedName name="print_tieles" localSheetId="18">#REF!</definedName>
    <definedName name="print_tieles" localSheetId="9">#REF!</definedName>
    <definedName name="print_tieles" localSheetId="15">#REF!</definedName>
    <definedName name="print_tieles">#REF!</definedName>
    <definedName name="PRINT_TILTES" localSheetId="9">#REF!</definedName>
    <definedName name="PRINT_TILTES" localSheetId="15">#REF!</definedName>
    <definedName name="PRINT_TILTES">#REF!</definedName>
    <definedName name="print_tital" localSheetId="9">#REF!</definedName>
    <definedName name="print_tital">#REF!</definedName>
    <definedName name="PRINT_TITEL" localSheetId="9">#REF!</definedName>
    <definedName name="PRINT_TITEL">#REF!</definedName>
    <definedName name="print_titele" localSheetId="18">#REF!</definedName>
    <definedName name="print_titele" localSheetId="9">#REF!</definedName>
    <definedName name="print_titele">#REF!</definedName>
    <definedName name="PRINT_TITELES" localSheetId="18">#REF!</definedName>
    <definedName name="PRINT_TITELES" localSheetId="9">#REF!</definedName>
    <definedName name="PRINT_TITELES">#REF!</definedName>
    <definedName name="print_Titels">#REF!</definedName>
    <definedName name="print_titil" localSheetId="9">#REF!</definedName>
    <definedName name="print_titil">#REF!</definedName>
    <definedName name="print_title" localSheetId="18">#REF!</definedName>
    <definedName name="PRINT_TITLE" localSheetId="9">#REF!</definedName>
    <definedName name="PRINT_TITLE">#REF!</definedName>
    <definedName name="_xlnm.Print_Titles" localSheetId="18">#REF!</definedName>
    <definedName name="_xlnm.Print_Titles" localSheetId="11">관급내역서!$1:$4</definedName>
    <definedName name="_xlnm.Print_Titles" localSheetId="15">조달물품!$1:$2</definedName>
    <definedName name="_xlnm.Print_Titles">#REF!</definedName>
    <definedName name="Print_Titles_MI" localSheetId="18">#REF!</definedName>
    <definedName name="Print_Titles_MI" localSheetId="9">#REF!</definedName>
    <definedName name="Print_Titles_MI">#REF!</definedName>
    <definedName name="printer" localSheetId="18">#REF!</definedName>
    <definedName name="printer" localSheetId="9">#REF!</definedName>
    <definedName name="printer">#REF!</definedName>
    <definedName name="PRINTER_AREA" localSheetId="18">#REF!</definedName>
    <definedName name="PRINTER_AREA" localSheetId="9">#REF!</definedName>
    <definedName name="PRINTER_AREA">#REF!</definedName>
    <definedName name="printer_Titles" localSheetId="18">#REF!</definedName>
    <definedName name="printer_Titles" localSheetId="9">#REF!</definedName>
    <definedName name="printer_Titles">#REF!</definedName>
    <definedName name="printer_ttitle" localSheetId="18">#REF!</definedName>
    <definedName name="printer_ttitle" localSheetId="9">#REF!</definedName>
    <definedName name="printer_ttitle">#REF!</definedName>
    <definedName name="PRINTTITLES" localSheetId="9">#REF!</definedName>
    <definedName name="PRINTTITLES">#REF!</definedName>
    <definedName name="Profit_R">#REF!</definedName>
    <definedName name="ProjectName">[134]Start!$C$6</definedName>
    <definedName name="PS15C4LRTOR5C1R1000C10RTHR3C1R4">#REF!</definedName>
    <definedName name="PSKS12C4LRTOR6C73R45C74RTHDLRTM">#REF!</definedName>
    <definedName name="PSKS12C4LRTOR9C1R47C10RTHDLRTM3">#REF!</definedName>
    <definedName name="PSKS15C6LRTOR3C76R62C88RTM1TB0T">#REF!</definedName>
    <definedName name="PSMultiplier">#REF!</definedName>
    <definedName name="Psqlbp4lRTOR6C15R45C16RTHDLRTM0">#REF!</definedName>
    <definedName name="Psqlbp4lRTOR6C15R45C16RTHDLRTM7">#REF!</definedName>
    <definedName name="PT" localSheetId="9">#REF!</definedName>
    <definedName name="PT">#REF!</definedName>
    <definedName name="PTFSA" localSheetId="18">[30]제직재!#REF!</definedName>
    <definedName name="PTFSA">#N/A</definedName>
    <definedName name="PTINT">#N/A</definedName>
    <definedName name="PUM" localSheetId="9">[41]기본DATA!#REF!</definedName>
    <definedName name="PUM" localSheetId="15">[41]기본DATA!#REF!</definedName>
    <definedName name="PUM">[41]기본DATA!#REF!</definedName>
    <definedName name="PUMP" localSheetId="9">#REF!</definedName>
    <definedName name="PUMP" localSheetId="15">#REF!</definedName>
    <definedName name="PUMP">#REF!</definedName>
    <definedName name="Q" localSheetId="18">[105]!Macro13</definedName>
    <definedName name="Q" localSheetId="9">BLCH</definedName>
    <definedName name="Q" localSheetId="15">BLCH</definedName>
    <definedName name="Q">BLCH</definedName>
    <definedName name="Q0245되메우기불량" localSheetId="18">[50]중기터파기!#REF!</definedName>
    <definedName name="Q0245되메우기불량" localSheetId="9">#REF!</definedName>
    <definedName name="Q0245되메우기불량" localSheetId="15">#REF!</definedName>
    <definedName name="Q0245되메우기불량">#REF!</definedName>
    <definedName name="Q0245사석불량" localSheetId="18">[50]중기터파기!#REF!</definedName>
    <definedName name="Q0245사석불량" localSheetId="9">#REF!</definedName>
    <definedName name="Q0245사석불량" localSheetId="15">#REF!</definedName>
    <definedName name="Q0245사석불량">#REF!</definedName>
    <definedName name="Q0245사석야간" localSheetId="18">[50]중기터파기!#REF!</definedName>
    <definedName name="Q0245사석야간" localSheetId="9">#REF!</definedName>
    <definedName name="Q0245사석야간" localSheetId="15">#REF!</definedName>
    <definedName name="Q0245사석야간">#REF!</definedName>
    <definedName name="Q0245토사불량" localSheetId="18">[50]중기터파기!#REF!</definedName>
    <definedName name="Q0245토사불량" localSheetId="9">#REF!</definedName>
    <definedName name="Q0245토사불량" localSheetId="15">#REF!</definedName>
    <definedName name="Q0245토사불량">#REF!</definedName>
    <definedName name="Q0245토사야간" localSheetId="18">[50]중기터파기!#REF!</definedName>
    <definedName name="Q0245토사야간" localSheetId="9">#REF!</definedName>
    <definedName name="Q0245토사야간" localSheetId="15">#REF!</definedName>
    <definedName name="Q0245토사야간">#REF!</definedName>
    <definedName name="Q04135되메우기불량" localSheetId="18">[50]중기터파기!#REF!</definedName>
    <definedName name="Q04135되메우기불량" localSheetId="9">#REF!</definedName>
    <definedName name="Q04135되메우기불량" localSheetId="15">#REF!</definedName>
    <definedName name="Q04135되메우기불량">#REF!</definedName>
    <definedName name="Q04135사석불량" localSheetId="18">[50]중기터파기!#REF!</definedName>
    <definedName name="Q04135사석불량" localSheetId="9">#REF!</definedName>
    <definedName name="Q04135사석불량" localSheetId="15">#REF!</definedName>
    <definedName name="Q04135사석불량">#REF!</definedName>
    <definedName name="Q04135사석야간" localSheetId="18">[50]중기터파기!#REF!</definedName>
    <definedName name="Q04135사석야간" localSheetId="9">#REF!</definedName>
    <definedName name="Q04135사석야간" localSheetId="15">#REF!</definedName>
    <definedName name="Q04135사석야간">#REF!</definedName>
    <definedName name="Q04135토사불량" localSheetId="18">[50]중기터파기!#REF!</definedName>
    <definedName name="Q04135토사불량" localSheetId="9">#REF!</definedName>
    <definedName name="Q04135토사불량" localSheetId="15">#REF!</definedName>
    <definedName name="Q04135토사불량">#REF!</definedName>
    <definedName name="Q04135토사야간" localSheetId="18">[50]중기터파기!#REF!</definedName>
    <definedName name="Q04135토사야간" localSheetId="9">#REF!</definedName>
    <definedName name="Q04135토사야간" localSheetId="15">#REF!</definedName>
    <definedName name="Q04135토사야간">#REF!</definedName>
    <definedName name="Q0490되메우기" localSheetId="18">[50]중기터파기!#REF!</definedName>
    <definedName name="Q0490되메우기" localSheetId="9">#REF!</definedName>
    <definedName name="Q0490되메우기" localSheetId="15">#REF!</definedName>
    <definedName name="Q0490되메우기">#REF!</definedName>
    <definedName name="Q0490되메우기불량" localSheetId="18">[50]중기터파기!#REF!</definedName>
    <definedName name="Q0490되메우기불량" localSheetId="9">#REF!</definedName>
    <definedName name="Q0490되메우기불량" localSheetId="15">#REF!</definedName>
    <definedName name="Q0490되메우기불량">#REF!</definedName>
    <definedName name="Q0490토사불량" localSheetId="18">[50]중기터파기!#REF!</definedName>
    <definedName name="Q0490토사불량" localSheetId="9">#REF!</definedName>
    <definedName name="Q0490토사불량" localSheetId="15">#REF!</definedName>
    <definedName name="Q0490토사불량">#REF!</definedName>
    <definedName name="Q0790되메우기불량" localSheetId="18">[50]중기터파기!#REF!</definedName>
    <definedName name="Q0790되메우기불량" localSheetId="9">#REF!</definedName>
    <definedName name="Q0790되메우기불량" localSheetId="15">#REF!</definedName>
    <definedName name="Q0790되메우기불량">#REF!</definedName>
    <definedName name="q234562456" localSheetId="19" hidden="1">{"'용역비'!$A$4:$C$8"}</definedName>
    <definedName name="q234562456" localSheetId="9" hidden="1">{"'용역비'!$A$4:$C$8"}</definedName>
    <definedName name="q234562456" localSheetId="2" hidden="1">{"'용역비'!$A$4:$C$8"}</definedName>
    <definedName name="q234562456" localSheetId="15" hidden="1">{"'용역비'!$A$4:$C$8"}</definedName>
    <definedName name="q234562456" hidden="1">{"'용역비'!$A$4:$C$8"}</definedName>
    <definedName name="qas" localSheetId="9">[0]!ㅁㄴㄹㅇㄹ</definedName>
    <definedName name="qas" localSheetId="15">[0]!ㅁㄴㄹㅇㄹ</definedName>
    <definedName name="qas">[0]!ㅁㄴㄹㅇㄹ</definedName>
    <definedName name="qdr" localSheetId="9">노임단가!REEG</definedName>
    <definedName name="qdr" localSheetId="15">조달물품!REEG</definedName>
    <definedName name="qdr">[0]!REEG</definedName>
    <definedName name="qe" localSheetId="9" hidden="1">#REF!</definedName>
    <definedName name="qe" localSheetId="2" hidden="1">#REF!</definedName>
    <definedName name="qe" localSheetId="0" hidden="1">#REF!</definedName>
    <definedName name="qe" localSheetId="15" hidden="1">#REF!</definedName>
    <definedName name="qe" hidden="1">#REF!</definedName>
    <definedName name="QFQF" localSheetId="2" hidden="1">#REF!</definedName>
    <definedName name="QFQF" localSheetId="0" hidden="1">#REF!</definedName>
    <definedName name="QFQF" hidden="1">#REF!</definedName>
    <definedName name="qk" localSheetId="9" hidden="1">{"'자리배치도'!$AG$1:$CI$28"}</definedName>
    <definedName name="qk" localSheetId="2" hidden="1">{"'자리배치도'!$AG$1:$CI$28"}</definedName>
    <definedName name="qk" localSheetId="15" hidden="1">{"'자리배치도'!$AG$1:$CI$28"}</definedName>
    <definedName name="qk" hidden="1">{"'자리배치도'!$AG$1:$CI$28"}</definedName>
    <definedName name="qkqh1" localSheetId="2" hidden="1">{#N/A,#N/A,FALSE,"명세표"}</definedName>
    <definedName name="qkqh1" localSheetId="15" hidden="1">{#N/A,#N/A,FALSE,"명세표"}</definedName>
    <definedName name="qkqh1" hidden="1">{#N/A,#N/A,FALSE,"명세표"}</definedName>
    <definedName name="qq" localSheetId="9">#REF!</definedName>
    <definedName name="qq">#REF!</definedName>
    <definedName name="QQA" localSheetId="9">노임단가!QQA</definedName>
    <definedName name="QQA" localSheetId="15">조달물품!QQA</definedName>
    <definedName name="QQA">[0]!QQA</definedName>
    <definedName name="QQQ" localSheetId="9">[0]!CVDSD</definedName>
    <definedName name="QQQ" localSheetId="15">[0]!CVDSD</definedName>
    <definedName name="QQQ">[0]!CVDSD</definedName>
    <definedName name="qqqq" localSheetId="9">#REF!</definedName>
    <definedName name="qqqq" localSheetId="15">#REF!</definedName>
    <definedName name="qqqq">#REF!</definedName>
    <definedName name="QQQQQ" localSheetId="9">#REF!</definedName>
    <definedName name="QQQQQ" localSheetId="15">#REF!</definedName>
    <definedName name="QQQQQ">#REF!</definedName>
    <definedName name="QSR" localSheetId="9">[0]!CDD</definedName>
    <definedName name="QSR" localSheetId="15">[0]!CDD</definedName>
    <definedName name="QSR">[0]!CDD</definedName>
    <definedName name="QSS" localSheetId="9">노임단가!MATRO</definedName>
    <definedName name="QSS" localSheetId="15">조달물품!MATRO</definedName>
    <definedName name="QSS">[0]!MATRO</definedName>
    <definedName name="QTY" localSheetId="9">노임단가!SAF</definedName>
    <definedName name="QTY" localSheetId="15">조달물품!SAF</definedName>
    <definedName name="QTY">[0]!SAF</definedName>
    <definedName name="QUIT">[105]!Macro8</definedName>
    <definedName name="qw" localSheetId="9">#REF!</definedName>
    <definedName name="qw" localSheetId="15">#REF!</definedName>
    <definedName name="qw">#REF!</definedName>
    <definedName name="qwe" localSheetId="9">[0]!ㅈㅂㄷㄹ</definedName>
    <definedName name="qwe" localSheetId="15">[0]!ㅈㅂㄷㄹ</definedName>
    <definedName name="qwe">[0]!ㅈㅂㄷㄹ</definedName>
    <definedName name="qwer">[135]!등록_시작</definedName>
    <definedName name="qwewe" localSheetId="18">BlankMacro1</definedName>
    <definedName name="qwewe" localSheetId="9">BlankMacro1</definedName>
    <definedName name="qwewe" localSheetId="15">BlankMacro1</definedName>
    <definedName name="qwewe">BlankMacro1</definedName>
    <definedName name="qwreq" localSheetId="19" hidden="1">#REF!</definedName>
    <definedName name="qwreq" localSheetId="2" hidden="1">#REF!</definedName>
    <definedName name="qwreq" localSheetId="0" hidden="1">#REF!</definedName>
    <definedName name="qwreq" hidden="1">#REF!</definedName>
    <definedName name="QWS" localSheetId="18" hidden="1">#REF!</definedName>
    <definedName name="QWS" localSheetId="19" hidden="1">#N/A</definedName>
    <definedName name="QWS" localSheetId="9" hidden="1">#N/A</definedName>
    <definedName name="QWS" localSheetId="2" hidden="1">#REF!</definedName>
    <definedName name="QWS" localSheetId="0" hidden="1">#REF!</definedName>
    <definedName name="QWS" localSheetId="15" hidden="1">#REF!</definedName>
    <definedName name="QWS" hidden="1">#REF!</definedName>
    <definedName name="qyk" localSheetId="19" hidden="1">{"'용역비'!$A$4:$C$8"}</definedName>
    <definedName name="qyk" localSheetId="9" hidden="1">{"'용역비'!$A$4:$C$8"}</definedName>
    <definedName name="qyk" localSheetId="2" hidden="1">{"'용역비'!$A$4:$C$8"}</definedName>
    <definedName name="qyk" localSheetId="15" hidden="1">{"'용역비'!$A$4:$C$8"}</definedName>
    <definedName name="qyk" hidden="1">{"'용역비'!$A$4:$C$8"}</definedName>
    <definedName name="RACK" localSheetId="18">#REF!</definedName>
    <definedName name="RACK" localSheetId="9">#REF!</definedName>
    <definedName name="RACK" localSheetId="15">#REF!</definedName>
    <definedName name="RACK">#REF!</definedName>
    <definedName name="RANGE" localSheetId="18">#REF!</definedName>
    <definedName name="RANGE" localSheetId="9">#REF!</definedName>
    <definedName name="RANGE" localSheetId="15">#REF!</definedName>
    <definedName name="RANGE">#REF!</definedName>
    <definedName name="RDGF" localSheetId="18">BlankMacro1</definedName>
    <definedName name="RDGF" localSheetId="9">BlankMacro1</definedName>
    <definedName name="RDGF" localSheetId="15">BlankMacro1</definedName>
    <definedName name="RDGF">BlankMacro1</definedName>
    <definedName name="RDWET" localSheetId="18">BlankMacro1</definedName>
    <definedName name="RDWET" localSheetId="9">BlankMacro1</definedName>
    <definedName name="RDWET" localSheetId="15">BlankMacro1</definedName>
    <definedName name="RDWET">BlankMacro1</definedName>
    <definedName name="_xlnm.Recorder" localSheetId="18">#REF!</definedName>
    <definedName name="_xlnm.Recorder" localSheetId="9">#REF!</definedName>
    <definedName name="_xlnm.Recorder" localSheetId="15">#REF!</definedName>
    <definedName name="_xlnm.Recorder">#REF!</definedName>
    <definedName name="REEG" localSheetId="9">노임단가!REEG</definedName>
    <definedName name="REEG" localSheetId="15">조달물품!REEG</definedName>
    <definedName name="REEG">조달물품!REEG</definedName>
    <definedName name="REGSVTEB" localSheetId="9">노임단가!REGSVTEB</definedName>
    <definedName name="REGSVTEB" localSheetId="15">조달물품!REGSVTEB</definedName>
    <definedName name="REGSVTEB">[0]!REGSVTEB</definedName>
    <definedName name="resum" localSheetId="9">#REF!</definedName>
    <definedName name="resum" localSheetId="15">#REF!</definedName>
    <definedName name="resum">#REF!</definedName>
    <definedName name="ret" localSheetId="9">노임단가!ret</definedName>
    <definedName name="ret" localSheetId="15">조달물품!ret</definedName>
    <definedName name="ret">[0]!ret</definedName>
    <definedName name="retert" localSheetId="18">BlankMacro1</definedName>
    <definedName name="retert" localSheetId="9">BlankMacro1</definedName>
    <definedName name="retert" localSheetId="15">BlankMacro1</definedName>
    <definedName name="retert">BlankMacro1</definedName>
    <definedName name="retre" localSheetId="18">BlankMacro1</definedName>
    <definedName name="retre" localSheetId="9">BlankMacro1</definedName>
    <definedName name="retre" localSheetId="15">BlankMacro1</definedName>
    <definedName name="retre">BlankMacro1</definedName>
    <definedName name="REUIHGURI" localSheetId="9">노임단가!REUIHGURI</definedName>
    <definedName name="REUIHGURI" localSheetId="15">조달물품!REUIHGURI</definedName>
    <definedName name="REUIHGURI">[0]!REUIHGURI</definedName>
    <definedName name="reyt" localSheetId="9">노임단가!reyt</definedName>
    <definedName name="reyt" localSheetId="15">조달물품!reyt</definedName>
    <definedName name="reyt">[0]!reyt</definedName>
    <definedName name="rff" localSheetId="9">[65]을!#REF!</definedName>
    <definedName name="rff" localSheetId="15">[65]을!#REF!</definedName>
    <definedName name="rff">[65]을!#REF!</definedName>
    <definedName name="RFWE" localSheetId="9">[0]!GDF</definedName>
    <definedName name="RFWE" localSheetId="15">[0]!GDF</definedName>
    <definedName name="RFWE">[0]!GDF</definedName>
    <definedName name="RGDF" localSheetId="18">BlankMacro1</definedName>
    <definedName name="RGDF" localSheetId="9">BlankMacro1</definedName>
    <definedName name="RGDF" localSheetId="15">BlankMacro1</definedName>
    <definedName name="RGDF">BlankMacro1</definedName>
    <definedName name="rgfd" localSheetId="18">BlankMacro1</definedName>
    <definedName name="rgfd" localSheetId="9">BlankMacro1</definedName>
    <definedName name="rgfd" localSheetId="15">BlankMacro1</definedName>
    <definedName name="rgfd">BlankMacro1</definedName>
    <definedName name="rgfg" localSheetId="9">노임단가!jhg</definedName>
    <definedName name="rgfg" localSheetId="15">조달물품!jhg</definedName>
    <definedName name="rgfg">[0]!jhg</definedName>
    <definedName name="RGR" localSheetId="9">[0]!GDF</definedName>
    <definedName name="RGR" localSheetId="15">[0]!GDF</definedName>
    <definedName name="RGR">[0]!GDF</definedName>
    <definedName name="RGVBF" localSheetId="9">노임단가!RGVBF</definedName>
    <definedName name="RGVBF" localSheetId="15">조달물품!RGVBF</definedName>
    <definedName name="RGVBF">[0]!RGVBF</definedName>
    <definedName name="RH" localSheetId="19" hidden="1">{"'용역비'!$A$4:$C$8"}</definedName>
    <definedName name="RH" localSheetId="9" hidden="1">{"'용역비'!$A$4:$C$8"}</definedName>
    <definedName name="RH" localSheetId="2" hidden="1">{"'용역비'!$A$4:$C$8"}</definedName>
    <definedName name="RH" localSheetId="15" hidden="1">{"'용역비'!$A$4:$C$8"}</definedName>
    <definedName name="RH" hidden="1">{"'용역비'!$A$4:$C$8"}</definedName>
    <definedName name="RHGREBGHRE" localSheetId="18">BlankMacro1</definedName>
    <definedName name="RHGREBGHRE" localSheetId="9">BlankMacro1</definedName>
    <definedName name="RHGREBGHRE" localSheetId="15">BlankMacro1</definedName>
    <definedName name="RHGREBGHRE">BlankMacro1</definedName>
    <definedName name="rhkstp" localSheetId="19" hidden="1">{#N/A,#N/A,FALSE,"DAOCM 2차 검토"}</definedName>
    <definedName name="rhkstp" localSheetId="9" hidden="1">{#N/A,#N/A,FALSE,"DAOCM 2차 검토"}</definedName>
    <definedName name="rhkstp" localSheetId="2" hidden="1">{#N/A,#N/A,FALSE,"DAOCM 2차 검토"}</definedName>
    <definedName name="rhkstp" localSheetId="15" hidden="1">{#N/A,#N/A,FALSE,"DAOCM 2차 검토"}</definedName>
    <definedName name="rhkstp" hidden="1">{#N/A,#N/A,FALSE,"DAOCM 2차 검토"}</definedName>
    <definedName name="RINT_TITLES">#N/A</definedName>
    <definedName name="RIST">#REF!</definedName>
    <definedName name="RK" localSheetId="19" hidden="1">[90]수량산출!#REF!</definedName>
    <definedName name="RK" localSheetId="9" hidden="1">[90]수량산출!#REF!</definedName>
    <definedName name="RK" localSheetId="2" hidden="1">[91]수량산출!#REF!</definedName>
    <definedName name="RK" localSheetId="0" hidden="1">[91]수량산출!#REF!</definedName>
    <definedName name="RK" hidden="1">[91]수량산출!#REF!</definedName>
    <definedName name="RL" localSheetId="18">#REF!</definedName>
    <definedName name="RL" localSheetId="9">#REF!</definedName>
    <definedName name="RL" localSheetId="15">#REF!</definedName>
    <definedName name="RL">#REF!</definedName>
    <definedName name="rlr" localSheetId="9">#REF!</definedName>
    <definedName name="rlr" localSheetId="15">#REF!</definedName>
    <definedName name="rlr">#REF!</definedName>
    <definedName name="RM_D" localSheetId="9">[41]기본DATA!#REF!</definedName>
    <definedName name="RM_D" localSheetId="15">[41]기본DATA!#REF!</definedName>
    <definedName name="RM_D">[41]기본DATA!#REF!</definedName>
    <definedName name="RMS" localSheetId="9">노임단가!RMS</definedName>
    <definedName name="RMS" localSheetId="15">조달물품!RMS</definedName>
    <definedName name="RMS">[0]!RMS</definedName>
    <definedName name="RNG">'[118]2월가격'!$A:$D</definedName>
    <definedName name="rngview">#REF!</definedName>
    <definedName name="Royalty" localSheetId="19" hidden="1">{#N/A,#N/A,FALSE,"Sheet1"}</definedName>
    <definedName name="Royalty" localSheetId="2" hidden="1">{#N/A,#N/A,FALSE,"Sheet1"}</definedName>
    <definedName name="Royalty" localSheetId="15" hidden="1">{#N/A,#N/A,FALSE,"Sheet1"}</definedName>
    <definedName name="Royalty" hidden="1">{#N/A,#N/A,FALSE,"Sheet1"}</definedName>
    <definedName name="royce" localSheetId="9">#REF!</definedName>
    <definedName name="royce">#REF!</definedName>
    <definedName name="RRR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" localSheetId="2" hidden="1">{#N/A,#N/A,FALSE,"명세표"}</definedName>
    <definedName name="RRR" localSheetId="15" hidden="1">{#N/A,#N/A,FALSE,"명세표"}</definedName>
    <definedName name="RRR" hidden="1">{#N/A,#N/A,FALSE,"명세표"}</definedName>
    <definedName name="rrrrrr" localSheetId="9" hidden="1">{"'자리배치도'!$AG$1:$CI$28"}</definedName>
    <definedName name="rrrrrr" localSheetId="2" hidden="1">{"'자리배치도'!$AG$1:$CI$28"}</definedName>
    <definedName name="rrrrrr" localSheetId="15" hidden="1">{"'자리배치도'!$AG$1:$CI$28"}</definedName>
    <definedName name="rrrrrr" hidden="1">{"'자리배치도'!$AG$1:$CI$28"}</definedName>
    <definedName name="RSTHTU">[84]부하계산서!#REF!</definedName>
    <definedName name="RT" localSheetId="18">#REF!,#REF!,#REF!</definedName>
    <definedName name="RT">#N/A</definedName>
    <definedName name="RT5G" localSheetId="9">노임단가!RT5G</definedName>
    <definedName name="RT5G" localSheetId="15">조달물품!RT5G</definedName>
    <definedName name="RT5G">[0]!RT5G</definedName>
    <definedName name="RTG" localSheetId="9">[0]!EEDD</definedName>
    <definedName name="RTG" localSheetId="15">[0]!EEDD</definedName>
    <definedName name="RTG">[0]!EEDD</definedName>
    <definedName name="RTGH" localSheetId="19" hidden="1">{"'용역비'!$A$4:$C$8"}</definedName>
    <definedName name="RTGH" localSheetId="9" hidden="1">{"'용역비'!$A$4:$C$8"}</definedName>
    <definedName name="RTGH" localSheetId="2" hidden="1">{"'용역비'!$A$4:$C$8"}</definedName>
    <definedName name="RTGH" localSheetId="15" hidden="1">{"'용역비'!$A$4:$C$8"}</definedName>
    <definedName name="RTGH" hidden="1">{"'용역비'!$A$4:$C$8"}</definedName>
    <definedName name="rth" localSheetId="19" hidden="1">{"'용역비'!$A$4:$C$8"}</definedName>
    <definedName name="rth" localSheetId="9" hidden="1">{"'용역비'!$A$4:$C$8"}</definedName>
    <definedName name="rth" localSheetId="2" hidden="1">#REF!</definedName>
    <definedName name="rth" localSheetId="0" hidden="1">#REF!</definedName>
    <definedName name="rth" localSheetId="15" hidden="1">#REF!</definedName>
    <definedName name="rth" hidden="1">#REF!</definedName>
    <definedName name="rthrtu" localSheetId="9">노임단가!juyjuy</definedName>
    <definedName name="rthrtu" localSheetId="15">조달물품!juyjuy</definedName>
    <definedName name="rthrtu">[0]!juyjuy</definedName>
    <definedName name="RTHT" localSheetId="9">노임단가!TTHG</definedName>
    <definedName name="RTHT" localSheetId="15">조달물품!TTHG</definedName>
    <definedName name="RTHT">[0]!TTHG</definedName>
    <definedName name="rty" localSheetId="18">#REF!,#REF!</definedName>
    <definedName name="rty" localSheetId="9">#REF!,#REF!</definedName>
    <definedName name="rty" localSheetId="15">#REF!,#REF!</definedName>
    <definedName name="rty">#REF!,#REF!</definedName>
    <definedName name="RTYHERY" localSheetId="18">BlankMacro1</definedName>
    <definedName name="RTYHERY" localSheetId="9">BlankMacro1</definedName>
    <definedName name="RTYHERY" localSheetId="15">BlankMacro1</definedName>
    <definedName name="RTYHERY">BlankMacro1</definedName>
    <definedName name="RWER" localSheetId="9" hidden="1">{#N/A,#N/A,FALSE,"제목"}</definedName>
    <definedName name="RWER" localSheetId="2" hidden="1">{#N/A,#N/A,FALSE,"제목"}</definedName>
    <definedName name="RWER" localSheetId="15" hidden="1">{#N/A,#N/A,FALSE,"제목"}</definedName>
    <definedName name="RWER" hidden="1">{#N/A,#N/A,FALSE,"제목"}</definedName>
    <definedName name="Rx">#REF!</definedName>
    <definedName name="RYUIRYU" localSheetId="19" hidden="1">{"'용역비'!$A$4:$C$8"}</definedName>
    <definedName name="RYUIRYU" localSheetId="9" hidden="1">{"'용역비'!$A$4:$C$8"}</definedName>
    <definedName name="RYUIRYU" localSheetId="2" hidden="1">{"'용역비'!$A$4:$C$8"}</definedName>
    <definedName name="RYUIRYU" localSheetId="15" hidden="1">{"'용역비'!$A$4:$C$8"}</definedName>
    <definedName name="RYUIRYU" hidden="1">{"'용역비'!$A$4:$C$8"}</definedName>
    <definedName name="ryuk" localSheetId="19" hidden="1">{"'용역비'!$A$4:$C$8"}</definedName>
    <definedName name="ryuk" localSheetId="9" hidden="1">{"'용역비'!$A$4:$C$8"}</definedName>
    <definedName name="ryuk" localSheetId="2" hidden="1">{"'용역비'!$A$4:$C$8"}</definedName>
    <definedName name="ryuk" localSheetId="15" hidden="1">{"'용역비'!$A$4:$C$8"}</definedName>
    <definedName name="ryuk" hidden="1">{"'용역비'!$A$4:$C$8"}</definedName>
    <definedName name="S" localSheetId="18">#REF!</definedName>
    <definedName name="S">[41]기본DATA!#REF!</definedName>
    <definedName name="S_B" localSheetId="9">#REF!</definedName>
    <definedName name="S_B" localSheetId="15">#REF!</definedName>
    <definedName name="S_B">#REF!</definedName>
    <definedName name="S_B1" localSheetId="9">'[38]IMPEADENCE MAP 취수장'!#REF!</definedName>
    <definedName name="S_B1">'[38]IMPEADENCE MAP 취수장'!#REF!</definedName>
    <definedName name="S_B2" localSheetId="9">#REF!</definedName>
    <definedName name="S_B2" localSheetId="15">#REF!</definedName>
    <definedName name="S_B2">#REF!</definedName>
    <definedName name="S_B3" localSheetId="9">#REF!</definedName>
    <definedName name="S_B3" localSheetId="15">#REF!</definedName>
    <definedName name="S_B3">#REF!</definedName>
    <definedName name="S_G" localSheetId="9">#REF!</definedName>
    <definedName name="S_G" localSheetId="15">#REF!</definedName>
    <definedName name="S_G">#REF!</definedName>
    <definedName name="S_G1" localSheetId="9">'[38]IMPEADENCE MAP 취수장'!#REF!</definedName>
    <definedName name="S_G1" localSheetId="15">'[38]IMPEADENCE MAP 취수장'!#REF!</definedName>
    <definedName name="S_G1">'[38]IMPEADENCE MAP 취수장'!#REF!</definedName>
    <definedName name="S_G2" localSheetId="9">#REF!</definedName>
    <definedName name="S_G2" localSheetId="15">#REF!</definedName>
    <definedName name="S_G2">#REF!</definedName>
    <definedName name="S_G3" localSheetId="9">#REF!</definedName>
    <definedName name="S_G3" localSheetId="15">#REF!</definedName>
    <definedName name="S_G3">#REF!</definedName>
    <definedName name="S_R" localSheetId="9">#REF!</definedName>
    <definedName name="S_R" localSheetId="15">#REF!</definedName>
    <definedName name="S_R">#REF!</definedName>
    <definedName name="S_R1" localSheetId="9">'[38]IMPEADENCE MAP 취수장'!#REF!</definedName>
    <definedName name="S_R1" localSheetId="15">'[38]IMPEADENCE MAP 취수장'!#REF!</definedName>
    <definedName name="S_R1">'[38]IMPEADENCE MAP 취수장'!#REF!</definedName>
    <definedName name="S_R2" localSheetId="9">#REF!</definedName>
    <definedName name="S_R2" localSheetId="15">#REF!</definedName>
    <definedName name="S_R2">#REF!</definedName>
    <definedName name="S_W개발제외노무비" localSheetId="18">#REF!</definedName>
    <definedName name="S_W개발제외노무비">#N/A</definedName>
    <definedName name="S_X" localSheetId="9">#REF!</definedName>
    <definedName name="S_X" localSheetId="15">#REF!</definedName>
    <definedName name="S_X">#REF!</definedName>
    <definedName name="S_X1" localSheetId="9">'[38]IMPEADENCE MAP 취수장'!#REF!</definedName>
    <definedName name="S_X1" localSheetId="15">'[38]IMPEADENCE MAP 취수장'!#REF!</definedName>
    <definedName name="S_X1">'[38]IMPEADENCE MAP 취수장'!#REF!</definedName>
    <definedName name="S_X2" localSheetId="9">#REF!</definedName>
    <definedName name="S_X2" localSheetId="15">#REF!</definedName>
    <definedName name="S_X2">#REF!</definedName>
    <definedName name="S_Y" localSheetId="9">#REF!</definedName>
    <definedName name="S_Y" localSheetId="15">#REF!</definedName>
    <definedName name="S_Y">#REF!</definedName>
    <definedName name="S_Y1" localSheetId="9">'[38]IMPEADENCE MAP 취수장'!#REF!</definedName>
    <definedName name="S_Y1" localSheetId="15">'[38]IMPEADENCE MAP 취수장'!#REF!</definedName>
    <definedName name="S_Y1">'[38]IMPEADENCE MAP 취수장'!#REF!</definedName>
    <definedName name="S_Y2" localSheetId="9">#REF!</definedName>
    <definedName name="S_Y2" localSheetId="15">#REF!</definedName>
    <definedName name="S_Y2">#REF!</definedName>
    <definedName name="S_Z" localSheetId="9">#REF!</definedName>
    <definedName name="S_Z" localSheetId="15">#REF!</definedName>
    <definedName name="S_Z">#REF!</definedName>
    <definedName name="S_Z1" localSheetId="9">'[38]IMPEADENCE MAP 취수장'!#REF!</definedName>
    <definedName name="S_Z1" localSheetId="15">'[38]IMPEADENCE MAP 취수장'!#REF!</definedName>
    <definedName name="S_Z1">'[38]IMPEADENCE MAP 취수장'!#REF!</definedName>
    <definedName name="S_Z2" localSheetId="9">#REF!</definedName>
    <definedName name="S_Z2" localSheetId="15">#REF!</definedName>
    <definedName name="S_Z2">#REF!</definedName>
    <definedName name="S2L" localSheetId="9">#REF!</definedName>
    <definedName name="S2L" localSheetId="15">#REF!</definedName>
    <definedName name="S2L">#REF!</definedName>
    <definedName name="SA" localSheetId="18">[30]제직재!#REF!</definedName>
    <definedName name="SA">#N/A</definedName>
    <definedName name="sack">[136]!sack</definedName>
    <definedName name="sadasd" localSheetId="18">BlankMacro1</definedName>
    <definedName name="sadasd" localSheetId="9">BlankMacro1</definedName>
    <definedName name="sadasd" localSheetId="15">BlankMacro1</definedName>
    <definedName name="sadasd">BlankMacro1</definedName>
    <definedName name="SAF" localSheetId="9">노임단가!SAF</definedName>
    <definedName name="SAF" localSheetId="15">조달물품!SAF</definedName>
    <definedName name="SAF">조달물품!SAF</definedName>
    <definedName name="safddsf" localSheetId="18">BlankMacro1</definedName>
    <definedName name="safddsf" localSheetId="9">BlankMacro1</definedName>
    <definedName name="safddsf" localSheetId="15">BlankMacro1</definedName>
    <definedName name="safddsf">BlankMacro1</definedName>
    <definedName name="sample" localSheetId="9">[137]신규일위대가!#REF!</definedName>
    <definedName name="sample" localSheetId="15">[137]신규일위대가!#REF!</definedName>
    <definedName name="sample">[137]신규일위대가!#REF!</definedName>
    <definedName name="SAN" localSheetId="18">#REF!</definedName>
    <definedName name="SAN" localSheetId="15">[65]을!#REF!</definedName>
    <definedName name="SAN">[65]을!#REF!</definedName>
    <definedName name="sanch_2" localSheetId="18">#REF!</definedName>
    <definedName name="sanch_2" localSheetId="9">#REF!</definedName>
    <definedName name="sanch_2" localSheetId="15">#REF!</definedName>
    <definedName name="sanch_2">#REF!</definedName>
    <definedName name="sanch_3" localSheetId="18">#REF!</definedName>
    <definedName name="sanch_3" localSheetId="9">#REF!</definedName>
    <definedName name="sanch_3" localSheetId="15">#REF!</definedName>
    <definedName name="sanch_3">#REF!</definedName>
    <definedName name="sanch_4" localSheetId="18">#REF!</definedName>
    <definedName name="sanch_4" localSheetId="9">#REF!</definedName>
    <definedName name="sanch_4" localSheetId="15">#REF!</definedName>
    <definedName name="sanch_4">#REF!</definedName>
    <definedName name="SAVEM_Y">[138]조명투자및환수계획!$F$149</definedName>
    <definedName name="Saving_I">#REF!</definedName>
    <definedName name="Saving_IM">#REF!</definedName>
    <definedName name="SB1G" localSheetId="18">'[21]대조표(0108)'!#REF!</definedName>
    <definedName name="SB1G">#N/A</definedName>
    <definedName name="SB2G" localSheetId="18">'[21]대조표(0108)'!#REF!</definedName>
    <definedName name="SB2G">#N/A</definedName>
    <definedName name="sd" localSheetId="18">[51]견적990322!#REF!</definedName>
    <definedName name="SD" localSheetId="9">[41]기본DATA!#REF!</definedName>
    <definedName name="SD" localSheetId="15">[41]기본DATA!#REF!</definedName>
    <definedName name="SD">[41]기본DATA!#REF!</definedName>
    <definedName name="SDA" localSheetId="9" hidden="1">{"'광피스표'!$A$3:$N$54"}</definedName>
    <definedName name="SDA" localSheetId="2" hidden="1">{"'광피스표'!$A$3:$N$54"}</definedName>
    <definedName name="SDA" localSheetId="15" hidden="1">{"'광피스표'!$A$3:$N$54"}</definedName>
    <definedName name="SDA" hidden="1">{"'광피스표'!$A$3:$N$54"}</definedName>
    <definedName name="sdasdas" localSheetId="9" hidden="1">{#N/A,#N/A,FALSE,"전력간선"}</definedName>
    <definedName name="sdasdas" localSheetId="2" hidden="1">{#N/A,#N/A,FALSE,"전력간선"}</definedName>
    <definedName name="sdasdas" localSheetId="15" hidden="1">{#N/A,#N/A,FALSE,"전력간선"}</definedName>
    <definedName name="sdasdas" hidden="1">{#N/A,#N/A,FALSE,"전력간선"}</definedName>
    <definedName name="SDAVF" localSheetId="9">노임단가!GVHBG</definedName>
    <definedName name="SDAVF" localSheetId="15">조달물품!GVHBG</definedName>
    <definedName name="SDAVF">[0]!GVHBG</definedName>
    <definedName name="SdcdF" localSheetId="9">노임단가!NBBV</definedName>
    <definedName name="SdcdF" localSheetId="15">조달물품!NBBV</definedName>
    <definedName name="SdcdF">[0]!NBBV</definedName>
    <definedName name="SDD" localSheetId="9">노임단가!TRR</definedName>
    <definedName name="SDD" localSheetId="15">조달물품!TRR</definedName>
    <definedName name="SDD">[0]!TRR</definedName>
    <definedName name="sde" localSheetId="18">'[71]설직재-1'!#REF!</definedName>
    <definedName name="sde">#N/A</definedName>
    <definedName name="SDF" localSheetId="18">#REF!</definedName>
    <definedName name="SDF" localSheetId="9">#REF!</definedName>
    <definedName name="SDF" localSheetId="15">#REF!</definedName>
    <definedName name="SDF">#REF!</definedName>
    <definedName name="sdfasad" localSheetId="18">BlankMacro1</definedName>
    <definedName name="sdfasad" localSheetId="9">BlankMacro1</definedName>
    <definedName name="sdfasad" localSheetId="15">BlankMacro1</definedName>
    <definedName name="sdfasad">BlankMacro1</definedName>
    <definedName name="sdfdf" localSheetId="18">BlankMacro1</definedName>
    <definedName name="sdfdf" localSheetId="9">BlankMacro1</definedName>
    <definedName name="sdfdf" localSheetId="15">BlankMacro1</definedName>
    <definedName name="sdfdf">BlankMacro1</definedName>
    <definedName name="sdfeer" localSheetId="18">BlankMacro1</definedName>
    <definedName name="sdfeer" localSheetId="9">BlankMacro1</definedName>
    <definedName name="sdfeer" localSheetId="15">BlankMacro1</definedName>
    <definedName name="sdfeer">BlankMacro1</definedName>
    <definedName name="SDFFF" localSheetId="19" hidden="1">{#N/A,#N/A,FALSE,"현장 NCR 분석";#N/A,#N/A,FALSE,"현장품질감사";#N/A,#N/A,FALSE,"현장품질감사"}</definedName>
    <definedName name="SDFFF" localSheetId="2" hidden="1">{#N/A,#N/A,FALSE,"현장 NCR 분석";#N/A,#N/A,FALSE,"현장품질감사";#N/A,#N/A,FALSE,"현장품질감사"}</definedName>
    <definedName name="SDFFF" localSheetId="15" hidden="1">{#N/A,#N/A,FALSE,"현장 NCR 분석";#N/A,#N/A,FALSE,"현장품질감사";#N/A,#N/A,FALSE,"현장품질감사"}</definedName>
    <definedName name="SDFFF" hidden="1">{#N/A,#N/A,FALSE,"현장 NCR 분석";#N/A,#N/A,FALSE,"현장품질감사";#N/A,#N/A,FALSE,"현장품질감사"}</definedName>
    <definedName name="sdfs" localSheetId="18">BlankMacro1</definedName>
    <definedName name="sdfs" localSheetId="9">BlankMacro1</definedName>
    <definedName name="sdfs" localSheetId="15">BlankMacro1</definedName>
    <definedName name="sdfs">BlankMacro1</definedName>
    <definedName name="sdfsd" localSheetId="18">BlankMacro1</definedName>
    <definedName name="sdfsd" localSheetId="9">BlankMacro1</definedName>
    <definedName name="sdfsd" localSheetId="15">BlankMacro1</definedName>
    <definedName name="sdfsd">BlankMacro1</definedName>
    <definedName name="sdfsdf" localSheetId="18">BlankMacro1</definedName>
    <definedName name="sdfsdf" localSheetId="9">BlankMacro1</definedName>
    <definedName name="sdfsdf" localSheetId="15">BlankMacro1</definedName>
    <definedName name="sdfsdf">BlankMacro1</definedName>
    <definedName name="sdfvcxv" localSheetId="18">BlankMacro1</definedName>
    <definedName name="sdfvcxv" localSheetId="9">BlankMacro1</definedName>
    <definedName name="sdfvcxv" localSheetId="15">BlankMacro1</definedName>
    <definedName name="sdfvcxv">BlankMacro1</definedName>
    <definedName name="SDFVDRF" localSheetId="18">BlankMacro1</definedName>
    <definedName name="SDFVDRF" localSheetId="9">BlankMacro1</definedName>
    <definedName name="SDFVDRF" localSheetId="15">BlankMacro1</definedName>
    <definedName name="SDFVDRF">BlankMacro1</definedName>
    <definedName name="SDFWE" localSheetId="18">BlankMacro1</definedName>
    <definedName name="SDFWE" localSheetId="9">BlankMacro1</definedName>
    <definedName name="SDFWE" localSheetId="15">BlankMacro1</definedName>
    <definedName name="SDFWE">BlankMacro1</definedName>
    <definedName name="SDFWEF" localSheetId="18">BlankMacro1</definedName>
    <definedName name="SDFWEF" localSheetId="9">BlankMacro1</definedName>
    <definedName name="SDFWEF" localSheetId="15">BlankMacro1</definedName>
    <definedName name="SDFWEF">BlankMacro1</definedName>
    <definedName name="SDG" localSheetId="9">[0]!ㄷㄹㅈ</definedName>
    <definedName name="SDG" localSheetId="15">[0]!ㄷㄹㅈ</definedName>
    <definedName name="SDG">[0]!ㄷㄹㅈ</definedName>
    <definedName name="SDGFFD" localSheetId="18">BlankMacro1</definedName>
    <definedName name="SDGFFD" localSheetId="9">BlankMacro1</definedName>
    <definedName name="SDGFFD" localSheetId="15">BlankMacro1</definedName>
    <definedName name="SDGFFD">BlankMacro1</definedName>
    <definedName name="SDRFE" localSheetId="9">노임단가!SDRFE</definedName>
    <definedName name="SDRFE" localSheetId="15">조달물품!SDRFE</definedName>
    <definedName name="SDRFE">[0]!SDRFE</definedName>
    <definedName name="sdryhj" localSheetId="19" hidden="1">{"'용역비'!$A$4:$C$8"}</definedName>
    <definedName name="sdryhj" localSheetId="9" hidden="1">{"'용역비'!$A$4:$C$8"}</definedName>
    <definedName name="sdryhj" localSheetId="2" hidden="1">{"'용역비'!$A$4:$C$8"}</definedName>
    <definedName name="sdryhj" localSheetId="15" hidden="1">{"'용역비'!$A$4:$C$8"}</definedName>
    <definedName name="sdryhj" hidden="1">{"'용역비'!$A$4:$C$8"}</definedName>
    <definedName name="sdsd" localSheetId="9">노임단가!jhg</definedName>
    <definedName name="sdsd" localSheetId="15">조달물품!jhg</definedName>
    <definedName name="sdsd">[0]!jhg</definedName>
    <definedName name="sdsdsdsd" localSheetId="9" hidden="1">{"'용역비'!$A$4:$C$8"}</definedName>
    <definedName name="sdsdsdsd" localSheetId="2" hidden="1">{"'용역비'!$A$4:$C$8"}</definedName>
    <definedName name="sdsdsdsd" localSheetId="15" hidden="1">{"'용역비'!$A$4:$C$8"}</definedName>
    <definedName name="sdsdsdsd" hidden="1">{"'용역비'!$A$4:$C$8"}</definedName>
    <definedName name="sdv" localSheetId="9">노임단가!uiy</definedName>
    <definedName name="sdv" localSheetId="15">조달물품!uiy</definedName>
    <definedName name="sdv">[0]!uiy</definedName>
    <definedName name="SDVF" localSheetId="9">노임단가!SDVF</definedName>
    <definedName name="SDVF" localSheetId="15">조달물품!SDVF</definedName>
    <definedName name="SDVF">[0]!SDVF</definedName>
    <definedName name="SDZFV" localSheetId="9">[84]부하계산서!#REF!</definedName>
    <definedName name="SDZFV" localSheetId="15">[84]부하계산서!#REF!</definedName>
    <definedName name="SDZFV">[84]부하계산서!#REF!</definedName>
    <definedName name="SE" localSheetId="9" hidden="1">{"'용역비'!$A$4:$C$8"}</definedName>
    <definedName name="SE" localSheetId="2" hidden="1">{"'용역비'!$A$4:$C$8"}</definedName>
    <definedName name="SE" localSheetId="15" hidden="1">{"'용역비'!$A$4:$C$8"}</definedName>
    <definedName name="SE" hidden="1">{"'용역비'!$A$4:$C$8"}</definedName>
    <definedName name="SEGFDZRGREG" localSheetId="18">BlankMacro1</definedName>
    <definedName name="SEGFDZRGREG" localSheetId="9">BlankMacro1</definedName>
    <definedName name="SEGFDZRGREG" localSheetId="15">BlankMacro1</definedName>
    <definedName name="SEGFDZRGREG">BlankMacro1</definedName>
    <definedName name="SERVER" localSheetId="18">#REF!</definedName>
    <definedName name="SERVER" localSheetId="9">#REF!</definedName>
    <definedName name="SERVER" localSheetId="15">#REF!</definedName>
    <definedName name="SERVER">#REF!</definedName>
    <definedName name="SERVER_PN">[57]SV!$A:$A</definedName>
    <definedName name="SERVER_TOTAL">[57]SV!$A:$E</definedName>
    <definedName name="SET">#N/A</definedName>
    <definedName name="SF">#N/A</definedName>
    <definedName name="sfd" localSheetId="9">노임단가!sfd</definedName>
    <definedName name="sfd" localSheetId="15">조달물품!sfd</definedName>
    <definedName name="sfd">[0]!sfd</definedName>
    <definedName name="sfdbd">[108]특별교실!Macro9</definedName>
    <definedName name="sfdgsd" localSheetId="19" hidden="1">#REF!</definedName>
    <definedName name="sfdgsd" localSheetId="2" hidden="1">#REF!</definedName>
    <definedName name="sfdgsd" localSheetId="0" hidden="1">#REF!</definedName>
    <definedName name="sfdgsd" hidden="1">#REF!</definedName>
    <definedName name="sfds" localSheetId="18">'[71]제-노임'!#REF!</definedName>
    <definedName name="sfds" localSheetId="9">#REF!</definedName>
    <definedName name="sfds" localSheetId="15">#REF!</definedName>
    <definedName name="sfds">#REF!</definedName>
    <definedName name="sfgsdfd" localSheetId="19" hidden="1">#REF!</definedName>
    <definedName name="sfgsdfd" localSheetId="2" hidden="1">#REF!</definedName>
    <definedName name="sfgsdfd" localSheetId="0" hidden="1">#REF!</definedName>
    <definedName name="sfgsdfd" hidden="1">#REF!</definedName>
    <definedName name="SFH" localSheetId="9">[0]!ㅗㅠㅎㄹ</definedName>
    <definedName name="SFH" localSheetId="15">[0]!ㅗㅠㅎㄹ</definedName>
    <definedName name="SFH">[0]!ㅗㅠㅎㄹ</definedName>
    <definedName name="sfwe" localSheetId="18">BlankMacro1</definedName>
    <definedName name="sfwe" localSheetId="9">BlankMacro1</definedName>
    <definedName name="sfwe" localSheetId="15">BlankMacro1</definedName>
    <definedName name="sfwe">BlankMacro1</definedName>
    <definedName name="SGARETER" localSheetId="19" hidden="1">#REF!</definedName>
    <definedName name="SGARETER" localSheetId="2" hidden="1">#REF!</definedName>
    <definedName name="SGARETER" localSheetId="0" hidden="1">#REF!</definedName>
    <definedName name="SGARETER" hidden="1">#REF!</definedName>
    <definedName name="SH" localSheetId="9" hidden="1">{#N/A,#N/A,FALSE,"제목"}</definedName>
    <definedName name="SH" localSheetId="2" hidden="1">{#N/A,#N/A,FALSE,"제목"}</definedName>
    <definedName name="SH" localSheetId="15" hidden="1">{#N/A,#N/A,FALSE,"제목"}</definedName>
    <definedName name="SH" hidden="1">{#N/A,#N/A,FALSE,"제목"}</definedName>
    <definedName name="SHEET56" localSheetId="18">#REF!</definedName>
    <definedName name="SHEET56">#N/A</definedName>
    <definedName name="SHT" localSheetId="9">#REF!</definedName>
    <definedName name="SHT" localSheetId="15">#REF!</definedName>
    <definedName name="SHT">#REF!</definedName>
    <definedName name="SIL">[92]데이타!$R$23:$S$32</definedName>
    <definedName name="SIS" localSheetId="9">노임단가!NNF</definedName>
    <definedName name="SIS" localSheetId="15">조달물품!NNF</definedName>
    <definedName name="SIS">[0]!NNF</definedName>
    <definedName name="SiteName">[134]Start!$C$7</definedName>
    <definedName name="SJS" localSheetId="9">#REF!</definedName>
    <definedName name="SJS" localSheetId="15">#REF!</definedName>
    <definedName name="SJS">#REF!</definedName>
    <definedName name="SM" localSheetId="18">#REF!</definedName>
    <definedName name="SM" localSheetId="9">#REF!</definedName>
    <definedName name="SM" localSheetId="15">#REF!</definedName>
    <definedName name="SM">#REF!</definedName>
    <definedName name="SOC" localSheetId="9">노임단가!OIU</definedName>
    <definedName name="SOC" localSheetId="15">조달물품!OIU</definedName>
    <definedName name="SOC">[0]!OIU</definedName>
    <definedName name="SODU" localSheetId="9">[139]내역서!#REF!</definedName>
    <definedName name="SODU" localSheetId="15">[139]내역서!#REF!</definedName>
    <definedName name="SODU">[139]내역서!#REF!</definedName>
    <definedName name="solver_adj" localSheetId="9" hidden="1">#REF!,#REF!</definedName>
    <definedName name="solver_adj" localSheetId="2" hidden="1">#REF!,#REF!</definedName>
    <definedName name="solver_adj" localSheetId="0" hidden="1">#REF!,#REF!</definedName>
    <definedName name="solver_adj" localSheetId="15" hidden="1">#REF!,#REF!</definedName>
    <definedName name="solver_adj" hidden="1">#REF!,#REF!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um" hidden="1">0</definedName>
    <definedName name="solver_nwt" hidden="1">1</definedName>
    <definedName name="solver_opt" localSheetId="9" hidden="1">#REF!</definedName>
    <definedName name="solver_opt" localSheetId="2" hidden="1">#REF!</definedName>
    <definedName name="solver_opt" localSheetId="0" hidden="1">#REF!</definedName>
    <definedName name="solver_opt" localSheetId="15" hidden="1">#REF!</definedName>
    <definedName name="solver_opt" hidden="1">#REF!</definedName>
    <definedName name="solver_pre" hidden="1">0.000001</definedName>
    <definedName name="solver_rel1" hidden="1">1</definedName>
    <definedName name="solver_rhs1" hidden="1">500000000</definedName>
    <definedName name="solver_scl" hidden="1">0</definedName>
    <definedName name="solver_sho" hidden="1">0</definedName>
    <definedName name="solver_tim" hidden="1">100</definedName>
    <definedName name="solver_tmp" localSheetId="9" hidden="1">#REF!,#REF!</definedName>
    <definedName name="solver_tmp" localSheetId="2" hidden="1">#REF!,#REF!</definedName>
    <definedName name="solver_tmp" localSheetId="0" hidden="1">#REF!,#REF!</definedName>
    <definedName name="solver_tmp" localSheetId="15" hidden="1">#REF!,#REF!</definedName>
    <definedName name="solver_tmp" hidden="1">#REF!,#REF!</definedName>
    <definedName name="solver_tol" hidden="1">0.05</definedName>
    <definedName name="solver_typ" hidden="1">1</definedName>
    <definedName name="solver_val" hidden="1">0</definedName>
    <definedName name="SORT" localSheetId="2" hidden="1">#REF!</definedName>
    <definedName name="SORT" localSheetId="0" hidden="1">#REF!</definedName>
    <definedName name="SORT" localSheetId="15" hidden="1">#REF!</definedName>
    <definedName name="SORT" hidden="1">#REF!</definedName>
    <definedName name="SORTCODE">#N/A</definedName>
    <definedName name="SOS" localSheetId="9">노임단가!MATRO</definedName>
    <definedName name="SOS" localSheetId="15">조달물품!MATRO</definedName>
    <definedName name="SOS">[0]!MATRO</definedName>
    <definedName name="SP" localSheetId="9">#REF!</definedName>
    <definedName name="SP" localSheetId="15">#REF!</definedName>
    <definedName name="SP">#REF!</definedName>
    <definedName name="sr" localSheetId="18">#REF!,#REF!</definedName>
    <definedName name="sr" localSheetId="9">#REF!,#REF!</definedName>
    <definedName name="sr" localSheetId="15">#REF!,#REF!</definedName>
    <definedName name="sr">#REF!,#REF!</definedName>
    <definedName name="SRDBRE" localSheetId="18">BlankMacro1</definedName>
    <definedName name="SRDBRE" localSheetId="9">BlankMacro1</definedName>
    <definedName name="SRDBRE" localSheetId="15">BlankMacro1</definedName>
    <definedName name="SRDBRE">BlankMacro1</definedName>
    <definedName name="srth" localSheetId="19" hidden="1">{"'용역비'!$A$4:$C$8"}</definedName>
    <definedName name="srth" localSheetId="9" hidden="1">{"'용역비'!$A$4:$C$8"}</definedName>
    <definedName name="srth" localSheetId="2" hidden="1">{"'용역비'!$A$4:$C$8"}</definedName>
    <definedName name="srth" localSheetId="15" hidden="1">{"'용역비'!$A$4:$C$8"}</definedName>
    <definedName name="srth" hidden="1">{"'용역비'!$A$4:$C$8"}</definedName>
    <definedName name="SS">#REF!</definedName>
    <definedName name="SSA" localSheetId="18">[140]일위!#REF!</definedName>
    <definedName name="SSA" localSheetId="9">#REF!</definedName>
    <definedName name="SSA" localSheetId="15">#REF!</definedName>
    <definedName name="SSA">#REF!</definedName>
    <definedName name="SSR" localSheetId="9">노임단가!SSR</definedName>
    <definedName name="SSR" localSheetId="15">조달물품!SSR</definedName>
    <definedName name="SSR">조달물품!SSR</definedName>
    <definedName name="sss" localSheetId="18" hidden="1">{#N/A,#N/A,FALSE,"전력간선"}</definedName>
    <definedName name="SSS" localSheetId="9">#REF!</definedName>
    <definedName name="SSS" localSheetId="15">#REF!</definedName>
    <definedName name="SSS">#REF!</definedName>
    <definedName name="SSSC" localSheetId="9">[0]!CCF</definedName>
    <definedName name="SSSC" localSheetId="15">[0]!CCF</definedName>
    <definedName name="SSSC">[0]!CCF</definedName>
    <definedName name="SSSS" localSheetId="18" hidden="1">{#N/A,#N/A,FALSE,"전력간선"}</definedName>
    <definedName name="SSSS" localSheetId="9">#REF!</definedName>
    <definedName name="SSSS" localSheetId="15">#REF!</definedName>
    <definedName name="SSSS">#REF!</definedName>
    <definedName name="SSSSDD" localSheetId="9" hidden="1">{"'자리배치도'!$AG$1:$CI$28"}</definedName>
    <definedName name="SSSSDD" localSheetId="2" hidden="1">{"'자리배치도'!$AG$1:$CI$28"}</definedName>
    <definedName name="SSSSDD" localSheetId="15" hidden="1">{"'자리배치도'!$AG$1:$CI$28"}</definedName>
    <definedName name="SSSSDD" hidden="1">{"'자리배치도'!$AG$1:$CI$28"}</definedName>
    <definedName name="SSSSS" localSheetId="18">#REF!</definedName>
    <definedName name="SSSSS" localSheetId="9">#REF!</definedName>
    <definedName name="SSSSS" localSheetId="15">#REF!</definedName>
    <definedName name="SSSSS">#REF!</definedName>
    <definedName name="SSSSSS" localSheetId="18">#REF!</definedName>
    <definedName name="SSSSSS" localSheetId="9">#REF!</definedName>
    <definedName name="SSSSSS" localSheetId="15">#REF!</definedName>
    <definedName name="SSSSSS">#REF!</definedName>
    <definedName name="SSX" localSheetId="9">노임단가!SSX</definedName>
    <definedName name="SSX" localSheetId="15">조달물품!SSX</definedName>
    <definedName name="SSX">조달물품!SSX</definedName>
    <definedName name="start">#N/A</definedName>
    <definedName name="start1" localSheetId="18">#REF!</definedName>
    <definedName name="start1">#N/A</definedName>
    <definedName name="STPIPE350" localSheetId="9">[141]내역서!#REF!</definedName>
    <definedName name="STPIPE350" localSheetId="15">[141]내역서!#REF!</definedName>
    <definedName name="STPIPE350">[141]내역서!#REF!</definedName>
    <definedName name="STS" localSheetId="19" hidden="1">{"'용역비'!$A$4:$C$8"}</definedName>
    <definedName name="STS" localSheetId="9" hidden="1">{"'용역비'!$A$4:$C$8"}</definedName>
    <definedName name="STS" localSheetId="2" hidden="1">{"'용역비'!$A$4:$C$8"}</definedName>
    <definedName name="STS" localSheetId="15" hidden="1">{"'용역비'!$A$4:$C$8"}</definedName>
    <definedName name="STS" hidden="1">{"'용역비'!$A$4:$C$8"}</definedName>
    <definedName name="SubDic">#REF!</definedName>
    <definedName name="SV" localSheetId="9">#REF!</definedName>
    <definedName name="SV">#REF!</definedName>
    <definedName name="SVFGSF" localSheetId="9">노임단가!KJH</definedName>
    <definedName name="SVFGSF" localSheetId="15">조달물품!KJH</definedName>
    <definedName name="SVFGSF">[0]!KJH</definedName>
    <definedName name="SVR" localSheetId="18">#REF!</definedName>
    <definedName name="SVR" localSheetId="9">#REF!</definedName>
    <definedName name="SVR" localSheetId="15">#REF!</definedName>
    <definedName name="SVR">#REF!</definedName>
    <definedName name="SVRAG" localSheetId="18">#REF!</definedName>
    <definedName name="SVRAG" localSheetId="9">#REF!</definedName>
    <definedName name="SVRAG" localSheetId="15">#REF!</definedName>
    <definedName name="SVRAG">#REF!</definedName>
    <definedName name="SVRDESC" localSheetId="18">#REF!</definedName>
    <definedName name="SVRDESC" localSheetId="9">#REF!</definedName>
    <definedName name="SVRDESC" localSheetId="15">#REF!</definedName>
    <definedName name="SVRDESC">#REF!</definedName>
    <definedName name="sw" localSheetId="9">'[77]인건-측정'!#REF!</definedName>
    <definedName name="sw" localSheetId="15">'[77]인건-측정'!#REF!</definedName>
    <definedName name="sw">'[77]인건-측정'!#REF!</definedName>
    <definedName name="SW1G" localSheetId="18">'[21]대조표(0108)'!#REF!</definedName>
    <definedName name="SW1G">#N/A</definedName>
    <definedName name="SW2G" localSheetId="18">'[21]대조표(0108)'!#REF!</definedName>
    <definedName name="SW2G">#N/A</definedName>
    <definedName name="SW31G" localSheetId="18">'[21]대조표(0108)'!#REF!</definedName>
    <definedName name="SW31G">#N/A</definedName>
    <definedName name="SW32G" localSheetId="18">'[21]대조표(0108)'!#REF!</definedName>
    <definedName name="SW32G">#N/A</definedName>
    <definedName name="SW3G" localSheetId="18">'[21]대조표(0108)'!#REF!</definedName>
    <definedName name="SW3G">#N/A</definedName>
    <definedName name="SW4G" localSheetId="18">'[21]대조표(0108)'!#REF!</definedName>
    <definedName name="SW4G">#N/A</definedName>
    <definedName name="SW5G" localSheetId="18">'[21]대조표(0108)'!#REF!</definedName>
    <definedName name="SW5G">#N/A</definedName>
    <definedName name="SW6G" localSheetId="18">'[21]대조표(0108)'!#REF!</definedName>
    <definedName name="SW6G">#N/A</definedName>
    <definedName name="SZVFGG" localSheetId="9">노임단가!REEG</definedName>
    <definedName name="SZVFGG" localSheetId="15">조달물품!REEG</definedName>
    <definedName name="SZVFGG">[0]!REEG</definedName>
    <definedName name="S행">'[142]2.대외공문'!#REF!</definedName>
    <definedName name="T" localSheetId="18">#N/A</definedName>
    <definedName name="T" localSheetId="9">노임단가!T</definedName>
    <definedName name="T" localSheetId="15">조달물품!T</definedName>
    <definedName name="T">[0]!T</definedName>
    <definedName name="T._A._B_____공___사">#REF!</definedName>
    <definedName name="T.C300" localSheetId="18">'[21]대조표(0108)'!#REF!</definedName>
    <definedName name="T.C300">#N/A</definedName>
    <definedName name="T.C450" localSheetId="18">'[21]대조표(0108)'!#REF!</definedName>
    <definedName name="T.C450">#N/A</definedName>
    <definedName name="T.C600" localSheetId="18">'[21]대조표(0108)'!#REF!</definedName>
    <definedName name="T.C600">#N/A</definedName>
    <definedName name="T_AMOUNT">#N/A</definedName>
    <definedName name="T_UPRICE">#N/A</definedName>
    <definedName name="T10M" localSheetId="18">#REF!</definedName>
    <definedName name="T10M">#N/A</definedName>
    <definedName name="T10P" localSheetId="18">#REF!</definedName>
    <definedName name="T10P">#N/A</definedName>
    <definedName name="T11M" localSheetId="18">#REF!</definedName>
    <definedName name="T11M">#N/A</definedName>
    <definedName name="T11P" localSheetId="18">#REF!</definedName>
    <definedName name="T11P">#N/A</definedName>
    <definedName name="T12M" localSheetId="18">#REF!</definedName>
    <definedName name="T12M">#N/A</definedName>
    <definedName name="T12P" localSheetId="18">#REF!</definedName>
    <definedName name="T12P">#N/A</definedName>
    <definedName name="T13M" localSheetId="18">#REF!</definedName>
    <definedName name="T13M">#N/A</definedName>
    <definedName name="T13P" localSheetId="18">#REF!</definedName>
    <definedName name="T13P">#N/A</definedName>
    <definedName name="T14M" localSheetId="18">#REF!</definedName>
    <definedName name="T14M">#N/A</definedName>
    <definedName name="T14P" localSheetId="18">#REF!</definedName>
    <definedName name="T14P">#N/A</definedName>
    <definedName name="T15M" localSheetId="18">#REF!</definedName>
    <definedName name="T15M">#N/A</definedName>
    <definedName name="T15P" localSheetId="18">#REF!</definedName>
    <definedName name="T15P">#N/A</definedName>
    <definedName name="T16M" localSheetId="18">#REF!</definedName>
    <definedName name="T16M">#N/A</definedName>
    <definedName name="T16P" localSheetId="18">#REF!</definedName>
    <definedName name="T16P">#N/A</definedName>
    <definedName name="T17M" localSheetId="18">#REF!</definedName>
    <definedName name="T17M">#N/A</definedName>
    <definedName name="T17P" localSheetId="18">#REF!</definedName>
    <definedName name="T17P">#N/A</definedName>
    <definedName name="T18M" localSheetId="18">#REF!</definedName>
    <definedName name="T18M">#N/A</definedName>
    <definedName name="T18P" localSheetId="18">#REF!</definedName>
    <definedName name="T18P">#N/A</definedName>
    <definedName name="T19M" localSheetId="18">#REF!</definedName>
    <definedName name="T19M">#N/A</definedName>
    <definedName name="T19P" localSheetId="18">#REF!</definedName>
    <definedName name="T19P">#N/A</definedName>
    <definedName name="T1E" localSheetId="18">#REF!</definedName>
    <definedName name="T1E">#N/A</definedName>
    <definedName name="T1M" localSheetId="18">#REF!</definedName>
    <definedName name="T1M">#N/A</definedName>
    <definedName name="T1P" localSheetId="18">#REF!</definedName>
    <definedName name="T1P">#N/A</definedName>
    <definedName name="T2_">#N/A</definedName>
    <definedName name="T20M" localSheetId="18">#REF!</definedName>
    <definedName name="T20M">#N/A</definedName>
    <definedName name="T20P" localSheetId="18">#REF!</definedName>
    <definedName name="T20P">#N/A</definedName>
    <definedName name="T21M" localSheetId="18">#REF!</definedName>
    <definedName name="T21M">#N/A</definedName>
    <definedName name="T21P" localSheetId="18">#REF!</definedName>
    <definedName name="T21P">#N/A</definedName>
    <definedName name="T22E" localSheetId="18">#REF!</definedName>
    <definedName name="T22E">#N/A</definedName>
    <definedName name="T23M" localSheetId="18">#REF!</definedName>
    <definedName name="T23M">#N/A</definedName>
    <definedName name="T23P" localSheetId="18">#REF!</definedName>
    <definedName name="T23P">#N/A</definedName>
    <definedName name="T24M" localSheetId="18">#REF!</definedName>
    <definedName name="T24M">#N/A</definedName>
    <definedName name="T24P" localSheetId="18">#REF!</definedName>
    <definedName name="T24P">#N/A</definedName>
    <definedName name="T2E" localSheetId="18">#REF!</definedName>
    <definedName name="T2E">#N/A</definedName>
    <definedName name="T2M" localSheetId="18">#REF!</definedName>
    <definedName name="T2M">#N/A</definedName>
    <definedName name="T2P" localSheetId="18">#REF!</definedName>
    <definedName name="T2P">#N/A</definedName>
    <definedName name="T3P" localSheetId="18">#REF!</definedName>
    <definedName name="T3P">#N/A</definedName>
    <definedName name="T4M" localSheetId="18">#REF!</definedName>
    <definedName name="T4M">#N/A</definedName>
    <definedName name="T4P" localSheetId="18">#REF!</definedName>
    <definedName name="T4P">#N/A</definedName>
    <definedName name="T5M" localSheetId="18">#REF!</definedName>
    <definedName name="T5M">#N/A</definedName>
    <definedName name="T5P" localSheetId="18">#REF!</definedName>
    <definedName name="T5P">#N/A</definedName>
    <definedName name="T6M" localSheetId="18">#REF!</definedName>
    <definedName name="T6M">#N/A</definedName>
    <definedName name="T6P" localSheetId="18">#REF!</definedName>
    <definedName name="T6P">#N/A</definedName>
    <definedName name="T7M" localSheetId="18">#REF!</definedName>
    <definedName name="T7M">#N/A</definedName>
    <definedName name="T7P" localSheetId="18">#REF!</definedName>
    <definedName name="T7P">#N/A</definedName>
    <definedName name="T8M" localSheetId="18">#REF!</definedName>
    <definedName name="T8M">#N/A</definedName>
    <definedName name="T8P" localSheetId="18">#REF!</definedName>
    <definedName name="T8P">#N/A</definedName>
    <definedName name="T9M" localSheetId="18">#REF!</definedName>
    <definedName name="T9M">#N/A</definedName>
    <definedName name="T9P" localSheetId="18">#REF!</definedName>
    <definedName name="T9P">#N/A</definedName>
    <definedName name="Table" localSheetId="18">'[143]Price List'!$A$1:$F$473</definedName>
    <definedName name="TABLE" localSheetId="9">#REF!</definedName>
    <definedName name="TABLE" localSheetId="15">#REF!</definedName>
    <definedName name="TABLE">#REF!</definedName>
    <definedName name="TABLE_14" localSheetId="9">#REF!</definedName>
    <definedName name="TABLE_14" localSheetId="15">#REF!</definedName>
    <definedName name="TABLE_14">#REF!</definedName>
    <definedName name="TABLE_15" localSheetId="9">#REF!</definedName>
    <definedName name="TABLE_15" localSheetId="15">#REF!</definedName>
    <definedName name="TABLE_15">#REF!</definedName>
    <definedName name="TABLE_2" localSheetId="9">#REF!</definedName>
    <definedName name="TABLE_2">#REF!</definedName>
    <definedName name="TABLE_23" localSheetId="9">#REF!</definedName>
    <definedName name="TABLE_23">#REF!</definedName>
    <definedName name="TABLE_24" localSheetId="9">#REF!</definedName>
    <definedName name="TABLE_24">#REF!</definedName>
    <definedName name="TABLE_25" localSheetId="9">#REF!</definedName>
    <definedName name="TABLE_25">#REF!</definedName>
    <definedName name="TABLE_26" localSheetId="9">#REF!</definedName>
    <definedName name="TABLE_26">#REF!</definedName>
    <definedName name="TABLE_27" localSheetId="9">#REF!</definedName>
    <definedName name="TABLE_27">#REF!</definedName>
    <definedName name="TABLE_28" localSheetId="9">#REF!</definedName>
    <definedName name="TABLE_28">#REF!</definedName>
    <definedName name="TABLE_29" localSheetId="9">#REF!</definedName>
    <definedName name="TABLE_29">#REF!</definedName>
    <definedName name="TABLE_30" localSheetId="9">#REF!</definedName>
    <definedName name="TABLE_30">#REF!</definedName>
    <definedName name="TABLE_31" localSheetId="9">#REF!</definedName>
    <definedName name="TABLE_31">#REF!</definedName>
    <definedName name="TABLE_32" localSheetId="9">#REF!</definedName>
    <definedName name="TABLE_32">#REF!</definedName>
    <definedName name="TABLE_33" localSheetId="9">#REF!</definedName>
    <definedName name="TABLE_33">#REF!</definedName>
    <definedName name="TABLE_34" localSheetId="9">#REF!</definedName>
    <definedName name="TABLE_34">#REF!</definedName>
    <definedName name="TABLE_35" localSheetId="9">#REF!</definedName>
    <definedName name="TABLE_35">#REF!</definedName>
    <definedName name="TABLE_36" localSheetId="9">#REF!</definedName>
    <definedName name="TABLE_36">#REF!</definedName>
    <definedName name="TABLE_37" localSheetId="9">#REF!</definedName>
    <definedName name="TABLE_37">#REF!</definedName>
    <definedName name="TABLE_38" localSheetId="9">#REF!</definedName>
    <definedName name="TABLE_38">#REF!</definedName>
    <definedName name="TABLE_39" localSheetId="9">#REF!</definedName>
    <definedName name="TABLE_39">#REF!</definedName>
    <definedName name="TABLE_40" localSheetId="9">#REF!</definedName>
    <definedName name="TABLE_40">#REF!</definedName>
    <definedName name="TABLE_41" localSheetId="9">#REF!</definedName>
    <definedName name="TABLE_41">#REF!</definedName>
    <definedName name="TABLE_42" localSheetId="9">#REF!</definedName>
    <definedName name="TABLE_42">#REF!</definedName>
    <definedName name="TABLE_43" localSheetId="9">#REF!</definedName>
    <definedName name="TABLE_43">#REF!</definedName>
    <definedName name="TABLE_44" localSheetId="9">#REF!</definedName>
    <definedName name="TABLE_44">#REF!</definedName>
    <definedName name="TABLE_45" localSheetId="9">#REF!</definedName>
    <definedName name="TABLE_45">#REF!</definedName>
    <definedName name="TABLE_46" localSheetId="9">#REF!</definedName>
    <definedName name="TABLE_46">#REF!</definedName>
    <definedName name="TABLE_47" localSheetId="9">#REF!</definedName>
    <definedName name="TABLE_47">#REF!</definedName>
    <definedName name="TABLE_48" localSheetId="9">#REF!</definedName>
    <definedName name="TABLE_48">#REF!</definedName>
    <definedName name="TABLE_49" localSheetId="9">#REF!</definedName>
    <definedName name="TABLE_49">#REF!</definedName>
    <definedName name="TABLE_50" localSheetId="9">#REF!</definedName>
    <definedName name="TABLE_50">#REF!</definedName>
    <definedName name="TABLE_51" localSheetId="9">#REF!</definedName>
    <definedName name="TABLE_51">#REF!</definedName>
    <definedName name="TABLE_52" localSheetId="9">#REF!</definedName>
    <definedName name="TABLE_52">#REF!</definedName>
    <definedName name="TABLE_53" localSheetId="9">#REF!</definedName>
    <definedName name="TABLE_53">#REF!</definedName>
    <definedName name="TABLE_54" localSheetId="9">#REF!</definedName>
    <definedName name="TABLE_54">#REF!</definedName>
    <definedName name="TABLE_55" localSheetId="9">#REF!</definedName>
    <definedName name="TABLE_55">#REF!</definedName>
    <definedName name="TABLE_56" localSheetId="9">#REF!</definedName>
    <definedName name="TABLE_56">#REF!</definedName>
    <definedName name="TABLE_57" localSheetId="9">#REF!</definedName>
    <definedName name="TABLE_57">#REF!</definedName>
    <definedName name="TABLE_58" localSheetId="9">#REF!</definedName>
    <definedName name="TABLE_58">#REF!</definedName>
    <definedName name="TABLE_59" localSheetId="9">#REF!</definedName>
    <definedName name="TABLE_59">#REF!</definedName>
    <definedName name="TABLE_60" localSheetId="9">#REF!</definedName>
    <definedName name="TABLE_60">#REF!</definedName>
    <definedName name="TABLE_61" localSheetId="9">#REF!</definedName>
    <definedName name="TABLE_61">#REF!</definedName>
    <definedName name="TABLE_62" localSheetId="9">#REF!</definedName>
    <definedName name="TABLE_62">#REF!</definedName>
    <definedName name="TABLE_63" localSheetId="9">#REF!</definedName>
    <definedName name="TABLE_63">#REF!</definedName>
    <definedName name="TABLE_64" localSheetId="9">#REF!</definedName>
    <definedName name="TABLE_64">#REF!</definedName>
    <definedName name="TABLE_65" localSheetId="9">#REF!</definedName>
    <definedName name="TABLE_65">#REF!</definedName>
    <definedName name="TABLE_66" localSheetId="9">#REF!</definedName>
    <definedName name="TABLE_66">#REF!</definedName>
    <definedName name="TABLE_67" localSheetId="9">#REF!</definedName>
    <definedName name="TABLE_67">#REF!</definedName>
    <definedName name="TABLE_68" localSheetId="9">#REF!</definedName>
    <definedName name="TABLE_68">#REF!</definedName>
    <definedName name="TABLE_69" localSheetId="9">#REF!</definedName>
    <definedName name="TABLE_69">#REF!</definedName>
    <definedName name="TBN.38" localSheetId="18">'[21]대조표(0108)'!#REF!</definedName>
    <definedName name="TBN.38">#N/A</definedName>
    <definedName name="TEL" localSheetId="18">'[21]대조표(0108)'!#REF!</definedName>
    <definedName name="TEL">#N/A</definedName>
    <definedName name="TEL100P" localSheetId="18">'[21]대조표(0108)'!#REF!</definedName>
    <definedName name="TEL100P">#N/A</definedName>
    <definedName name="TEL25P" localSheetId="18">'[21]대조표(0108)'!#REF!</definedName>
    <definedName name="TEL25P">#N/A</definedName>
    <definedName name="TEL500P" localSheetId="18">'[21]대조표(0108)'!#REF!</definedName>
    <definedName name="TEL500P">#N/A</definedName>
    <definedName name="TEL50P" localSheetId="18">'[21]대조표(0108)'!#REF!</definedName>
    <definedName name="TEL50P">#N/A</definedName>
    <definedName name="TEL75P" localSheetId="18">'[21]대조표(0108)'!#REF!</definedName>
    <definedName name="TEL75P">#N/A</definedName>
    <definedName name="TERTERTRETRE" localSheetId="19" hidden="1">{"'용역비'!$A$4:$C$8"}</definedName>
    <definedName name="TERTERTRETRE" localSheetId="2" hidden="1">{"'용역비'!$A$4:$C$8"}</definedName>
    <definedName name="TERTERTRETRE" localSheetId="15" hidden="1">{"'용역비'!$A$4:$C$8"}</definedName>
    <definedName name="TERTERTRETRE" hidden="1">{"'용역비'!$A$4:$C$8"}</definedName>
    <definedName name="test" localSheetId="18">#REF!</definedName>
    <definedName name="test">#N/A</definedName>
    <definedName name="TEYJ" localSheetId="19" hidden="1">{"'용역비'!$A$4:$C$8"}</definedName>
    <definedName name="TEYJ" localSheetId="9" hidden="1">{"'용역비'!$A$4:$C$8"}</definedName>
    <definedName name="TEYJ" localSheetId="2" hidden="1">{"'용역비'!$A$4:$C$8"}</definedName>
    <definedName name="TEYJ" localSheetId="15" hidden="1">{"'용역비'!$A$4:$C$8"}</definedName>
    <definedName name="TEYJ" hidden="1">{"'용역비'!$A$4:$C$8"}</definedName>
    <definedName name="TFUI" localSheetId="19" hidden="1">{"'용역비'!$A$4:$C$8"}</definedName>
    <definedName name="TFUI" localSheetId="9" hidden="1">{"'용역비'!$A$4:$C$8"}</definedName>
    <definedName name="TFUI" localSheetId="2" hidden="1">{"'용역비'!$A$4:$C$8"}</definedName>
    <definedName name="TFUI" localSheetId="15" hidden="1">{"'용역비'!$A$4:$C$8"}</definedName>
    <definedName name="TFUI" hidden="1">{"'용역비'!$A$4:$C$8"}</definedName>
    <definedName name="TGG">[105]!Macro8</definedName>
    <definedName name="TGGG" localSheetId="9">노임단가!TGGG</definedName>
    <definedName name="TGGG" localSheetId="15">조달물품!TGGG</definedName>
    <definedName name="TGGG">[0]!TGGG</definedName>
    <definedName name="THGB" localSheetId="18">BlankMacro1</definedName>
    <definedName name="THGB" localSheetId="9">BlankMacro1</definedName>
    <definedName name="THGB" localSheetId="15">BlankMacro1</definedName>
    <definedName name="THGB">BlankMacro1</definedName>
    <definedName name="TITLE" localSheetId="9">#REF!</definedName>
    <definedName name="TITLE" localSheetId="15">#REF!</definedName>
    <definedName name="TITLE">#REF!</definedName>
    <definedName name="TITLE_PRINTS" localSheetId="9">#REF!</definedName>
    <definedName name="TITLE_PRINTS" localSheetId="15">#REF!</definedName>
    <definedName name="TITLE_PRINTS">#REF!</definedName>
    <definedName name="TITLES_PRINT" localSheetId="9">#REF!</definedName>
    <definedName name="TITLES_PRINT" localSheetId="15">#REF!</definedName>
    <definedName name="TITLES_PRINT">#REF!</definedName>
    <definedName name="tot" localSheetId="9">#REF!</definedName>
    <definedName name="tot">#REF!</definedName>
    <definedName name="TOT_BM">[138]조명투자및환수계획!$C$187</definedName>
    <definedName name="TR_R" localSheetId="9">#REF!</definedName>
    <definedName name="TR_R" localSheetId="15">#REF!</definedName>
    <definedName name="TR_R">#REF!</definedName>
    <definedName name="TR_R1" localSheetId="9">#REF!</definedName>
    <definedName name="TR_R1" localSheetId="15">#REF!</definedName>
    <definedName name="TR_R1">#REF!</definedName>
    <definedName name="TR_X" localSheetId="9">#REF!</definedName>
    <definedName name="TR_X" localSheetId="15">#REF!</definedName>
    <definedName name="TR_X">#REF!</definedName>
    <definedName name="TR_X1" localSheetId="9">#REF!</definedName>
    <definedName name="TR_X1">#REF!</definedName>
    <definedName name="TR510300간재" localSheetId="18">[144]G.R300경비!$F$15</definedName>
    <definedName name="TR510300간재">#N/A</definedName>
    <definedName name="TR510300노무" localSheetId="18">[144]G.R300경비!$F$17</definedName>
    <definedName name="TR510300노무">#N/A</definedName>
    <definedName name="TR510300손료" localSheetId="18">[144]G.R300경비!$F$6</definedName>
    <definedName name="TR510300손료">#N/A</definedName>
    <definedName name="TRAY200" localSheetId="18">'[21]대조표(0108)'!#REF!</definedName>
    <definedName name="TRAY200">#N/A</definedName>
    <definedName name="TRAY300" localSheetId="18">'[21]대조표(0108)'!#REF!</definedName>
    <definedName name="TRAY300">#N/A</definedName>
    <definedName name="TRAY450" localSheetId="18">'[21]대조표(0108)'!#REF!</definedName>
    <definedName name="TRAY450">#N/A</definedName>
    <definedName name="TRAY600" localSheetId="18">'[21]대조표(0108)'!#REF!</definedName>
    <definedName name="TRAY600">#N/A</definedName>
    <definedName name="TREV" localSheetId="9" hidden="1">{#N/A,#N/A,TRUE,"토적및재료집계";#N/A,#N/A,TRUE,"토적및재료집계";#N/A,#N/A,TRUE,"단위량"}</definedName>
    <definedName name="TREV" localSheetId="2" hidden="1">{#N/A,#N/A,TRUE,"토적및재료집계";#N/A,#N/A,TRUE,"토적및재료집계";#N/A,#N/A,TRUE,"단위량"}</definedName>
    <definedName name="TREV" localSheetId="15" hidden="1">{#N/A,#N/A,TRUE,"토적및재료집계";#N/A,#N/A,TRUE,"토적및재료집계";#N/A,#N/A,TRUE,"단위량"}</definedName>
    <definedName name="TREV" hidden="1">{#N/A,#N/A,TRUE,"토적및재료집계";#N/A,#N/A,TRUE,"토적및재료집계";#N/A,#N/A,TRUE,"단위량"}</definedName>
    <definedName name="TRR" localSheetId="9">노임단가!TRR</definedName>
    <definedName name="TRR" localSheetId="15">조달물품!TRR</definedName>
    <definedName name="TRR">조달물품!TRR</definedName>
    <definedName name="TRRR" localSheetId="9">노임단가!TRRR</definedName>
    <definedName name="TRRR" localSheetId="15">조달물품!TRRR</definedName>
    <definedName name="TRRR">[0]!TRRR</definedName>
    <definedName name="tryrtg" localSheetId="9">[0]!bvvc</definedName>
    <definedName name="tryrtg" localSheetId="15">[0]!bvvc</definedName>
    <definedName name="tryrtg">[0]!bvvc</definedName>
    <definedName name="TT" localSheetId="9">#REF!</definedName>
    <definedName name="tt" localSheetId="2" hidden="1">{#N/A,#N/A,FALSE,"단가표지"}</definedName>
    <definedName name="tt" localSheetId="15" hidden="1">{#N/A,#N/A,FALSE,"단가표지"}</definedName>
    <definedName name="tt" hidden="1">{#N/A,#N/A,FALSE,"단가표지"}</definedName>
    <definedName name="TTHG" localSheetId="9">노임단가!TTHG</definedName>
    <definedName name="TTHG" localSheetId="15">조달물품!TTHG</definedName>
    <definedName name="TTHG">조달물품!TTHG</definedName>
    <definedName name="TTR" localSheetId="9">[0]!ㅁㄴㄹㅇㄹ</definedName>
    <definedName name="TTR" localSheetId="15">[0]!ㅁㄴㄹㅇㄹ</definedName>
    <definedName name="TTR">[0]!ㅁㄴㄹㅇㄹ</definedName>
    <definedName name="TTT">[145]일위대가목차!$D$3:$D$9</definedName>
    <definedName name="TTTT" localSheetId="19" hidden="1">#REF!</definedName>
    <definedName name="TTTT" localSheetId="9" hidden="1">#REF!</definedName>
    <definedName name="TTTT" localSheetId="2" hidden="1">#REF!</definedName>
    <definedName name="TTTT" localSheetId="0" hidden="1">#REF!</definedName>
    <definedName name="TTTT" hidden="1">#REF!</definedName>
    <definedName name="tttttt" localSheetId="9" hidden="1">{"'자리배치도'!$AG$1:$CI$28"}</definedName>
    <definedName name="tttttt" localSheetId="2" hidden="1">{"'자리배치도'!$AG$1:$CI$28"}</definedName>
    <definedName name="tttttt" localSheetId="15" hidden="1">{"'자리배치도'!$AG$1:$CI$28"}</definedName>
    <definedName name="tttttt" hidden="1">{"'자리배치도'!$AG$1:$CI$28"}</definedName>
    <definedName name="tu" localSheetId="9" hidden="1">{"'용역비'!$A$4:$C$8"}</definedName>
    <definedName name="tu" localSheetId="2" hidden="1">{"'용역비'!$A$4:$C$8"}</definedName>
    <definedName name="tu" localSheetId="15" hidden="1">{"'용역비'!$A$4:$C$8"}</definedName>
    <definedName name="tu" hidden="1">{"'용역비'!$A$4:$C$8"}</definedName>
    <definedName name="tuilol" localSheetId="19" hidden="1">{"'용역비'!$A$4:$C$8"}</definedName>
    <definedName name="tuilol" localSheetId="9" hidden="1">{"'용역비'!$A$4:$C$8"}</definedName>
    <definedName name="tuilol" localSheetId="2" hidden="1">{"'용역비'!$A$4:$C$8"}</definedName>
    <definedName name="tuilol" localSheetId="15" hidden="1">{"'용역비'!$A$4:$C$8"}</definedName>
    <definedName name="tuilol" hidden="1">{"'용역비'!$A$4:$C$8"}</definedName>
    <definedName name="TUIO" localSheetId="19" hidden="1">{"'용역비'!$A$4:$C$8"}</definedName>
    <definedName name="TUIO" localSheetId="9" hidden="1">{"'용역비'!$A$4:$C$8"}</definedName>
    <definedName name="TUIO" localSheetId="2" hidden="1">{"'용역비'!$A$4:$C$8"}</definedName>
    <definedName name="TUIO" localSheetId="15" hidden="1">{"'용역비'!$A$4:$C$8"}</definedName>
    <definedName name="TUIO" hidden="1">{"'용역비'!$A$4:$C$8"}</definedName>
    <definedName name="TUIO.L" localSheetId="19" hidden="1">{"'용역비'!$A$4:$C$8"}</definedName>
    <definedName name="TUIO.L" localSheetId="9" hidden="1">{"'용역비'!$A$4:$C$8"}</definedName>
    <definedName name="TUIO.L" localSheetId="2" hidden="1">{"'용역비'!$A$4:$C$8"}</definedName>
    <definedName name="TUIO.L" localSheetId="15" hidden="1">{"'용역비'!$A$4:$C$8"}</definedName>
    <definedName name="TUIO.L" hidden="1">{"'용역비'!$A$4:$C$8"}</definedName>
    <definedName name="TUIOTUI" localSheetId="19" hidden="1">{"'용역비'!$A$4:$C$8"}</definedName>
    <definedName name="TUIOTUI" localSheetId="9" hidden="1">{"'용역비'!$A$4:$C$8"}</definedName>
    <definedName name="TUIOTUI" localSheetId="2" hidden="1">{"'용역비'!$A$4:$C$8"}</definedName>
    <definedName name="TUIOTUI" localSheetId="15" hidden="1">{"'용역비'!$A$4:$C$8"}</definedName>
    <definedName name="TUIOTUI" hidden="1">{"'용역비'!$A$4:$C$8"}</definedName>
    <definedName name="TUNVS" localSheetId="9">[0]!ㄷㄹㅈ</definedName>
    <definedName name="TUNVS" localSheetId="15">[0]!ㄷㄹㅈ</definedName>
    <definedName name="TUNVS">[0]!ㄷㄹㅈ</definedName>
    <definedName name="tur" localSheetId="9">#REF!</definedName>
    <definedName name="tur" localSheetId="15">#REF!</definedName>
    <definedName name="tur">#REF!</definedName>
    <definedName name="turbine" localSheetId="9">#REF!</definedName>
    <definedName name="turbine" localSheetId="15">#REF!</definedName>
    <definedName name="turbine">#REF!</definedName>
    <definedName name="tuu" localSheetId="9">[0]!frt</definedName>
    <definedName name="tuu" localSheetId="15">[0]!frt</definedName>
    <definedName name="tuu">[0]!frt</definedName>
    <definedName name="tuy" localSheetId="18">'[71]제-노임'!#REF!</definedName>
    <definedName name="tuy" localSheetId="9">#REF!</definedName>
    <definedName name="tuy" localSheetId="15">#REF!</definedName>
    <definedName name="tuy">#REF!</definedName>
    <definedName name="TUYT" localSheetId="18">BlankMacro1</definedName>
    <definedName name="TUYT" localSheetId="9">BlankMacro1</definedName>
    <definedName name="TUYT" localSheetId="15">BlankMacro1</definedName>
    <definedName name="TUYT">BlankMacro1</definedName>
    <definedName name="TV" localSheetId="18">'[21]대조표(0108)'!#REF!</definedName>
    <definedName name="TV">#N/A</definedName>
    <definedName name="TV10CFBT" localSheetId="18">'[21]대조표(0108)'!#REF!</definedName>
    <definedName name="TV10CFBT">#N/A</definedName>
    <definedName name="TV10CHFB" localSheetId="18">'[21]대조표(0108)'!#REF!</definedName>
    <definedName name="TV10CHFB">#N/A</definedName>
    <definedName name="TV10CHFL" localSheetId="18">'[21]대조표(0108)'!#REF!</definedName>
    <definedName name="TV10CHFL">#N/A</definedName>
    <definedName name="TV1K" localSheetId="18">'[21]대조표(0108)'!#REF!</definedName>
    <definedName name="TV1K">#N/A</definedName>
    <definedName name="TV2B" localSheetId="18">'[21]대조표(0108)'!#REF!</definedName>
    <definedName name="TV2B">#N/A</definedName>
    <definedName name="TV2K" localSheetId="18">'[21]대조표(0108)'!#REF!</definedName>
    <definedName name="TV2K">#N/A</definedName>
    <definedName name="TV3B" localSheetId="18">'[21]대조표(0108)'!#REF!</definedName>
    <definedName name="TV3B">#N/A</definedName>
    <definedName name="TV4B" localSheetId="18">'[21]대조표(0108)'!#REF!</definedName>
    <definedName name="TV4B">#N/A</definedName>
    <definedName name="TV4K" localSheetId="18">'[21]대조표(0108)'!#REF!</definedName>
    <definedName name="TV4K">#N/A</definedName>
    <definedName name="TV5B" localSheetId="18">'[21]대조표(0108)'!#REF!</definedName>
    <definedName name="TV5B">#N/A</definedName>
    <definedName name="TV5CFB" localSheetId="18">'[21]대조표(0108)'!#REF!</definedName>
    <definedName name="TV5CFB">#N/A</definedName>
    <definedName name="TV5CFBT" localSheetId="18">'[21]대조표(0108)'!#REF!</definedName>
    <definedName name="TV5CFBT">#N/A</definedName>
    <definedName name="TV5CHFB" localSheetId="18">'[21]대조표(0108)'!#REF!</definedName>
    <definedName name="TV5CHFB">#N/A</definedName>
    <definedName name="TV6B" localSheetId="18">'[21]대조표(0108)'!#REF!</definedName>
    <definedName name="TV6B">#N/A</definedName>
    <definedName name="TV7CFB" localSheetId="18">'[21]대조표(0108)'!#REF!</definedName>
    <definedName name="TV7CFB">#N/A</definedName>
    <definedName name="TV7CFBT" localSheetId="18">'[21]대조표(0108)'!#REF!</definedName>
    <definedName name="TV7CFBT">#N/A</definedName>
    <definedName name="TV7CHFL" localSheetId="18">'[21]대조표(0108)'!#REF!</definedName>
    <definedName name="TV7CHFL">#N/A</definedName>
    <definedName name="TV8B" localSheetId="18">'[21]대조표(0108)'!#REF!</definedName>
    <definedName name="TV8B">#N/A</definedName>
    <definedName name="TV8K" localSheetId="18">'[21]대조표(0108)'!#REF!</definedName>
    <definedName name="TV8K">#N/A</definedName>
    <definedName name="TVAMP" localSheetId="18">'[21]대조표(0108)'!#REF!</definedName>
    <definedName name="TVAMP">#N/A</definedName>
    <definedName name="tye" localSheetId="19" hidden="1">#REF!</definedName>
    <definedName name="tye" localSheetId="2" hidden="1">#REF!</definedName>
    <definedName name="tye" localSheetId="0" hidden="1">#REF!</definedName>
    <definedName name="tye" hidden="1">#REF!</definedName>
    <definedName name="tyg" localSheetId="9">[84]부하계산서!#REF!</definedName>
    <definedName name="tyg">[84]부하계산서!#REF!</definedName>
    <definedName name="TYH" localSheetId="9">노임단가!TYH</definedName>
    <definedName name="TYH" localSheetId="15">조달물품!TYH</definedName>
    <definedName name="TYH">[0]!TYH</definedName>
    <definedName name="tyj" localSheetId="9">노임단가!tyj</definedName>
    <definedName name="tyj" localSheetId="15">조달물품!tyj</definedName>
    <definedName name="tyj">조달물품!tyj</definedName>
    <definedName name="tyje" localSheetId="19" hidden="1">{"'용역비'!$A$4:$C$8"}</definedName>
    <definedName name="tyje" localSheetId="9" hidden="1">{"'용역비'!$A$4:$C$8"}</definedName>
    <definedName name="tyje" localSheetId="2" hidden="1">{"'용역비'!$A$4:$C$8"}</definedName>
    <definedName name="tyje" localSheetId="15" hidden="1">{"'용역비'!$A$4:$C$8"}</definedName>
    <definedName name="tyje" hidden="1">{"'용역비'!$A$4:$C$8"}</definedName>
    <definedName name="tyjet" localSheetId="19" hidden="1">{"'용역비'!$A$4:$C$8"}</definedName>
    <definedName name="tyjet" localSheetId="9" hidden="1">{"'용역비'!$A$4:$C$8"}</definedName>
    <definedName name="tyjet" localSheetId="2" hidden="1">{"'용역비'!$A$4:$C$8"}</definedName>
    <definedName name="tyjet" localSheetId="15" hidden="1">{"'용역비'!$A$4:$C$8"}</definedName>
    <definedName name="tyjet" hidden="1">{"'용역비'!$A$4:$C$8"}</definedName>
    <definedName name="tyrrt" localSheetId="18">BlankMacro1</definedName>
    <definedName name="tyrrt" localSheetId="9">BlankMacro1</definedName>
    <definedName name="tyrrt" localSheetId="15">BlankMacro1</definedName>
    <definedName name="tyrrt">BlankMacro1</definedName>
    <definedName name="TYSEDRGS" localSheetId="18">BlankMacro1</definedName>
    <definedName name="TYSEDRGS" localSheetId="9">BlankMacro1</definedName>
    <definedName name="TYSEDRGS" localSheetId="15">BlankMacro1</definedName>
    <definedName name="TYSEDRGS">BlankMacro1</definedName>
    <definedName name="tyu" localSheetId="19" hidden="1">{"'용역비'!$A$4:$C$8"}</definedName>
    <definedName name="tyu" localSheetId="9" hidden="1">{"'용역비'!$A$4:$C$8"}</definedName>
    <definedName name="tyu" localSheetId="2" hidden="1">{"'용역비'!$A$4:$C$8"}</definedName>
    <definedName name="tyu" localSheetId="15" hidden="1">{"'용역비'!$A$4:$C$8"}</definedName>
    <definedName name="tyu" hidden="1">{"'용역비'!$A$4:$C$8"}</definedName>
    <definedName name="tyy" localSheetId="9">노임단가!reyt</definedName>
    <definedName name="tyy" localSheetId="15">조달물품!reyt</definedName>
    <definedName name="tyy">[0]!reyt</definedName>
    <definedName name="U" localSheetId="9">[41]기본DATA!#REF!</definedName>
    <definedName name="U" localSheetId="15">[41]기본DATA!#REF!</definedName>
    <definedName name="U">[41]기본DATA!#REF!</definedName>
    <definedName name="u9psqreiohy98et" localSheetId="9">[146]기기리스트!#REF!</definedName>
    <definedName name="u9psqreiohy98et" localSheetId="15">[146]기기리스트!#REF!</definedName>
    <definedName name="u9psqreiohy98et">[146]기기리스트!#REF!</definedName>
    <definedName name="UC3100P" localSheetId="18">'[21]대조표(0108)'!#REF!</definedName>
    <definedName name="UC3100P">#N/A</definedName>
    <definedName name="UC3200P" localSheetId="18">'[21]대조표(0108)'!#REF!</definedName>
    <definedName name="UC3200P">#N/A</definedName>
    <definedName name="UC3300P" localSheetId="18">'[21]대조표(0108)'!#REF!</definedName>
    <definedName name="UC3300P">#N/A</definedName>
    <definedName name="UC3400P" localSheetId="18">'[21]대조표(0108)'!#REF!</definedName>
    <definedName name="UC3400P">#N/A</definedName>
    <definedName name="UC350P" localSheetId="18">'[21]대조표(0108)'!#REF!</definedName>
    <definedName name="UC350P">#N/A</definedName>
    <definedName name="UC525P" localSheetId="18">'[21]대조표(0108)'!#REF!</definedName>
    <definedName name="UC525P">#N/A</definedName>
    <definedName name="UC54P" localSheetId="18">'[21]대조표(0108)'!#REF!</definedName>
    <definedName name="UC54P">#N/A</definedName>
    <definedName name="UCOM_M">[138]제조중간결과!$C$59</definedName>
    <definedName name="UD" localSheetId="9">[41]기본DATA!#REF!</definedName>
    <definedName name="UD" localSheetId="15">[41]기본DATA!#REF!</definedName>
    <definedName name="UD">[41]기본DATA!#REF!</definedName>
    <definedName name="uiy" localSheetId="9">노임단가!uiy</definedName>
    <definedName name="uiy" localSheetId="15">조달물품!uiy</definedName>
    <definedName name="uiy">조달물품!uiy</definedName>
    <definedName name="UJJ" localSheetId="9">노임단가!YHG</definedName>
    <definedName name="UJJ" localSheetId="15">조달물품!YHG</definedName>
    <definedName name="UJJ">[0]!YHG</definedName>
    <definedName name="ujy" localSheetId="9">노임단가!ret</definedName>
    <definedName name="ujy" localSheetId="15">조달물품!ret</definedName>
    <definedName name="ujy">[0]!ret</definedName>
    <definedName name="UL" localSheetId="18">#REF!</definedName>
    <definedName name="UL" localSheetId="9">[65]을!#REF!</definedName>
    <definedName name="UL" localSheetId="15">[65]을!#REF!</definedName>
    <definedName name="UL">[65]을!#REF!</definedName>
    <definedName name="ulo" localSheetId="19" hidden="1">{"'용역비'!$A$4:$C$8"}</definedName>
    <definedName name="ulo" localSheetId="9" hidden="1">{"'용역비'!$A$4:$C$8"}</definedName>
    <definedName name="ulo" localSheetId="2" hidden="1">{"'용역비'!$A$4:$C$8"}</definedName>
    <definedName name="ulo" localSheetId="15" hidden="1">{"'용역비'!$A$4:$C$8"}</definedName>
    <definedName name="ulo" hidden="1">{"'용역비'!$A$4:$C$8"}</definedName>
    <definedName name="UNITA">[5]부하계산서!#REF!</definedName>
    <definedName name="UNITAA">[5]부하계산서!#REF!</definedName>
    <definedName name="UNITB">[5]부하계산서!#REF!</definedName>
    <definedName name="UNITBB">[5]부하계산서!#REF!</definedName>
    <definedName name="UNITC">[5]부하계산서!#REF!</definedName>
    <definedName name="UNITC1">[5]부하계산서!#REF!</definedName>
    <definedName name="UNITCA">[5]부하계산서!#REF!</definedName>
    <definedName name="UNITD">[5]부하계산서!#REF!</definedName>
    <definedName name="UNITDA">[5]부하계산서!#REF!</definedName>
    <definedName name="uo">[84]부하계산서!#REF!</definedName>
    <definedName name="UPS">#N/A</definedName>
    <definedName name="UPSR">[5]부하계산서!#REF!</definedName>
    <definedName name="UTI" localSheetId="19" hidden="1">{"'용역비'!$A$4:$C$8"}</definedName>
    <definedName name="UTI" localSheetId="9" hidden="1">{"'용역비'!$A$4:$C$8"}</definedName>
    <definedName name="UTI" localSheetId="2" hidden="1">{"'용역비'!$A$4:$C$8"}</definedName>
    <definedName name="UTI" localSheetId="15" hidden="1">{"'용역비'!$A$4:$C$8"}</definedName>
    <definedName name="UTI" hidden="1">{"'용역비'!$A$4:$C$8"}</definedName>
    <definedName name="UTIOL" localSheetId="19" hidden="1">{"'용역비'!$A$4:$C$8"}</definedName>
    <definedName name="UTIOL" localSheetId="9" hidden="1">{"'용역비'!$A$4:$C$8"}</definedName>
    <definedName name="UTIOL" localSheetId="2" hidden="1">{"'용역비'!$A$4:$C$8"}</definedName>
    <definedName name="UTIOL" localSheetId="15" hidden="1">{"'용역비'!$A$4:$C$8"}</definedName>
    <definedName name="UTIOL" hidden="1">{"'용역비'!$A$4:$C$8"}</definedName>
    <definedName name="UU" localSheetId="18">#REF!</definedName>
    <definedName name="UU" localSheetId="9">#REF!</definedName>
    <definedName name="UU" localSheetId="15">#REF!</definedName>
    <definedName name="UU">#REF!</definedName>
    <definedName name="UUU" localSheetId="9">노임단가!UUU</definedName>
    <definedName name="UUU" localSheetId="15">조달물품!UUU</definedName>
    <definedName name="UUU">[0]!UUU</definedName>
    <definedName name="uuuuuu" localSheetId="9" hidden="1">{"'자리배치도'!$AG$1:$CI$28"}</definedName>
    <definedName name="uuuuuu" localSheetId="2" hidden="1">{"'자리배치도'!$AG$1:$CI$28"}</definedName>
    <definedName name="uuuuuu" localSheetId="15" hidden="1">{"'자리배치도'!$AG$1:$CI$28"}</definedName>
    <definedName name="uuuuuu" hidden="1">{"'자리배치도'!$AG$1:$CI$28"}</definedName>
    <definedName name="UY" localSheetId="18">#REF!</definedName>
    <definedName name="UY" localSheetId="9">#REF!</definedName>
    <definedName name="UY" localSheetId="15">#REF!</definedName>
    <definedName name="UY">#REF!</definedName>
    <definedName name="uyijh" localSheetId="18">BlankMacro1</definedName>
    <definedName name="uyijh" localSheetId="9">BlankMacro1</definedName>
    <definedName name="uyijh" localSheetId="15">BlankMacro1</definedName>
    <definedName name="uyijh">BlankMacro1</definedName>
    <definedName name="UYIJRTFY" localSheetId="18">BlankMacro1</definedName>
    <definedName name="UYIJRTFY" localSheetId="9">BlankMacro1</definedName>
    <definedName name="UYIJRTFY" localSheetId="15">BlankMacro1</definedName>
    <definedName name="UYIJRTFY">BlankMacro1</definedName>
    <definedName name="uyiy" localSheetId="18">BlankMacro1</definedName>
    <definedName name="uyiy" localSheetId="9">BlankMacro1</definedName>
    <definedName name="uyiy" localSheetId="15">BlankMacro1</definedName>
    <definedName name="uyiy">BlankMacro1</definedName>
    <definedName name="uyj" localSheetId="9">노임단가!tyj</definedName>
    <definedName name="uyj" localSheetId="15">조달물품!tyj</definedName>
    <definedName name="uyj">[0]!tyj</definedName>
    <definedName name="UYUY" localSheetId="9">[0]!DGRT</definedName>
    <definedName name="UYUY" localSheetId="15">[0]!DGRT</definedName>
    <definedName name="UYUY">[0]!DGRT</definedName>
    <definedName name="U행">'[142]2.대외공문'!#REF!</definedName>
    <definedName name="V" localSheetId="18">#N/A</definedName>
    <definedName name="V" localSheetId="9">노임단가!V</definedName>
    <definedName name="V" localSheetId="15">조달물품!V</definedName>
    <definedName name="V">[0]!V</definedName>
    <definedName name="V.E200" localSheetId="18">'[21]대조표(0108)'!#REF!</definedName>
    <definedName name="V.E200">#N/A</definedName>
    <definedName name="V.E300" localSheetId="18">'[21]대조표(0108)'!#REF!</definedName>
    <definedName name="V.E300">#N/A</definedName>
    <definedName name="V.E450" localSheetId="18">'[21]대조표(0108)'!#REF!</definedName>
    <definedName name="V.E450">#N/A</definedName>
    <definedName name="V.E600" localSheetId="18">'[21]대조표(0108)'!#REF!</definedName>
    <definedName name="V.E600">#N/A</definedName>
    <definedName name="VAESFV" localSheetId="18">BlankMacro1</definedName>
    <definedName name="VAESFV" localSheetId="9">BlankMacro1</definedName>
    <definedName name="VAESFV" localSheetId="15">BlankMacro1</definedName>
    <definedName name="VAESFV">BlankMacro1</definedName>
    <definedName name="VAFP" localSheetId="9">#REF!</definedName>
    <definedName name="VAFP" localSheetId="15">#REF!</definedName>
    <definedName name="VAFP">#REF!</definedName>
    <definedName name="VB" localSheetId="18">[147]J直材4!$F$5:$G$5</definedName>
    <definedName name="VB" localSheetId="9">#REF!</definedName>
    <definedName name="VB" localSheetId="15">#REF!</definedName>
    <definedName name="VB">#REF!</definedName>
    <definedName name="VB_1" localSheetId="9">#REF!</definedName>
    <definedName name="VB_1" localSheetId="15">#REF!</definedName>
    <definedName name="VB_1">#REF!</definedName>
    <definedName name="VB_2" localSheetId="9">'[38]IMPEADENCE MAP 취수장'!#REF!</definedName>
    <definedName name="VB_2" localSheetId="15">'[38]IMPEADENCE MAP 취수장'!#REF!</definedName>
    <definedName name="VB_2">'[38]IMPEADENCE MAP 취수장'!#REF!</definedName>
    <definedName name="vbc" localSheetId="9">노임단가!REGSVTEB</definedName>
    <definedName name="vbc" localSheetId="15">조달물품!REGSVTEB</definedName>
    <definedName name="vbc">[0]!REGSVTEB</definedName>
    <definedName name="vbdfgg">[108]!Macro7</definedName>
    <definedName name="VBGDH" localSheetId="9">노임단가!HBHG</definedName>
    <definedName name="VBGDH" localSheetId="15">조달물품!HBHG</definedName>
    <definedName name="VBGDH">[0]!HBHG</definedName>
    <definedName name="vbmnm" localSheetId="18">BlankMacro1</definedName>
    <definedName name="vbmnm" localSheetId="9">BlankMacro1</definedName>
    <definedName name="vbmnm" localSheetId="15">BlankMacro1</definedName>
    <definedName name="vbmnm">BlankMacro1</definedName>
    <definedName name="vbn" localSheetId="9">노임단가!vbn</definedName>
    <definedName name="vbn" localSheetId="15">조달물품!vbn</definedName>
    <definedName name="vbn">[0]!vbn</definedName>
    <definedName name="vbnh" localSheetId="9">[0]!ㅗㅠㅎㄹ</definedName>
    <definedName name="vbnh" localSheetId="15">[0]!ㅗㅠㅎㄹ</definedName>
    <definedName name="vbnh">[0]!ㅗㅠㅎㄹ</definedName>
    <definedName name="vbnvb" localSheetId="18">BlankMacro1</definedName>
    <definedName name="vbnvb" localSheetId="9">BlankMacro1</definedName>
    <definedName name="vbnvb" localSheetId="15">BlankMacro1</definedName>
    <definedName name="vbnvb">BlankMacro1</definedName>
    <definedName name="VBV" localSheetId="9">노임단가!RGVBF</definedName>
    <definedName name="VBV" localSheetId="15">조달물품!RGVBF</definedName>
    <definedName name="VBV">[0]!RGVBF</definedName>
    <definedName name="vcbc" localSheetId="18">BlankMacro1</definedName>
    <definedName name="vcbc" localSheetId="9">BlankMacro1</definedName>
    <definedName name="vcbc" localSheetId="15">BlankMacro1</definedName>
    <definedName name="vcbc">BlankMacro1</definedName>
    <definedName name="vcbcvbdf" localSheetId="18">BlankMacro1</definedName>
    <definedName name="vcbcvbdf" localSheetId="9">BlankMacro1</definedName>
    <definedName name="vcbcvbdf" localSheetId="15">BlankMacro1</definedName>
    <definedName name="vcbcvbdf">BlankMacro1</definedName>
    <definedName name="VCR" localSheetId="9">#REF!</definedName>
    <definedName name="VCR" localSheetId="15">#REF!</definedName>
    <definedName name="VCR">#REF!</definedName>
    <definedName name="vcx" localSheetId="9">[0]!ㅗㅠㅎㄹ</definedName>
    <definedName name="vcx" localSheetId="15">[0]!ㅗㅠㅎㄹ</definedName>
    <definedName name="vcx">[0]!ㅗㅠㅎㄹ</definedName>
    <definedName name="VDATA">#N/A</definedName>
    <definedName name="VDSVP" localSheetId="9">#REF!</definedName>
    <definedName name="VDSVP" localSheetId="15">#REF!</definedName>
    <definedName name="VDSVP">#REF!</definedName>
    <definedName name="vfh" localSheetId="18">[71]제직재!#REF!</definedName>
    <definedName name="vfh">#N/A</definedName>
    <definedName name="VFJKEH" localSheetId="9">[0]!DDC</definedName>
    <definedName name="VFJKEH" localSheetId="15">[0]!DDC</definedName>
    <definedName name="VFJKEH">[0]!DDC</definedName>
    <definedName name="VFV" localSheetId="9">[0]!ㄷㄹㅈ</definedName>
    <definedName name="VFV" localSheetId="15">[0]!ㄷㄹㅈ</definedName>
    <definedName name="VFV">[0]!ㄷㄹㅈ</definedName>
    <definedName name="VGF" localSheetId="9">노임단가!VGF</definedName>
    <definedName name="VGF" localSheetId="15">조달물품!VGF</definedName>
    <definedName name="VGF">[0]!VGF</definedName>
    <definedName name="VHAF" localSheetId="9">#REF!</definedName>
    <definedName name="VHAF" localSheetId="15">#REF!</definedName>
    <definedName name="VHAF">#REF!</definedName>
    <definedName name="vhder" localSheetId="18">[71]제직재!#REF!</definedName>
    <definedName name="vhder">#N/A</definedName>
    <definedName name="VHMF" localSheetId="9">#REF!</definedName>
    <definedName name="VHMF" localSheetId="15">#REF!</definedName>
    <definedName name="VHMF">#REF!</definedName>
    <definedName name="VIP" localSheetId="9">[105]!Macro9</definedName>
    <definedName name="VIP" localSheetId="15">[105]!Macro9</definedName>
    <definedName name="VIP">[105]특별교실!Macro9</definedName>
    <definedName name="VIR">[105]!Macro7</definedName>
    <definedName name="VIS" localSheetId="9">[105]!Macro9</definedName>
    <definedName name="VIS" localSheetId="15">[105]!Macro9</definedName>
    <definedName name="VIS">[105]특별교실!Macro9</definedName>
    <definedName name="vlo" localSheetId="9">노임단가!juyjuy</definedName>
    <definedName name="vlo" localSheetId="15">조달물품!juyjuy</definedName>
    <definedName name="vlo">[0]!juyjuy</definedName>
    <definedName name="VMF" localSheetId="9">#REF!</definedName>
    <definedName name="VMF" localSheetId="15">#REF!</definedName>
    <definedName name="VMF">#REF!</definedName>
    <definedName name="VMOTOR" localSheetId="9">#REF!</definedName>
    <definedName name="VMOTOR" localSheetId="15">#REF!</definedName>
    <definedName name="VMOTOR">#REF!</definedName>
    <definedName name="vnb" localSheetId="9">노임단가!vnb</definedName>
    <definedName name="vnb" localSheetId="15">조달물품!vnb</definedName>
    <definedName name="vnb">조달물품!vnb</definedName>
    <definedName name="VNJ" localSheetId="9">노임단가!VNJ</definedName>
    <definedName name="VNJ" localSheetId="15">조달물품!VNJ</definedName>
    <definedName name="VNJ">[0]!VNJ</definedName>
    <definedName name="VPUMP" localSheetId="9">#REF!</definedName>
    <definedName name="VPUMP" localSheetId="15">#REF!</definedName>
    <definedName name="VPUMP">#REF!</definedName>
    <definedName name="VSV" localSheetId="9">#REF!</definedName>
    <definedName name="VSV" localSheetId="15">#REF!</definedName>
    <definedName name="VSV">#REF!</definedName>
    <definedName name="VV" localSheetId="9" hidden="1">{"'자리배치도'!$AG$1:$CI$28"}</definedName>
    <definedName name="VV" localSheetId="2" hidden="1">{"'자리배치도'!$AG$1:$CI$28"}</definedName>
    <definedName name="VV" localSheetId="15" hidden="1">{"'자리배치도'!$AG$1:$CI$28"}</definedName>
    <definedName name="VV" hidden="1">{"'자리배치도'!$AG$1:$CI$28"}</definedName>
    <definedName name="VVAFP">#REF!</definedName>
    <definedName name="vvb" localSheetId="9">[0]!ㅌㅊㅍ</definedName>
    <definedName name="vvb" localSheetId="15">[0]!ㅌㅊㅍ</definedName>
    <definedName name="vvb">[0]!ㅌㅊㅍ</definedName>
    <definedName name="VVMF" localSheetId="9">#REF!</definedName>
    <definedName name="VVMF" localSheetId="15">#REF!</definedName>
    <definedName name="VVMF">#REF!</definedName>
    <definedName name="VVV" localSheetId="9">[0]!EGERG</definedName>
    <definedName name="VVV" localSheetId="15">[0]!EGERG</definedName>
    <definedName name="VVV">[0]!EGERG</definedName>
    <definedName name="vvvv" localSheetId="9">#REF!</definedName>
    <definedName name="vvvv" localSheetId="15">#REF!</definedName>
    <definedName name="vvvv">#REF!</definedName>
    <definedName name="VVVVVV" localSheetId="9">BLCH</definedName>
    <definedName name="VVVVVV" localSheetId="15">BLCH</definedName>
    <definedName name="VVVVVV">BLCH</definedName>
    <definedName name="VWEI" localSheetId="9">#REF!</definedName>
    <definedName name="VWEI" localSheetId="15">#REF!</definedName>
    <definedName name="VWEI">#REF!</definedName>
    <definedName name="W" localSheetId="18">BlankMacro1</definedName>
    <definedName name="w" localSheetId="9">#REF!</definedName>
    <definedName name="w" localSheetId="15">#REF!</definedName>
    <definedName name="w">#REF!</definedName>
    <definedName name="w2e3" localSheetId="9" hidden="1">{"'광피스표'!$A$3:$N$54"}</definedName>
    <definedName name="w2e3" localSheetId="2" hidden="1">{"'광피스표'!$A$3:$N$54"}</definedName>
    <definedName name="w2e3" localSheetId="15" hidden="1">{"'광피스표'!$A$3:$N$54"}</definedName>
    <definedName name="w2e3" hidden="1">{"'광피스표'!$A$3:$N$54"}</definedName>
    <definedName name="WA">#REF!</definedName>
    <definedName name="WAFDREG" localSheetId="18">BlankMacro1</definedName>
    <definedName name="WAFDREG" localSheetId="9">BlankMacro1</definedName>
    <definedName name="WAFDREG" localSheetId="15">BlankMacro1</definedName>
    <definedName name="WAFDREG">BlankMacro1</definedName>
    <definedName name="WD" localSheetId="9">[41]기본DATA!#REF!</definedName>
    <definedName name="WD" localSheetId="15">[41]기본DATA!#REF!</definedName>
    <definedName name="WD">[41]기본DATA!#REF!</definedName>
    <definedName name="wddw" localSheetId="9">[0]!ㅈㄷㅂㄹ</definedName>
    <definedName name="wddw" localSheetId="15">[0]!ㅈㄷㅂㄹ</definedName>
    <definedName name="wddw">[0]!ㅈㄷㅂㄹ</definedName>
    <definedName name="wdes" localSheetId="9">노임단가!vbn</definedName>
    <definedName name="wdes" localSheetId="15">조달물품!vbn</definedName>
    <definedName name="wdes">[0]!vbn</definedName>
    <definedName name="WDF" localSheetId="9">노임단가!QQA</definedName>
    <definedName name="WDF" localSheetId="15">조달물품!QQA</definedName>
    <definedName name="WDF">[0]!QQA</definedName>
    <definedName name="WDV" localSheetId="9">노임단가!WDV</definedName>
    <definedName name="WDV" localSheetId="15">조달물품!WDV</definedName>
    <definedName name="WDV">[0]!WDV</definedName>
    <definedName name="we">[56]설계설명서!we</definedName>
    <definedName name="WEDDG" localSheetId="18">BlankMacro1</definedName>
    <definedName name="WEDDG" localSheetId="9">BlankMacro1</definedName>
    <definedName name="WEDDG" localSheetId="15">BlankMacro1</definedName>
    <definedName name="WEDDG">BlankMacro1</definedName>
    <definedName name="WEFDS" localSheetId="9">노임단가!MATRO</definedName>
    <definedName name="WEFDS" localSheetId="15">조달물품!MATRO</definedName>
    <definedName name="WEFDS">[0]!MATRO</definedName>
    <definedName name="WEI" localSheetId="9">#REF!</definedName>
    <definedName name="WEI" localSheetId="15">#REF!</definedName>
    <definedName name="WEI">#REF!</definedName>
    <definedName name="WER" localSheetId="18">BlankMacro1</definedName>
    <definedName name="WER" localSheetId="9">노임단가!TRRR</definedName>
    <definedName name="WER" localSheetId="15">조달물품!TRRR</definedName>
    <definedName name="WER">[0]!TRRR</definedName>
    <definedName name="WERWES" localSheetId="18">BlankMacro1</definedName>
    <definedName name="WERWES" localSheetId="9">BlankMacro1</definedName>
    <definedName name="WERWES" localSheetId="15">BlankMacro1</definedName>
    <definedName name="WERWES">BlankMacro1</definedName>
    <definedName name="wessdd" localSheetId="9">#REF!</definedName>
    <definedName name="wessdd" localSheetId="15">#REF!</definedName>
    <definedName name="wessdd">#REF!</definedName>
    <definedName name="WEW" localSheetId="18">#REF!</definedName>
    <definedName name="WEW" localSheetId="9">#REF!</definedName>
    <definedName name="WEW" localSheetId="15">#REF!</definedName>
    <definedName name="WEW">#REF!</definedName>
    <definedName name="WFG" localSheetId="9">노임단가!MATRO</definedName>
    <definedName name="WFG" localSheetId="15">조달물품!MATRO</definedName>
    <definedName name="WFG">[0]!MATRO</definedName>
    <definedName name="WIRE" localSheetId="9">[41]기본DATA!#REF!</definedName>
    <definedName name="WIRE" localSheetId="15">[41]기본DATA!#REF!</definedName>
    <definedName name="WIRE">[41]기본DATA!#REF!</definedName>
    <definedName name="WIREHI" localSheetId="9">#REF!</definedName>
    <definedName name="WIREHI" localSheetId="15">#REF!</definedName>
    <definedName name="WIREHI">#REF!</definedName>
    <definedName name="WIRELV" localSheetId="9">#REF!</definedName>
    <definedName name="WIRELV" localSheetId="15">#REF!</definedName>
    <definedName name="WIRELV">#REF!</definedName>
    <definedName name="WIRUY" localSheetId="9">노임단가!WIRUY</definedName>
    <definedName name="WIRUY" localSheetId="15">조달물품!WIRUY</definedName>
    <definedName name="WIRUY">[0]!WIRUY</definedName>
    <definedName name="WIS단가비교" localSheetId="19" hidden="1">{#N/A,#N/A,TRUE,"토적및재료집계";#N/A,#N/A,TRUE,"토적및재료집계";#N/A,#N/A,TRUE,"단위량"}</definedName>
    <definedName name="WIS단가비교" localSheetId="9" hidden="1">{#N/A,#N/A,TRUE,"토적및재료집계";#N/A,#N/A,TRUE,"토적및재료집계";#N/A,#N/A,TRUE,"단위량"}</definedName>
    <definedName name="WIS단가비교" localSheetId="2" hidden="1">{#N/A,#N/A,TRUE,"토적및재료집계";#N/A,#N/A,TRUE,"토적및재료집계";#N/A,#N/A,TRUE,"단위량"}</definedName>
    <definedName name="WIS단가비교" localSheetId="15" hidden="1">{#N/A,#N/A,TRUE,"토적및재료집계";#N/A,#N/A,TRUE,"토적및재료집계";#N/A,#N/A,TRUE,"단위량"}</definedName>
    <definedName name="WIS단가비교" hidden="1">{#N/A,#N/A,TRUE,"토적및재료집계";#N/A,#N/A,TRUE,"토적및재료집계";#N/A,#N/A,TRUE,"단위량"}</definedName>
    <definedName name="WJS">'[148]1.동력공사'!$1:$3</definedName>
    <definedName name="WK">'[39]#REF'!#REF!</definedName>
    <definedName name="WL" localSheetId="9">#REF!</definedName>
    <definedName name="WL" localSheetId="15">#REF!</definedName>
    <definedName name="WL">#REF!</definedName>
    <definedName name="WLQ" localSheetId="2" hidden="1">{#N/A,#N/A,FALSE,"명세표"}</definedName>
    <definedName name="WLQ" localSheetId="15" hidden="1">{#N/A,#N/A,FALSE,"명세표"}</definedName>
    <definedName name="WLQ" hidden="1">{#N/A,#N/A,FALSE,"명세표"}</definedName>
    <definedName name="wm.조골재1" localSheetId="2" hidden="1">{#N/A,#N/A,FALSE,"조골재"}</definedName>
    <definedName name="wm.조골재1" localSheetId="15" hidden="1">{#N/A,#N/A,FALSE,"조골재"}</definedName>
    <definedName name="wm.조골재1" hidden="1">{#N/A,#N/A,FALSE,"조골재"}</definedName>
    <definedName name="WN" localSheetId="9">#REF!</definedName>
    <definedName name="WN">#REF!</definedName>
    <definedName name="WOFYQL" localSheetId="9">[149]내역서1!#REF!</definedName>
    <definedName name="WOFYQL">[149]내역서1!#REF!</definedName>
    <definedName name="WON" localSheetId="18">#REF!</definedName>
    <definedName name="WON" localSheetId="9">[65]을!#REF!</definedName>
    <definedName name="WON">[65]을!#REF!</definedName>
    <definedName name="wqd" localSheetId="9">[0]!ㅗㅠㅎㄹ</definedName>
    <definedName name="wqd" localSheetId="15">[0]!ㅗㅠㅎㄹ</definedName>
    <definedName name="wqd">[0]!ㅗㅠㅎㄹ</definedName>
    <definedName name="wqF" localSheetId="9">[84]부하계산서!#REF!</definedName>
    <definedName name="wqF" localSheetId="15">[84]부하계산서!#REF!</definedName>
    <definedName name="wqF">[84]부하계산서!#REF!</definedName>
    <definedName name="wqr" localSheetId="18">'[86]N賃率-職'!#REF!</definedName>
    <definedName name="wqr" localSheetId="9">#N/A</definedName>
    <definedName name="WQR" localSheetId="2" hidden="1">{#N/A,#N/A,FALSE,"Sheet1"}</definedName>
    <definedName name="WQR" localSheetId="15" hidden="1">{#N/A,#N/A,FALSE,"Sheet1"}</definedName>
    <definedName name="WQR" hidden="1">{#N/A,#N/A,FALSE,"Sheet1"}</definedName>
    <definedName name="wqsdf" localSheetId="18">BlankMacro1</definedName>
    <definedName name="wqsdf" localSheetId="9">BlankMacro1</definedName>
    <definedName name="wqsdf" localSheetId="15">BlankMacro1</definedName>
    <definedName name="wqsdf">BlankMacro1</definedName>
    <definedName name="WRBESTE" localSheetId="18">BlankMacro1</definedName>
    <definedName name="WRBESTE" localSheetId="9">BlankMacro1</definedName>
    <definedName name="WRBESTE" localSheetId="15">BlankMacro1</definedName>
    <definedName name="WRBESTE">BlankMacro1</definedName>
    <definedName name="wreewq" localSheetId="18">BlankMacro1</definedName>
    <definedName name="wreewq" localSheetId="9">BlankMacro1</definedName>
    <definedName name="wreewq" localSheetId="15">BlankMacro1</definedName>
    <definedName name="wreewq">BlankMacro1</definedName>
    <definedName name="WRITE" localSheetId="19" hidden="1">{#N/A,#N/A,FALSE,"CCTV"}</definedName>
    <definedName name="WRITE" localSheetId="9" hidden="1">{#N/A,#N/A,FALSE,"CCTV"}</definedName>
    <definedName name="WRITE" localSheetId="2" hidden="1">{#N/A,#N/A,FALSE,"CCTV"}</definedName>
    <definedName name="WRITE" localSheetId="15" hidden="1">{#N/A,#N/A,FALSE,"CCTV"}</definedName>
    <definedName name="WRITE" hidden="1">{#N/A,#N/A,FALSE,"CCTV"}</definedName>
    <definedName name="WRM" localSheetId="19" hidden="1">{#N/A,#N/A,FALSE,"전력간선"}</definedName>
    <definedName name="WRM" localSheetId="2" hidden="1">{#N/A,#N/A,FALSE,"전력간선"}</definedName>
    <definedName name="WRM" localSheetId="15" hidden="1">{#N/A,#N/A,FALSE,"전력간선"}</definedName>
    <definedName name="WRM" hidden="1">{#N/A,#N/A,FALSE,"전력간선"}</definedName>
    <definedName name="wrn.111." localSheetId="9" hidden="1">{#N/A,#N/A,FALSE,"제목"}</definedName>
    <definedName name="wrn.111." localSheetId="2" hidden="1">{#N/A,#N/A,FALSE,"제목"}</definedName>
    <definedName name="wrn.111." localSheetId="15" hidden="1">{#N/A,#N/A,FALSE,"제목"}</definedName>
    <definedName name="wrn.111." hidden="1">{#N/A,#N/A,FALSE,"제목"}</definedName>
    <definedName name="wrn.2번." localSheetId="19" hidden="1">{#N/A,#N/A,FALSE,"2~8번"}</definedName>
    <definedName name="wrn.2번." localSheetId="2" hidden="1">{#N/A,#N/A,FALSE,"2~8번"}</definedName>
    <definedName name="wrn.2번." localSheetId="15" hidden="1">{#N/A,#N/A,FALSE,"2~8번"}</definedName>
    <definedName name="wrn.2번." hidden="1">{#N/A,#N/A,FALSE,"2~8번"}</definedName>
    <definedName name="wrn.BM." localSheetId="19" hidden="1">{#N/A,#N/A,FALSE,"CCTV"}</definedName>
    <definedName name="wrn.BM." localSheetId="9" hidden="1">{#N/A,#N/A,FALSE,"CCTV"}</definedName>
    <definedName name="wrn.BM." localSheetId="2" hidden="1">{#N/A,#N/A,FALSE,"CCTV"}</definedName>
    <definedName name="wrn.BM." localSheetId="15" hidden="1">{#N/A,#N/A,FALSE,"CCTV"}</definedName>
    <definedName name="wrn.BM." hidden="1">{#N/A,#N/A,FALSE,"CCTV"}</definedName>
    <definedName name="wrn.DACOM._.광전송장치._.투찰가._.검토." localSheetId="19" hidden="1">{#N/A,#N/A,FALSE,"DAOCM 2차 검토"}</definedName>
    <definedName name="wrn.DACOM._.광전송장치._.투찰가._.검토." localSheetId="9" hidden="1">{#N/A,#N/A,FALSE,"DAOCM 2차 검토"}</definedName>
    <definedName name="wrn.DACOM._.광전송장치._.투찰가._.검토." localSheetId="2" hidden="1">{#N/A,#N/A,FALSE,"DAOCM 2차 검토"}</definedName>
    <definedName name="wrn.DACOM._.광전송장치._.투찰가._.검토." localSheetId="15" hidden="1">{#N/A,#N/A,FALSE,"DAOCM 2차 검토"}</definedName>
    <definedName name="wrn.DACOM._.광전송장치._.투찰가._.검토." hidden="1">{#N/A,#N/A,FALSE,"DAOCM 2차 검토"}</definedName>
    <definedName name="wrn.REPORTS." localSheetId="9" hidden="1">{"RPTBAL",#N/A,FALSE,"00";"RPTCFLOW",#N/A,FALSE,"00";"RPTINC",#N/A,FALSE,"00";"RPTINVEST",#N/A,FALSE,"00";"RPTMEI",#N/A,FALSE,"00";"RPTMISC",#N/A,FALSE,"00";"RPTORD",#N/A,FALSE,"00";"RPTOVHD",#N/A,FALSE,"00";"RPTPPE",#N/A,FALSE,"00";"RPTYEWCAP",#N/A,FALSE,"00"}</definedName>
    <definedName name="wrn.REPORTS." localSheetId="2" hidden="1">{"RPTBAL",#N/A,FALSE,"00";"RPTCFLOW",#N/A,FALSE,"00";"RPTINC",#N/A,FALSE,"00";"RPTINVEST",#N/A,FALSE,"00";"RPTMEI",#N/A,FALSE,"00";"RPTMISC",#N/A,FALSE,"00";"RPTORD",#N/A,FALSE,"00";"RPTOVHD",#N/A,FALSE,"00";"RPTPPE",#N/A,FALSE,"00";"RPTYEWCAP",#N/A,FALSE,"00"}</definedName>
    <definedName name="wrn.REPORTS." localSheetId="15" hidden="1">{"RPTBAL",#N/A,FALSE,"00";"RPTCFLOW",#N/A,FALSE,"00";"RPTINC",#N/A,FALSE,"00";"RPTINVEST",#N/A,FALSE,"00";"RPTMEI",#N/A,FALSE,"00";"RPTMISC",#N/A,FALSE,"00";"RPTORD",#N/A,FALSE,"00";"RPTOVHD",#N/A,FALSE,"00";"RPTPPE",#N/A,FALSE,"00";"RPTYEWCAP",#N/A,FALSE,"00"}</definedName>
    <definedName name="wrn.REPORTS." hidden="1">{"RPTBAL",#N/A,FALSE,"00";"RPTCFLOW",#N/A,FALSE,"00";"RPTINC",#N/A,FALSE,"00";"RPTINVEST",#N/A,FALSE,"00";"RPTMEI",#N/A,FALSE,"00";"RPTMISC",#N/A,FALSE,"00";"RPTORD",#N/A,FALSE,"00";"RPTOVHD",#N/A,FALSE,"00";"RPTPPE",#N/A,FALSE,"00";"RPTYEWCAP",#N/A,FALSE,"00"}</definedName>
    <definedName name="wrn.test1." localSheetId="2" hidden="1">{#N/A,#N/A,FALSE,"명세표"}</definedName>
    <definedName name="wrn.test1." localSheetId="15" hidden="1">{#N/A,#N/A,FALSE,"명세표"}</definedName>
    <definedName name="wrn.test1." hidden="1">{#N/A,#N/A,FALSE,"명세표"}</definedName>
    <definedName name="wrn.골재소요량." localSheetId="19" hidden="1">{#N/A,#N/A,FALSE,"골재소요량";#N/A,#N/A,FALSE,"골재소요량"}</definedName>
    <definedName name="wrn.골재소요량." localSheetId="2" hidden="1">{#N/A,#N/A,FALSE,"골재소요량";#N/A,#N/A,FALSE,"골재소요량"}</definedName>
    <definedName name="wrn.골재소요량." localSheetId="15" hidden="1">{#N/A,#N/A,FALSE,"골재소요량";#N/A,#N/A,FALSE,"골재소요량"}</definedName>
    <definedName name="wrn.골재소요량." hidden="1">{#N/A,#N/A,FALSE,"골재소요량";#N/A,#N/A,FALSE,"골재소요량"}</definedName>
    <definedName name="wrn.교육청." localSheetId="18" hidden="1">{#N/A,#N/A,FALSE,"전력간선"}</definedName>
    <definedName name="wrn.교육청." localSheetId="19" hidden="1">{#N/A,#N/A,FALSE,"전력간선"}</definedName>
    <definedName name="wrn.교육청." localSheetId="9" hidden="1">{#N/A,#N/A,FALSE,"전력간선"}</definedName>
    <definedName name="wrn.교육청." localSheetId="2" hidden="1">{#N/A,#N/A,FALSE,"전력간선"}</definedName>
    <definedName name="wrn.교육청." localSheetId="15" hidden="1">{#N/A,#N/A,FALSE,"전력간선"}</definedName>
    <definedName name="wrn.교육청." hidden="1">{#N/A,#N/A,FALSE,"전력간선"}</definedName>
    <definedName name="wrn.구조2." localSheetId="19" hidden="1">{#N/A,#N/A,FALSE,"구조2"}</definedName>
    <definedName name="wrn.구조2." localSheetId="2" hidden="1">{#N/A,#N/A,FALSE,"구조2"}</definedName>
    <definedName name="wrn.구조2." localSheetId="15" hidden="1">{#N/A,#N/A,FALSE,"구조2"}</definedName>
    <definedName name="wrn.구조2." hidden="1">{#N/A,#N/A,FALSE,"구조2"}</definedName>
    <definedName name="wrn.단가표지." localSheetId="19" hidden="1">{#N/A,#N/A,FALSE,"단가표지"}</definedName>
    <definedName name="wrn.단가표지." localSheetId="2" hidden="1">{#N/A,#N/A,FALSE,"단가표지"}</definedName>
    <definedName name="wrn.단가표지." localSheetId="15" hidden="1">{#N/A,#N/A,FALSE,"단가표지"}</definedName>
    <definedName name="wrn.단가표지." hidden="1">{#N/A,#N/A,FALSE,"단가표지"}</definedName>
    <definedName name="wrn.배수1." localSheetId="19" hidden="1">{#N/A,#N/A,FALSE,"배수1"}</definedName>
    <definedName name="wrn.배수1." localSheetId="2" hidden="1">{#N/A,#N/A,FALSE,"배수1"}</definedName>
    <definedName name="wrn.배수1." localSheetId="15" hidden="1">{#N/A,#N/A,FALSE,"배수1"}</definedName>
    <definedName name="wrn.배수1." hidden="1">{#N/A,#N/A,FALSE,"배수1"}</definedName>
    <definedName name="wrn.배수2." localSheetId="19" hidden="1">{#N/A,#N/A,FALSE,"배수2"}</definedName>
    <definedName name="wrn.배수2." localSheetId="2" hidden="1">{#N/A,#N/A,FALSE,"배수2"}</definedName>
    <definedName name="wrn.배수2." localSheetId="15" hidden="1">{#N/A,#N/A,FALSE,"배수2"}</definedName>
    <definedName name="wrn.배수2." hidden="1">{#N/A,#N/A,FALSE,"배수2"}</definedName>
    <definedName name="wrn.부대1." localSheetId="19" hidden="1">{#N/A,#N/A,FALSE,"부대1"}</definedName>
    <definedName name="wrn.부대1." localSheetId="2" hidden="1">{#N/A,#N/A,FALSE,"부대1"}</definedName>
    <definedName name="wrn.부대1." localSheetId="15" hidden="1">{#N/A,#N/A,FALSE,"부대1"}</definedName>
    <definedName name="wrn.부대1." hidden="1">{#N/A,#N/A,FALSE,"부대1"}</definedName>
    <definedName name="wrn.부대2." localSheetId="19" hidden="1">{#N/A,#N/A,FALSE,"부대2"}</definedName>
    <definedName name="wrn.부대2." localSheetId="2" hidden="1">{#N/A,#N/A,FALSE,"부대2"}</definedName>
    <definedName name="wrn.부대2." localSheetId="15" hidden="1">{#N/A,#N/A,FALSE,"부대2"}</definedName>
    <definedName name="wrn.부대2." hidden="1">{#N/A,#N/A,FALSE,"부대2"}</definedName>
    <definedName name="wrn.부산주경기장.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속도." localSheetId="19" hidden="1">{#N/A,#N/A,FALSE,"속도"}</definedName>
    <definedName name="wrn.속도." localSheetId="2" hidden="1">{#N/A,#N/A,FALSE,"속도"}</definedName>
    <definedName name="wrn.속도." localSheetId="15" hidden="1">{#N/A,#N/A,FALSE,"속도"}</definedName>
    <definedName name="wrn.속도." hidden="1">{#N/A,#N/A,FALSE,"속도"}</definedName>
    <definedName name="wrn.손익._.보고." localSheetId="9" hidden="1">{#N/A,#N/A,TRUE,"손익보고"}</definedName>
    <definedName name="wrn.손익._.보고." localSheetId="2" hidden="1">{#N/A,#N/A,TRUE,"손익보고"}</definedName>
    <definedName name="wrn.손익._.보고." localSheetId="15" hidden="1">{#N/A,#N/A,TRUE,"손익보고"}</definedName>
    <definedName name="wrn.손익._.보고." hidden="1">{#N/A,#N/A,TRUE,"손익보고"}</definedName>
    <definedName name="wrn.송변전공종단가." localSheetId="1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송변전공종단가." localSheetId="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송변전공종단가." localSheetId="2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송변전공종단가." localSheetId="1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송변전공종단가.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신용찬." localSheetId="18" hidden="1">{#N/A,#N/A,TRUE,"토적및재료집계";#N/A,#N/A,TRUE,"토적및재료집계";#N/A,#N/A,TRUE,"단위량"}</definedName>
    <definedName name="wrn.신용찬." localSheetId="19" hidden="1">{#N/A,#N/A,TRUE,"토적및재료집계";#N/A,#N/A,TRUE,"토적및재료집계";#N/A,#N/A,TRUE,"단위량"}</definedName>
    <definedName name="wrn.신용찬." localSheetId="9" hidden="1">{#N/A,#N/A,TRUE,"토적및재료집계";#N/A,#N/A,TRUE,"토적및재료집계";#N/A,#N/A,TRUE,"단위량"}</definedName>
    <definedName name="wrn.신용찬." localSheetId="2" hidden="1">{#N/A,#N/A,TRUE,"토적및재료집계";#N/A,#N/A,TRUE,"토적및재료집계";#N/A,#N/A,TRUE,"단위량"}</definedName>
    <definedName name="wrn.신용찬." localSheetId="15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운반시간." localSheetId="19" hidden="1">{#N/A,#N/A,FALSE,"운반시간"}</definedName>
    <definedName name="wrn.운반시간." localSheetId="2" hidden="1">{#N/A,#N/A,FALSE,"운반시간"}</definedName>
    <definedName name="wrn.운반시간." localSheetId="15" hidden="1">{#N/A,#N/A,FALSE,"운반시간"}</definedName>
    <definedName name="wrn.운반시간." hidden="1">{#N/A,#N/A,FALSE,"운반시간"}</definedName>
    <definedName name="wrn.이정표." localSheetId="19" hidden="1">{#N/A,#N/A,FALSE,"이정표"}</definedName>
    <definedName name="wrn.이정표." localSheetId="2" hidden="1">{#N/A,#N/A,FALSE,"이정표"}</definedName>
    <definedName name="wrn.이정표." localSheetId="15" hidden="1">{#N/A,#N/A,FALSE,"이정표"}</definedName>
    <definedName name="wrn.이정표." hidden="1">{#N/A,#N/A,FALSE,"이정표"}</definedName>
    <definedName name="wrn.전열선출서." localSheetId="19" hidden="1">{#N/A,#N/A,FALSE,"전열산출서"}</definedName>
    <definedName name="wrn.전열선출서." localSheetId="2" hidden="1">{#N/A,#N/A,FALSE,"전열산출서"}</definedName>
    <definedName name="wrn.전열선출서." localSheetId="15" hidden="1">{#N/A,#N/A,FALSE,"전열산출서"}</definedName>
    <definedName name="wrn.전열선출서." hidden="1">{#N/A,#N/A,FALSE,"전열산출서"}</definedName>
    <definedName name="wrn.조골재." localSheetId="19" hidden="1">{#N/A,#N/A,FALSE,"조골재"}</definedName>
    <definedName name="wrn.조골재." localSheetId="2" hidden="1">{#N/A,#N/A,FALSE,"조골재"}</definedName>
    <definedName name="wrn.조골재." localSheetId="15" hidden="1">{#N/A,#N/A,FALSE,"조골재"}</definedName>
    <definedName name="wrn.조골재." hidden="1">{#N/A,#N/A,FALSE,"조골재"}</definedName>
    <definedName name="wrn.토공1." localSheetId="19" hidden="1">{#N/A,#N/A,FALSE,"구조1"}</definedName>
    <definedName name="wrn.토공1." localSheetId="2" hidden="1">{#N/A,#N/A,FALSE,"구조1"}</definedName>
    <definedName name="wrn.토공1." localSheetId="15" hidden="1">{#N/A,#N/A,FALSE,"구조1"}</definedName>
    <definedName name="wrn.토공1." hidden="1">{#N/A,#N/A,FALSE,"구조1"}</definedName>
    <definedName name="wrn.토공2." localSheetId="19" hidden="1">{#N/A,#N/A,FALSE,"토공2"}</definedName>
    <definedName name="wrn.토공2." localSheetId="2" hidden="1">{#N/A,#N/A,FALSE,"토공2"}</definedName>
    <definedName name="wrn.토공2." localSheetId="15" hidden="1">{#N/A,#N/A,FALSE,"토공2"}</definedName>
    <definedName name="wrn.토공2." hidden="1">{#N/A,#N/A,FALSE,"토공2"}</definedName>
    <definedName name="wrn.포장1." localSheetId="19" hidden="1">{#N/A,#N/A,FALSE,"포장1";#N/A,#N/A,FALSE,"포장1"}</definedName>
    <definedName name="wrn.포장1." localSheetId="2" hidden="1">{#N/A,#N/A,FALSE,"포장1";#N/A,#N/A,FALSE,"포장1"}</definedName>
    <definedName name="wrn.포장1." localSheetId="15" hidden="1">{#N/A,#N/A,FALSE,"포장1";#N/A,#N/A,FALSE,"포장1"}</definedName>
    <definedName name="wrn.포장1." hidden="1">{#N/A,#N/A,FALSE,"포장1";#N/A,#N/A,FALSE,"포장1"}</definedName>
    <definedName name="wrn.포장2." localSheetId="19" hidden="1">{#N/A,#N/A,FALSE,"포장2"}</definedName>
    <definedName name="wrn.포장2." localSheetId="2" hidden="1">{#N/A,#N/A,FALSE,"포장2"}</definedName>
    <definedName name="wrn.포장2." localSheetId="15" hidden="1">{#N/A,#N/A,FALSE,"포장2"}</definedName>
    <definedName name="wrn.포장2." hidden="1">{#N/A,#N/A,FALSE,"포장2"}</definedName>
    <definedName name="wrn.포장단가." localSheetId="19" hidden="1">{#N/A,#N/A,FALSE,"포장단가"}</definedName>
    <definedName name="wrn.포장단가." localSheetId="9" hidden="1">{#N/A,#N/A,FALSE,"포장단가"}</definedName>
    <definedName name="wrn.포장단가." localSheetId="2" hidden="1">{#N/A,#N/A,FALSE,"포장단가"}</definedName>
    <definedName name="wrn.포장단가." localSheetId="15" hidden="1">{#N/A,#N/A,FALSE,"포장단가"}</definedName>
    <definedName name="wrn.포장단가." hidden="1">{#N/A,#N/A,FALSE,"포장단가"}</definedName>
    <definedName name="wrn.표준공종단가." localSheetId="1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localSheetId="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localSheetId="2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localSheetId="15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목차." localSheetId="19" hidden="1">{#N/A,#N/A,FALSE,"표지목차"}</definedName>
    <definedName name="wrn.표지목차." localSheetId="2" hidden="1">{#N/A,#N/A,FALSE,"표지목차"}</definedName>
    <definedName name="wrn.표지목차." localSheetId="15" hidden="1">{#N/A,#N/A,FALSE,"표지목차"}</definedName>
    <definedName name="wrn.표지목차." hidden="1">{#N/A,#N/A,FALSE,"표지목차"}</definedName>
    <definedName name="wrn.현장._.NCR._.분석." localSheetId="18" hidden="1">{#N/A,#N/A,FALSE,"현장 NCR 분석";#N/A,#N/A,FALSE,"현장품질감사";#N/A,#N/A,FALSE,"현장품질감사"}</definedName>
    <definedName name="wrn.현장._.NCR._.분석." localSheetId="19" hidden="1">{#N/A,#N/A,FALSE,"현장 NCR 분석";#N/A,#N/A,FALSE,"현장품질감사";#N/A,#N/A,FALSE,"현장품질감사"}</definedName>
    <definedName name="wrn.현장._.NCR._.분석." localSheetId="9" hidden="1">{#N/A,#N/A,FALSE,"현장 NCR 분석";#N/A,#N/A,FALSE,"현장품질감사";#N/A,#N/A,FALSE,"현장품질감사"}</definedName>
    <definedName name="wrn.현장._.NCR._.분석." localSheetId="2" hidden="1">{#N/A,#N/A,FALSE,"현장 NCR 분석";#N/A,#N/A,FALSE,"현장품질감사";#N/A,#N/A,FALSE,"현장품질감사"}</definedName>
    <definedName name="wrn.현장._.NCR._.분석." localSheetId="15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19" hidden="1">{#N/A,#N/A,FALSE,"혼합골재"}</definedName>
    <definedName name="wrn.혼합골재." localSheetId="2" hidden="1">{#N/A,#N/A,FALSE,"혼합골재"}</definedName>
    <definedName name="wrn.혼합골재." localSheetId="15" hidden="1">{#N/A,#N/A,FALSE,"혼합골재"}</definedName>
    <definedName name="wrn.혼합골재." hidden="1">{#N/A,#N/A,FALSE,"혼합골재"}</definedName>
    <definedName name="wrn.회선임차현황." localSheetId="9" hidden="1">{#N/A,#N/A,FALSE,"회선임차현황"}</definedName>
    <definedName name="wrn.회선임차현황." localSheetId="2" hidden="1">{#N/A,#N/A,FALSE,"회선임차현황"}</definedName>
    <definedName name="wrn.회선임차현황." localSheetId="15" hidden="1">{#N/A,#N/A,FALSE,"회선임차현황"}</definedName>
    <definedName name="wrn.회선임차현황." hidden="1">{#N/A,#N/A,FALSE,"회선임차현황"}</definedName>
    <definedName name="wrty" localSheetId="19" hidden="1">{"'용역비'!$A$4:$C$8"}</definedName>
    <definedName name="wrty" localSheetId="9" hidden="1">{"'용역비'!$A$4:$C$8"}</definedName>
    <definedName name="wrty" localSheetId="2" hidden="1">{"'용역비'!$A$4:$C$8"}</definedName>
    <definedName name="wrty" localSheetId="15" hidden="1">{"'용역비'!$A$4:$C$8"}</definedName>
    <definedName name="wrty" hidden="1">{"'용역비'!$A$4:$C$8"}</definedName>
    <definedName name="wrtyrtyrt" localSheetId="19" hidden="1">{"'용역비'!$A$4:$C$8"}</definedName>
    <definedName name="wrtyrtyrt" localSheetId="9" hidden="1">{"'용역비'!$A$4:$C$8"}</definedName>
    <definedName name="wrtyrtyrt" localSheetId="2" hidden="1">{"'용역비'!$A$4:$C$8"}</definedName>
    <definedName name="wrtyrtyrt" localSheetId="15" hidden="1">{"'용역비'!$A$4:$C$8"}</definedName>
    <definedName name="wrtyrtyrt" hidden="1">{"'용역비'!$A$4:$C$8"}</definedName>
    <definedName name="wrtywrtywr" localSheetId="19" hidden="1">{"'용역비'!$A$4:$C$8"}</definedName>
    <definedName name="wrtywrtywr" localSheetId="9" hidden="1">{"'용역비'!$A$4:$C$8"}</definedName>
    <definedName name="wrtywrtywr" localSheetId="2" hidden="1">{"'용역비'!$A$4:$C$8"}</definedName>
    <definedName name="wrtywrtywr" localSheetId="15" hidden="1">{"'용역비'!$A$4:$C$8"}</definedName>
    <definedName name="wrtywrtywr" hidden="1">{"'용역비'!$A$4:$C$8"}</definedName>
    <definedName name="WRVFED" localSheetId="18">BlankMacro1</definedName>
    <definedName name="WRVFED" localSheetId="9">BlankMacro1</definedName>
    <definedName name="WRVFED" localSheetId="15">BlankMacro1</definedName>
    <definedName name="WRVFED">BlankMacro1</definedName>
    <definedName name="WS" localSheetId="18">BlankMacro1</definedName>
    <definedName name="WS" localSheetId="9">BlankMacro1</definedName>
    <definedName name="WS" localSheetId="15">BlankMacro1</definedName>
    <definedName name="WS">BlankMacro1</definedName>
    <definedName name="wsdf" localSheetId="9">노임단가!ret</definedName>
    <definedName name="wsdf" localSheetId="15">조달물품!ret</definedName>
    <definedName name="wsdf">[0]!ret</definedName>
    <definedName name="WSS" localSheetId="9">[0]!ㅁㄴㄹㅇㄹ</definedName>
    <definedName name="WSS" localSheetId="15">[0]!ㅁㄴㄹㅇㄹ</definedName>
    <definedName name="WSS">[0]!ㅁㄴㄹㅇㄹ</definedName>
    <definedName name="WSX" localSheetId="9">노임단가!WWF</definedName>
    <definedName name="WSX" localSheetId="15">조달물품!WWF</definedName>
    <definedName name="WSX">[0]!WWF</definedName>
    <definedName name="wuy" localSheetId="19" hidden="1">{"'용역비'!$A$4:$C$8"}</definedName>
    <definedName name="wuy" localSheetId="9" hidden="1">{"'용역비'!$A$4:$C$8"}</definedName>
    <definedName name="wuy" localSheetId="2" hidden="1">{"'용역비'!$A$4:$C$8"}</definedName>
    <definedName name="wuy" localSheetId="15" hidden="1">{"'용역비'!$A$4:$C$8"}</definedName>
    <definedName name="wuy" hidden="1">{"'용역비'!$A$4:$C$8"}</definedName>
    <definedName name="WW" localSheetId="18" hidden="1">{#N/A,#N/A,FALSE,"전력간선"}</definedName>
    <definedName name="WW" localSheetId="9">#REF!</definedName>
    <definedName name="WW" localSheetId="15">#REF!</definedName>
    <definedName name="WW">#REF!</definedName>
    <definedName name="WWF" localSheetId="9">노임단가!WWF</definedName>
    <definedName name="WWF" localSheetId="15">조달물품!WWF</definedName>
    <definedName name="WWF">조달물품!WWF</definedName>
    <definedName name="WWQ" localSheetId="9">[0]!ㄷㄹㅈ</definedName>
    <definedName name="WWQ" localSheetId="15">[0]!ㄷㄹㅈ</definedName>
    <definedName name="WWQ">[0]!ㄷㄹㅈ</definedName>
    <definedName name="WWR" localSheetId="9">노임단가!uiy</definedName>
    <definedName name="WWR" localSheetId="15">조달물품!uiy</definedName>
    <definedName name="WWR">[0]!uiy</definedName>
    <definedName name="WWT" localSheetId="9">노임단가!WWT</definedName>
    <definedName name="WWT" localSheetId="15">조달물품!WWT</definedName>
    <definedName name="WWT">[0]!WWT</definedName>
    <definedName name="WWU" localSheetId="9">[0]!ㅈㄷㅂㄹ</definedName>
    <definedName name="WWU" localSheetId="15">[0]!ㅈㄷㅂㄹ</definedName>
    <definedName name="WWU">[0]!ㅈㄷㅂㄹ</definedName>
    <definedName name="WWW" localSheetId="9">[0]!DGRT</definedName>
    <definedName name="WWW" localSheetId="15">[0]!DGRT</definedName>
    <definedName name="WWW">[0]!DGRT</definedName>
    <definedName name="wwwwww" localSheetId="9" hidden="1">{"'자리배치도'!$AG$1:$CI$28"}</definedName>
    <definedName name="wwwwww" localSheetId="2" hidden="1">{"'자리배치도'!$AG$1:$CI$28"}</definedName>
    <definedName name="wwwwww" localSheetId="15" hidden="1">{"'자리배치도'!$AG$1:$CI$28"}</definedName>
    <definedName name="wwwwww" hidden="1">{"'자리배치도'!$AG$1:$CI$28"}</definedName>
    <definedName name="W행">#REF!</definedName>
    <definedName name="X" localSheetId="18">#REF!</definedName>
    <definedName name="x" localSheetId="9">#REF!</definedName>
    <definedName name="x" localSheetId="15">#REF!</definedName>
    <definedName name="x">#REF!</definedName>
    <definedName name="X9701D_일위대가_List" localSheetId="9">#REF!</definedName>
    <definedName name="X9701D_일위대가_List" localSheetId="15">#REF!</definedName>
    <definedName name="X9701D_일위대가_List">#REF!</definedName>
    <definedName name="XC" localSheetId="9" hidden="1">{"'광피스표'!$A$3:$N$54"}</definedName>
    <definedName name="XC" localSheetId="2" hidden="1">{"'광피스표'!$A$3:$N$54"}</definedName>
    <definedName name="XC" localSheetId="15" hidden="1">{"'광피스표'!$A$3:$N$54"}</definedName>
    <definedName name="XC" hidden="1">{"'광피스표'!$A$3:$N$54"}</definedName>
    <definedName name="xcc" localSheetId="9">[0]!ㅁㄴㄹㅇㄹ</definedName>
    <definedName name="xcc" localSheetId="15">[0]!ㅁㄴㄹㅇㄹ</definedName>
    <definedName name="xcc">[0]!ㅁㄴㄹㅇㄹ</definedName>
    <definedName name="XCCFD" localSheetId="9" hidden="1">{"'광피스표'!$A$3:$N$54"}</definedName>
    <definedName name="XCCFD" localSheetId="2" hidden="1">{"'광피스표'!$A$3:$N$54"}</definedName>
    <definedName name="XCCFD" localSheetId="15" hidden="1">{"'광피스표'!$A$3:$N$54"}</definedName>
    <definedName name="XCCFD" hidden="1">{"'광피스표'!$A$3:$N$54"}</definedName>
    <definedName name="xcf" localSheetId="9">노임단가!xcf</definedName>
    <definedName name="xcf" localSheetId="15">조달물품!xcf</definedName>
    <definedName name="xcf">조달물품!xcf</definedName>
    <definedName name="xcv" localSheetId="18">BlankMacro1</definedName>
    <definedName name="xcv" localSheetId="9">BlankMacro1</definedName>
    <definedName name="xcv" localSheetId="15">BlankMacro1</definedName>
    <definedName name="xcv">BlankMacro1</definedName>
    <definedName name="xcvxcvxv" localSheetId="18">BlankMacro1</definedName>
    <definedName name="xcvxcvxv" localSheetId="9">BlankMacro1</definedName>
    <definedName name="xcvxcvxv" localSheetId="15">BlankMacro1</definedName>
    <definedName name="xcvxcvxv">BlankMacro1</definedName>
    <definedName name="xdd" localSheetId="9">노임단가!jytr</definedName>
    <definedName name="xdd" localSheetId="15">조달물품!jytr</definedName>
    <definedName name="xdd">[0]!jytr</definedName>
    <definedName name="XDE" localSheetId="9">[0]!ㅗㅠㅎㄹ</definedName>
    <definedName name="XDE" localSheetId="15">[0]!ㅗㅠㅎㄹ</definedName>
    <definedName name="XDE">[0]!ㅗㅠㅎㄹ</definedName>
    <definedName name="XDF" localSheetId="9">노임단가!xcf</definedName>
    <definedName name="XDF" localSheetId="15">조달물품!xcf</definedName>
    <definedName name="XDF">[0]!xcf</definedName>
    <definedName name="XDR" localSheetId="9">[0]!ㅈㄷㅂㄹ</definedName>
    <definedName name="XDR" localSheetId="15">[0]!ㅈㄷㅂㄹ</definedName>
    <definedName name="XDR">[0]!ㅈㄷㅂㄹ</definedName>
    <definedName name="XDS" localSheetId="9">노임단가!NNF</definedName>
    <definedName name="XDS" localSheetId="15">조달물품!NNF</definedName>
    <definedName name="XDS">[0]!NNF</definedName>
    <definedName name="xhd" localSheetId="9">노임단가!xhd</definedName>
    <definedName name="xhd" localSheetId="15">조달물품!xhd</definedName>
    <definedName name="xhd">[0]!xhd</definedName>
    <definedName name="xoghdhg" localSheetId="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xoghdhg" localSheetId="2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xoghdhg" localSheetId="1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xoghdhg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XSD" localSheetId="9">노임단가!MATRO</definedName>
    <definedName name="XSD" localSheetId="15">조달물품!MATRO</definedName>
    <definedName name="XSD">[0]!MATRO</definedName>
    <definedName name="xsdf" localSheetId="18">BlankMacro1</definedName>
    <definedName name="xsdf" localSheetId="9">BlankMacro1</definedName>
    <definedName name="xsdf" localSheetId="15">BlankMacro1</definedName>
    <definedName name="xsdf">BlankMacro1</definedName>
    <definedName name="XX">#REF!</definedName>
    <definedName name="xxx" localSheetId="9">#REF!</definedName>
    <definedName name="xxx" localSheetId="15">#REF!</definedName>
    <definedName name="xxx">#REF!</definedName>
    <definedName name="XXXXXX" localSheetId="19" hidden="1">{"'공사부문'!$A$6:$A$32"}</definedName>
    <definedName name="XXXXXX" localSheetId="9" hidden="1">{"'공사부문'!$A$6:$A$32"}</definedName>
    <definedName name="XXXXXX" localSheetId="2" hidden="1">{"'공사부문'!$A$6:$A$32"}</definedName>
    <definedName name="XXXXXX" localSheetId="15" hidden="1">{"'공사부문'!$A$6:$A$32"}</definedName>
    <definedName name="XXXXXX" hidden="1">{"'공사부문'!$A$6:$A$32"}</definedName>
    <definedName name="xzcs" localSheetId="18">BlankMacro1</definedName>
    <definedName name="xzcs" localSheetId="9">BlankMacro1</definedName>
    <definedName name="xzcs" localSheetId="15">BlankMacro1</definedName>
    <definedName name="xzcs">BlankMacro1</definedName>
    <definedName name="Y" localSheetId="18">BlankMacro1</definedName>
    <definedName name="Y" localSheetId="9">[41]기본DATA!#REF!</definedName>
    <definedName name="Y" localSheetId="15">[41]기본DATA!#REF!</definedName>
    <definedName name="Y">[41]기본DATA!#REF!</definedName>
    <definedName name="Y6U" localSheetId="9">노임단가!Y6U</definedName>
    <definedName name="Y6U" localSheetId="15">조달물품!Y6U</definedName>
    <definedName name="Y6U">[0]!Y6U</definedName>
    <definedName name="YA" localSheetId="9">[150]약품공급2!#REF!</definedName>
    <definedName name="YA" localSheetId="15">[150]약품공급2!#REF!</definedName>
    <definedName name="YA">[150]약품공급2!#REF!</definedName>
    <definedName name="YBG견적서통" localSheetId="9" hidden="1">{#N/A,#N/A,TRUE,"손익보고"}</definedName>
    <definedName name="YBG견적서통" localSheetId="2" hidden="1">{#N/A,#N/A,TRUE,"손익보고"}</definedName>
    <definedName name="YBG견적서통" localSheetId="15" hidden="1">{#N/A,#N/A,TRUE,"손익보고"}</definedName>
    <definedName name="YBG견적서통" hidden="1">{#N/A,#N/A,TRUE,"손익보고"}</definedName>
    <definedName name="YD">[41]기본DATA!#REF!</definedName>
    <definedName name="YESFF" localSheetId="18">BlankMacro1</definedName>
    <definedName name="YESFF" localSheetId="9">BlankMacro1</definedName>
    <definedName name="YESFF" localSheetId="15">BlankMacro1</definedName>
    <definedName name="YESFF">BlankMacro1</definedName>
    <definedName name="YFU" localSheetId="19" hidden="1">{"'용역비'!$A$4:$C$8"}</definedName>
    <definedName name="YFU" localSheetId="9" hidden="1">{"'용역비'!$A$4:$C$8"}</definedName>
    <definedName name="YFU" localSheetId="2" hidden="1">{"'용역비'!$A$4:$C$8"}</definedName>
    <definedName name="YFU" localSheetId="15" hidden="1">{"'용역비'!$A$4:$C$8"}</definedName>
    <definedName name="YFU" hidden="1">{"'용역비'!$A$4:$C$8"}</definedName>
    <definedName name="YHFXD" localSheetId="18">BlankMacro1</definedName>
    <definedName name="YHFXD" localSheetId="9">BlankMacro1</definedName>
    <definedName name="YHFXD" localSheetId="15">BlankMacro1</definedName>
    <definedName name="YHFXD">BlankMacro1</definedName>
    <definedName name="YHG" localSheetId="9">노임단가!YHG</definedName>
    <definedName name="YHG" localSheetId="15">조달물품!YHG</definedName>
    <definedName name="YHG">조달물품!YHG</definedName>
    <definedName name="YHGG" localSheetId="9">노임단가!HTD</definedName>
    <definedName name="YHGG" localSheetId="15">조달물품!HTD</definedName>
    <definedName name="YHGG">[0]!HTD</definedName>
    <definedName name="YIP" localSheetId="9">노임단가!QQA</definedName>
    <definedName name="YIP" localSheetId="15">조달물품!QQA</definedName>
    <definedName name="YIP">[0]!QQA</definedName>
    <definedName name="yitd" localSheetId="18">[71]제직재!#REF!</definedName>
    <definedName name="yitd">#N/A</definedName>
    <definedName name="YJH" localSheetId="9">노임단가!YJH</definedName>
    <definedName name="YJH" localSheetId="15">조달물품!YJH</definedName>
    <definedName name="YJH">[0]!YJH</definedName>
    <definedName name="yjy" localSheetId="9">노임단가!jytr</definedName>
    <definedName name="yjy" localSheetId="15">조달물품!jytr</definedName>
    <definedName name="yjy">[0]!jytr</definedName>
    <definedName name="YL" localSheetId="19" hidden="1">{"'용역비'!$A$4:$C$8"}</definedName>
    <definedName name="YL" localSheetId="2" hidden="1">{"'용역비'!$A$4:$C$8"}</definedName>
    <definedName name="YL" localSheetId="15" hidden="1">{"'용역비'!$A$4:$C$8"}</definedName>
    <definedName name="YL" hidden="1">{"'용역비'!$A$4:$C$8"}</definedName>
    <definedName name="YTERT" localSheetId="18">BlankMacro1</definedName>
    <definedName name="YTERT" localSheetId="9">BlankMacro1</definedName>
    <definedName name="YTERT" localSheetId="15">BlankMacro1</definedName>
    <definedName name="YTERT">BlankMacro1</definedName>
    <definedName name="YTGEGER" localSheetId="18">BlankMacro1</definedName>
    <definedName name="YTGEGER" localSheetId="9">BlankMacro1</definedName>
    <definedName name="YTGEGER" localSheetId="15">BlankMacro1</definedName>
    <definedName name="YTGEGER">BlankMacro1</definedName>
    <definedName name="yth" localSheetId="9">노임단가!yth</definedName>
    <definedName name="yth" localSheetId="15">조달물품!yth</definedName>
    <definedName name="yth">조달물품!yth</definedName>
    <definedName name="YTHIKYUI" localSheetId="18">BlankMacro1</definedName>
    <definedName name="YTHIKYUI" localSheetId="9">BlankMacro1</definedName>
    <definedName name="YTHIKYUI" localSheetId="15">BlankMacro1</definedName>
    <definedName name="YTHIKYUI">BlankMacro1</definedName>
    <definedName name="ytjuy" localSheetId="9">노임단가!ytjuy</definedName>
    <definedName name="ytjuy" localSheetId="15">조달물품!ytjuy</definedName>
    <definedName name="ytjuy">조달물품!ytjuy</definedName>
    <definedName name="ytughjhg" localSheetId="18">BlankMacro1</definedName>
    <definedName name="ytughjhg" localSheetId="9">BlankMacro1</definedName>
    <definedName name="ytughjhg" localSheetId="15">BlankMacro1</definedName>
    <definedName name="ytughjhg">BlankMacro1</definedName>
    <definedName name="yu" localSheetId="9" hidden="1">{"'용역비'!$A$4:$C$8"}</definedName>
    <definedName name="yu" localSheetId="2" hidden="1">{"'용역비'!$A$4:$C$8"}</definedName>
    <definedName name="yu" localSheetId="15" hidden="1">{"'용역비'!$A$4:$C$8"}</definedName>
    <definedName name="yu" hidden="1">{"'용역비'!$A$4:$C$8"}</definedName>
    <definedName name="YUIKYUI" localSheetId="18">BlankMacro1</definedName>
    <definedName name="YUIKYUI" localSheetId="9">BlankMacro1</definedName>
    <definedName name="YUIKYUI" localSheetId="15">BlankMacro1</definedName>
    <definedName name="YUIKYUI">BlankMacro1</definedName>
    <definedName name="YUK" localSheetId="19" hidden="1">{"'용역비'!$A$4:$C$8"}</definedName>
    <definedName name="YUK" localSheetId="9" hidden="1">{"'용역비'!$A$4:$C$8"}</definedName>
    <definedName name="YUK" localSheetId="2" hidden="1">{"'용역비'!$A$4:$C$8"}</definedName>
    <definedName name="YUK" localSheetId="15" hidden="1">{"'용역비'!$A$4:$C$8"}</definedName>
    <definedName name="YUK" hidden="1">{"'용역비'!$A$4:$C$8"}</definedName>
    <definedName name="YUKOI" localSheetId="19" hidden="1">{"'용역비'!$A$4:$C$8"}</definedName>
    <definedName name="YUKOI" localSheetId="9" hidden="1">{"'용역비'!$A$4:$C$8"}</definedName>
    <definedName name="YUKOI" localSheetId="2" hidden="1">{"'용역비'!$A$4:$C$8"}</definedName>
    <definedName name="YUKOI" localSheetId="15" hidden="1">{"'용역비'!$A$4:$C$8"}</definedName>
    <definedName name="YUKOI" hidden="1">{"'용역비'!$A$4:$C$8"}</definedName>
    <definedName name="YYY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YY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yy" hidden="1">[151]수량산출!$A$1:$A$8561</definedName>
    <definedName name="yyyyyy" localSheetId="9" hidden="1">{"'자리배치도'!$AG$1:$CI$28"}</definedName>
    <definedName name="yyyyyy" localSheetId="2" hidden="1">{"'자리배치도'!$AG$1:$CI$28"}</definedName>
    <definedName name="yyyyyy" localSheetId="15" hidden="1">{"'자리배치도'!$AG$1:$CI$28"}</definedName>
    <definedName name="yyyyyy" hidden="1">{"'자리배치도'!$AG$1:$CI$28"}</definedName>
    <definedName name="Z" localSheetId="18">BlankMacro1</definedName>
    <definedName name="z" localSheetId="9">#REF!</definedName>
    <definedName name="z" localSheetId="15">#REF!</definedName>
    <definedName name="z">#REF!</definedName>
    <definedName name="Z_4F74ED08_7DE6_11D4_BC29_005004C1F3AD_.wvu.PrintTitles" localSheetId="19" hidden="1">#REF!</definedName>
    <definedName name="Z_4F74ED08_7DE6_11D4_BC29_005004C1F3AD_.wvu.PrintTitles" localSheetId="9" hidden="1">#REF!</definedName>
    <definedName name="Z_4F74ED08_7DE6_11D4_BC29_005004C1F3AD_.wvu.PrintTitles" localSheetId="2" hidden="1">#REF!</definedName>
    <definedName name="Z_4F74ED08_7DE6_11D4_BC29_005004C1F3AD_.wvu.PrintTitles" localSheetId="0" hidden="1">#REF!</definedName>
    <definedName name="Z_4F74ED08_7DE6_11D4_BC29_005004C1F3AD_.wvu.PrintTitles" hidden="1">#REF!</definedName>
    <definedName name="ZA" localSheetId="9" hidden="1">{"'광피스표'!$A$3:$N$54"}</definedName>
    <definedName name="ZA" localSheetId="2" hidden="1">{"'광피스표'!$A$3:$N$54"}</definedName>
    <definedName name="ZA" localSheetId="15" hidden="1">{"'광피스표'!$A$3:$N$54"}</definedName>
    <definedName name="ZA" hidden="1">{"'광피스표'!$A$3:$N$54"}</definedName>
    <definedName name="ZB">#REF!</definedName>
    <definedName name="ZB_1" localSheetId="9">#REF!</definedName>
    <definedName name="ZB_1">#REF!</definedName>
    <definedName name="ZB_2">'[38]IMPEADENCE MAP 취수장'!#REF!</definedName>
    <definedName name="ZFVGFDHB" localSheetId="9">[0]!AVGHBD</definedName>
    <definedName name="ZFVGFDHB" localSheetId="15">[0]!AVGHBD</definedName>
    <definedName name="ZFVGFDHB">[0]!AVGHBD</definedName>
    <definedName name="ZLO" localSheetId="9">노임단가!QQA</definedName>
    <definedName name="ZLO" localSheetId="15">조달물품!QQA</definedName>
    <definedName name="ZLO">[0]!QQA</definedName>
    <definedName name="ZP" localSheetId="18">#REF!</definedName>
    <definedName name="ZP" localSheetId="9">#REF!</definedName>
    <definedName name="ZP" localSheetId="15">#REF!</definedName>
    <definedName name="ZP">#REF!</definedName>
    <definedName name="zsb" localSheetId="9">노임단가!GVHBG</definedName>
    <definedName name="zsb" localSheetId="15">조달물품!GVHBG</definedName>
    <definedName name="zsb">[0]!GVHBG</definedName>
    <definedName name="zsd" localSheetId="9">[0]!ㅈㄷㅂㄹ</definedName>
    <definedName name="zsd" localSheetId="15">[0]!ㅈㄷㅂㄹ</definedName>
    <definedName name="zsd">[0]!ㅈㄷㅂㄹ</definedName>
    <definedName name="zx" localSheetId="9" hidden="1">[152]노임단가!#REF!</definedName>
    <definedName name="zx" localSheetId="2" hidden="1">[152]노임단가!#REF!</definedName>
    <definedName name="zx" localSheetId="0" hidden="1">[152]노임단가!#REF!</definedName>
    <definedName name="zx" localSheetId="15" hidden="1">[152]노임단가!#REF!</definedName>
    <definedName name="zx" hidden="1">[152]노임단가!#REF!</definedName>
    <definedName name="zxc" localSheetId="18">BlankMacro1</definedName>
    <definedName name="zxc" localSheetId="9">[0]!ㄷㄹㅈ</definedName>
    <definedName name="zxc" localSheetId="15">[0]!ㄷㄹㅈ</definedName>
    <definedName name="zxc">[0]!ㄷㄹㅈ</definedName>
    <definedName name="zxcasdas" localSheetId="18">BlankMacro1</definedName>
    <definedName name="zxcasdas" localSheetId="9">BlankMacro1</definedName>
    <definedName name="zxcasdas" localSheetId="15">BlankMacro1</definedName>
    <definedName name="zxcasdas">BlankMacro1</definedName>
    <definedName name="zxcf" localSheetId="9">노임단가!zxcf</definedName>
    <definedName name="zxcf" localSheetId="15">조달물품!zxcf</definedName>
    <definedName name="zxcf">[0]!zxcf</definedName>
    <definedName name="zxczxc" localSheetId="18">BlankMacro1</definedName>
    <definedName name="zxczxc" localSheetId="9">BlankMacro1</definedName>
    <definedName name="zxczxc" localSheetId="15">BlankMacro1</definedName>
    <definedName name="zxczxc">BlankMacro1</definedName>
    <definedName name="zxczxczxc" localSheetId="18">BlankMacro1</definedName>
    <definedName name="zxczxczxc" localSheetId="9">BlankMacro1</definedName>
    <definedName name="zxczxczxc" localSheetId="15">BlankMacro1</definedName>
    <definedName name="zxczxczxc">BlankMacro1</definedName>
    <definedName name="zxd" localSheetId="9">노임단가!zxd</definedName>
    <definedName name="zxd" localSheetId="15">조달물품!zxd</definedName>
    <definedName name="zxd">[0]!zxd</definedName>
    <definedName name="zz" localSheetId="18">#REF!</definedName>
    <definedName name="zz">#N/A</definedName>
    <definedName name="ZZZ">[105]!Macro8</definedName>
    <definedName name="ㄱ" localSheetId="18" hidden="1">{#N/A,#N/A,TRUE,"토적및재료집계";#N/A,#N/A,TRUE,"토적및재료집계";#N/A,#N/A,TRUE,"단위량"}</definedName>
    <definedName name="ㄱ" localSheetId="9">[153]내역서!#REF!</definedName>
    <definedName name="ㄱ" localSheetId="15">[153]내역서!#REF!</definedName>
    <definedName name="ㄱ">[153]내역서!#REF!</definedName>
    <definedName name="ㄱㄱ" localSheetId="2" hidden="1">{#N/A,#N/A,FALSE,"명세표"}</definedName>
    <definedName name="ㄱㄱ" localSheetId="15" hidden="1">{#N/A,#N/A,FALSE,"명세표"}</definedName>
    <definedName name="ㄱㄱ" hidden="1">{#N/A,#N/A,FALSE,"명세표"}</definedName>
    <definedName name="ㄱㄱㄱ" localSheetId="9">#REF!</definedName>
    <definedName name="ㄱㄱㄱ">#REF!</definedName>
    <definedName name="ㄱㄱㄱㄱㄱ" localSheetId="18">#REF!</definedName>
    <definedName name="ㄱㄱㄱㄱㄱ" localSheetId="9">#REF!</definedName>
    <definedName name="ㄱㄱㄱㄱㄱ" localSheetId="15">#REF!</definedName>
    <definedName name="ㄱㄱㄱㄱㄱ">#REF!</definedName>
    <definedName name="ㄱㄱㄱㄱㄱㄱ" localSheetId="19" hidden="1">{"'용역비'!$A$4:$C$8"}</definedName>
    <definedName name="ㄱㄱㄱㄱㄱㄱ" localSheetId="2" hidden="1">{"'용역비'!$A$4:$C$8"}</definedName>
    <definedName name="ㄱㄱㄱㄱㄱㄱ" localSheetId="15" hidden="1">{"'용역비'!$A$4:$C$8"}</definedName>
    <definedName name="ㄱㄱㄱㄱㄱㄱ" hidden="1">{"'용역비'!$A$4:$C$8"}</definedName>
    <definedName name="ㄱㄷ" localSheetId="1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ㄱㄷ" localSheetId="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ㄱㄷ" localSheetId="15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ㄱㄷ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ㄱㄷ쇼" localSheetId="19" hidden="1">#REF!</definedName>
    <definedName name="ㄱㄷ쇼" localSheetId="2" hidden="1">#REF!</definedName>
    <definedName name="ㄱㄷ쇼" localSheetId="0" hidden="1">#REF!</definedName>
    <definedName name="ㄱㄷ쇼" hidden="1">#REF!</definedName>
    <definedName name="ㄱㄷㅈㅄㄷ" localSheetId="19" hidden="1">#REF!</definedName>
    <definedName name="ㄱㄷㅈㅄㄷ" localSheetId="2" hidden="1">#REF!</definedName>
    <definedName name="ㄱㄷㅈㅄㄷ" localSheetId="0" hidden="1">#REF!</definedName>
    <definedName name="ㄱㄷㅈㅄㄷ" hidden="1">#REF!</definedName>
    <definedName name="ㄱㄷ죠" localSheetId="19" hidden="1">#REF!</definedName>
    <definedName name="ㄱㄷ죠" localSheetId="2" hidden="1">#REF!</definedName>
    <definedName name="ㄱㄷ죠" localSheetId="0" hidden="1">#REF!</definedName>
    <definedName name="ㄱㄷ죠" hidden="1">#REF!</definedName>
    <definedName name="ㄱ됵ㄷ" localSheetId="19" hidden="1">#REF!</definedName>
    <definedName name="ㄱ됵ㄷ" localSheetId="2" hidden="1">#REF!</definedName>
    <definedName name="ㄱ됵ㄷ" localSheetId="0" hidden="1">#REF!</definedName>
    <definedName name="ㄱ됵ㄷ" hidden="1">#REF!</definedName>
    <definedName name="ㄱ둊" localSheetId="19" hidden="1">#REF!</definedName>
    <definedName name="ㄱ둊" localSheetId="2" hidden="1">#REF!</definedName>
    <definedName name="ㄱ둊" localSheetId="0" hidden="1">#REF!</definedName>
    <definedName name="ㄱ둊" hidden="1">#REF!</definedName>
    <definedName name="ㄱㅎ" localSheetId="18">#REF!</definedName>
    <definedName name="ㄱㅎ" localSheetId="9">#REF!</definedName>
    <definedName name="ㄱㅎ">#REF!</definedName>
    <definedName name="가" localSheetId="18">#REF!</definedName>
    <definedName name="가" localSheetId="19" hidden="1">'[154]1안'!#REF!</definedName>
    <definedName name="가" localSheetId="9" hidden="1">'[154]1안'!#REF!</definedName>
    <definedName name="가" hidden="1">'[154]1안'!#REF!</definedName>
    <definedName name="가S_O" localSheetId="19" hidden="1">{#N/A,#N/A,FALSE,"DAOCM 2차 검토"}</definedName>
    <definedName name="가S_O" localSheetId="9" hidden="1">{#N/A,#N/A,FALSE,"DAOCM 2차 검토"}</definedName>
    <definedName name="가S_O" localSheetId="2" hidden="1">{#N/A,#N/A,FALSE,"DAOCM 2차 검토"}</definedName>
    <definedName name="가S_O" localSheetId="15" hidden="1">{#N/A,#N/A,FALSE,"DAOCM 2차 검토"}</definedName>
    <definedName name="가S_O" hidden="1">{#N/A,#N/A,FALSE,"DAOCM 2차 검토"}</definedName>
    <definedName name="가가" localSheetId="9">BlankMacro1</definedName>
    <definedName name="가가" localSheetId="15">BlankMacro1</definedName>
    <definedName name="가가">BlankMacro1</definedName>
    <definedName name="가가가" localSheetId="9">[82]밸브설치!#REF!</definedName>
    <definedName name="가가가" localSheetId="15">[82]밸브설치!#REF!</definedName>
    <definedName name="가가가">[82]밸브설치!#REF!</definedName>
    <definedName name="가나" localSheetId="18">#REF!</definedName>
    <definedName name="가나" localSheetId="9">#REF!</definedName>
    <definedName name="가나" localSheetId="15">#REF!</definedName>
    <definedName name="가나">#REF!</definedName>
    <definedName name="가나다" localSheetId="19" hidden="1">#N/A</definedName>
    <definedName name="가나다" localSheetId="9" hidden="1">#N/A</definedName>
    <definedName name="가나다" localSheetId="2" hidden="1">#REF!</definedName>
    <definedName name="가나다" localSheetId="0" hidden="1">#REF!</definedName>
    <definedName name="가나다" localSheetId="15" hidden="1">#REF!</definedName>
    <definedName name="가나다" hidden="1">#REF!</definedName>
    <definedName name="가나다라마바사" localSheetId="2" hidden="1">{#N/A,#N/A,FALSE,"명세표"}</definedName>
    <definedName name="가나다라마바사" localSheetId="15" hidden="1">{#N/A,#N/A,FALSE,"명세표"}</definedName>
    <definedName name="가나다라마바사" hidden="1">{#N/A,#N/A,FALSE,"명세표"}</definedName>
    <definedName name="가라" localSheetId="9">#REF!</definedName>
    <definedName name="가라">#REF!</definedName>
    <definedName name="가로" localSheetId="2" hidden="1">{#N/A,#N/A,FALSE,"전력간선"}</definedName>
    <definedName name="가로" localSheetId="15" hidden="1">{#N/A,#N/A,FALSE,"전력간선"}</definedName>
    <definedName name="가로" hidden="1">{#N/A,#N/A,FALSE,"전력간선"}</definedName>
    <definedName name="가로등" localSheetId="19" hidden="1">{#N/A,#N/A,FALSE,"전력간선"}</definedName>
    <definedName name="가로등" localSheetId="2" hidden="1">{#N/A,#N/A,FALSE,"전력간선"}</definedName>
    <definedName name="가로등" localSheetId="15" hidden="1">{#N/A,#N/A,FALSE,"전력간선"}</definedName>
    <definedName name="가로등" hidden="1">{#N/A,#N/A,FALSE,"전력간선"}</definedName>
    <definedName name="가로등점멸기">#N/A</definedName>
    <definedName name="가설">#N/A</definedName>
    <definedName name="가설공사비" localSheetId="9">#REF!</definedName>
    <definedName name="가설공사비">#REF!</definedName>
    <definedName name="가설공사안내" localSheetId="18">'[155]AS포장복구 '!#REF!</definedName>
    <definedName name="가설공사안내">#N/A</definedName>
    <definedName name="가설사무실" localSheetId="18">#REF!</definedName>
    <definedName name="가설사무실">#N/A</definedName>
    <definedName name="가스" localSheetId="2" hidden="1">{#N/A,#N/A,FALSE,"CCTV"}</definedName>
    <definedName name="가스" localSheetId="15" hidden="1">{#N/A,#N/A,FALSE,"CCTV"}</definedName>
    <definedName name="가스" hidden="1">{#N/A,#N/A,FALSE,"CCTV"}</definedName>
    <definedName name="가시나무R4">#N/A</definedName>
    <definedName name="가시나무R5">#N/A</definedName>
    <definedName name="가시나무R6">#N/A</definedName>
    <definedName name="가시나무R8">#N/A</definedName>
    <definedName name="가아" localSheetId="19" hidden="1">[156]수량산출!#REF!</definedName>
    <definedName name="가아" localSheetId="9" hidden="1">[156]수량산출!#REF!</definedName>
    <definedName name="가아" localSheetId="2" hidden="1">[157]수량산출!#REF!</definedName>
    <definedName name="가아" localSheetId="0" hidden="1">[157]수량산출!#REF!</definedName>
    <definedName name="가아" hidden="1">[157]수량산출!#REF!</definedName>
    <definedName name="가이즈까향1204">#N/A</definedName>
    <definedName name="가이즈까향1505">#N/A</definedName>
    <definedName name="가이즈까향2006">#N/A</definedName>
    <definedName name="가이즈까향2008">#N/A</definedName>
    <definedName name="가이즈까향2510">#N/A</definedName>
    <definedName name="가입비" localSheetId="9">#REF!</definedName>
    <definedName name="가입비">#REF!</definedName>
    <definedName name="가중나무B10">#N/A</definedName>
    <definedName name="가중나무B4">#N/A</definedName>
    <definedName name="가중나무B5">#N/A</definedName>
    <definedName name="가중나무B6">#N/A</definedName>
    <definedName name="가중나무B8">#N/A</definedName>
    <definedName name="각종함" localSheetId="9">#REF!</definedName>
    <definedName name="각종함">#REF!</definedName>
    <definedName name="간" localSheetId="19" hidden="1">{#N/A,#N/A,FALSE,"포장단가"}</definedName>
    <definedName name="간" localSheetId="9" hidden="1">{#N/A,#N/A,FALSE,"포장단가"}</definedName>
    <definedName name="간" localSheetId="2" hidden="1">{#N/A,#N/A,FALSE,"명세표"}</definedName>
    <definedName name="간" localSheetId="15" hidden="1">{#N/A,#N/A,FALSE,"명세표"}</definedName>
    <definedName name="간" hidden="1">{#N/A,#N/A,FALSE,"명세표"}</definedName>
    <definedName name="간노율">#N/A</definedName>
    <definedName name="간선변경" localSheetId="18">BlankMacro1</definedName>
    <definedName name="간선변경" localSheetId="9">BlankMacro1</definedName>
    <definedName name="간선변경" localSheetId="15">BlankMacro1</definedName>
    <definedName name="간선변경">BlankMacro1</definedName>
    <definedName name="간접노무비" localSheetId="18">#REF!</definedName>
    <definedName name="간접노무비" localSheetId="9">#REF!</definedName>
    <definedName name="간접노무비" localSheetId="15">#REF!</definedName>
    <definedName name="간접노무비">#REF!</definedName>
    <definedName name="간접노무비2" localSheetId="18">#REF!</definedName>
    <definedName name="간접노무비2">#N/A</definedName>
    <definedName name="간접노무비4" localSheetId="18">#REF!</definedName>
    <definedName name="간접노무비4">#N/A</definedName>
    <definedName name="간접재료비" localSheetId="9">#REF!</definedName>
    <definedName name="간접재료비" localSheetId="15">#REF!</definedName>
    <definedName name="간접재료비">#REF!</definedName>
    <definedName name="간지2" localSheetId="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간지2" localSheetId="2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간지2" localSheetId="15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간지2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갈빌1호">#REF!</definedName>
    <definedName name="갈빌2호" localSheetId="9">#REF!</definedName>
    <definedName name="갈빌2호">#REF!</definedName>
    <definedName name="갈빌3호" localSheetId="9">#REF!</definedName>
    <definedName name="갈빌3호">#REF!</definedName>
    <definedName name="감R10">#N/A</definedName>
    <definedName name="감R12">#N/A</definedName>
    <definedName name="감R15">#N/A</definedName>
    <definedName name="감R5">#N/A</definedName>
    <definedName name="감R6">#N/A</definedName>
    <definedName name="감R7">#N/A</definedName>
    <definedName name="감R8">#N/A</definedName>
    <definedName name="갑" localSheetId="18">#REF!</definedName>
    <definedName name="갑" localSheetId="9">#REF!</definedName>
    <definedName name="갑" localSheetId="15">#REF!</definedName>
    <definedName name="갑">#REF!</definedName>
    <definedName name="갑지">#N/A</definedName>
    <definedName name="강강" localSheetId="9">#REF!</definedName>
    <definedName name="강강" localSheetId="15">#REF!</definedName>
    <definedName name="강강">#REF!</definedName>
    <definedName name="강아지" localSheetId="19" hidden="1">#REF!</definedName>
    <definedName name="강아지" localSheetId="9" hidden="1">#REF!</definedName>
    <definedName name="강아지" localSheetId="2" hidden="1">#REF!</definedName>
    <definedName name="강아지" localSheetId="0" hidden="1">#REF!</definedName>
    <definedName name="강아지" hidden="1">#REF!</definedName>
    <definedName name="강호" localSheetId="9" hidden="1">{#N/A,#N/A,TRUE,"토적및재료집계";#N/A,#N/A,TRUE,"토적및재료집계";#N/A,#N/A,TRUE,"단위량"}</definedName>
    <definedName name="강호" localSheetId="2" hidden="1">{#N/A,#N/A,TRUE,"토적및재료집계";#N/A,#N/A,TRUE,"토적및재료집계";#N/A,#N/A,TRUE,"단위량"}</definedName>
    <definedName name="강호" localSheetId="15" hidden="1">{#N/A,#N/A,TRUE,"토적및재료집계";#N/A,#N/A,TRUE,"토적및재료집계";#N/A,#N/A,TRUE,"단위량"}</definedName>
    <definedName name="강호" hidden="1">{#N/A,#N/A,TRUE,"토적및재료집계";#N/A,#N/A,TRUE,"토적및재료집계";#N/A,#N/A,TRUE,"단위량"}</definedName>
    <definedName name="개_보_수_증_축_공_사_비">[158]정공공사!#REF!</definedName>
    <definedName name="개나리12">#N/A</definedName>
    <definedName name="개나리3">#N/A</definedName>
    <definedName name="개나리5">#N/A</definedName>
    <definedName name="개나리7">#N/A</definedName>
    <definedName name="개나리9">#N/A</definedName>
    <definedName name="개소별명세표" localSheetId="2" hidden="1">{#N/A,#N/A,FALSE,"명세표"}</definedName>
    <definedName name="개소별명세표" localSheetId="15" hidden="1">{#N/A,#N/A,FALSE,"명세표"}</definedName>
    <definedName name="개소별명세표" hidden="1">{#N/A,#N/A,FALSE,"명세표"}</definedName>
    <definedName name="개쉬땅1204">#N/A</definedName>
    <definedName name="개쉬땅1506">#N/A</definedName>
    <definedName name="개요2">[159]정공공사!#REF!</definedName>
    <definedName name="갱부" localSheetId="9">#REF!</definedName>
    <definedName name="갱부" localSheetId="15">#REF!</definedName>
    <definedName name="갱부">#REF!</definedName>
    <definedName name="걀" localSheetId="9" hidden="1">{#N/A,#N/A,FALSE,"포장단가"}</definedName>
    <definedName name="걀" localSheetId="2" hidden="1">{#N/A,#N/A,FALSE,"포장단가"}</definedName>
    <definedName name="걀" localSheetId="15" hidden="1">{#N/A,#N/A,FALSE,"포장단가"}</definedName>
    <definedName name="걀" hidden="1">{#N/A,#N/A,FALSE,"포장단가"}</definedName>
    <definedName name="거" localSheetId="18">'[160]N賃率-職'!#REF!</definedName>
    <definedName name="거" localSheetId="9">#REF!</definedName>
    <definedName name="거" localSheetId="15">#REF!</definedName>
    <definedName name="거">#REF!</definedName>
    <definedName name="거ㅏ" localSheetId="19" hidden="1">[161]수량산출!$A$3:$H$8539</definedName>
    <definedName name="거ㅏ" localSheetId="9" hidden="1">[161]수량산출!$A$3:$H$8539</definedName>
    <definedName name="거ㅏ" hidden="1">[162]수량산출!$A$3:$H$8539</definedName>
    <definedName name="건설기계운전사">#N/A</definedName>
    <definedName name="건설기계조수">#N/A</definedName>
    <definedName name="건설기계조장">#N/A</definedName>
    <definedName name="건접노무비4" localSheetId="18">#REF!</definedName>
    <definedName name="건접노무비4">#N/A</definedName>
    <definedName name="건축목공" localSheetId="18">#REF!</definedName>
    <definedName name="건축목공">#N/A</definedName>
    <definedName name="건축원가" hidden="1">[163]전기!$B$4:$B$163</definedName>
    <definedName name="게" localSheetId="19" hidden="1">{#N/A,#N/A,TRUE,"토적및재료집계";#N/A,#N/A,TRUE,"토적및재료집계";#N/A,#N/A,TRUE,"단위량"}</definedName>
    <definedName name="게" localSheetId="9" hidden="1">{#N/A,#N/A,TRUE,"토적및재료집계";#N/A,#N/A,TRUE,"토적및재료집계";#N/A,#N/A,TRUE,"단위량"}</definedName>
    <definedName name="게" localSheetId="2" hidden="1">{#N/A,#N/A,TRUE,"토적및재료집계";#N/A,#N/A,TRUE,"토적및재료집계";#N/A,#N/A,TRUE,"단위량"}</definedName>
    <definedName name="게" localSheetId="15" hidden="1">{#N/A,#N/A,TRUE,"토적및재료집계";#N/A,#N/A,TRUE,"토적및재료집계";#N/A,#N/A,TRUE,"단위량"}</definedName>
    <definedName name="게" hidden="1">{#N/A,#N/A,TRUE,"토적및재료집계";#N/A,#N/A,TRUE,"토적및재료집계";#N/A,#N/A,TRUE,"단위량"}</definedName>
    <definedName name="겨" localSheetId="19" hidden="1">{"'용역비'!$A$4:$C$8"}</definedName>
    <definedName name="겨" localSheetId="2" hidden="1">{"'용역비'!$A$4:$C$8"}</definedName>
    <definedName name="겨" localSheetId="15" hidden="1">{"'용역비'!$A$4:$C$8"}</definedName>
    <definedName name="겨" hidden="1">{"'용역비'!$A$4:$C$8"}</definedName>
    <definedName name="견적" localSheetId="18">#REF!</definedName>
    <definedName name="견적" localSheetId="9">#REF!</definedName>
    <definedName name="견적" localSheetId="15">#REF!</definedName>
    <definedName name="견적">#REF!</definedName>
    <definedName name="견적2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단가" localSheetId="9">#REF!</definedName>
    <definedName name="견적단가">#REF!</definedName>
    <definedName name="견적대비" localSheetId="2" hidden="1">#REF!</definedName>
    <definedName name="견적대비" localSheetId="0" hidden="1">#REF!</definedName>
    <definedName name="견적대비" hidden="1">#REF!</definedName>
    <definedName name="견적번호" localSheetId="18">#REF!</definedName>
    <definedName name="견적번호" localSheetId="9">#REF!</definedName>
    <definedName name="견적번호">#REF!</definedName>
    <definedName name="견적비" localSheetId="9">#REF!</definedName>
    <definedName name="견적비">#REF!</definedName>
    <definedName name="견적서" localSheetId="9">#REF!</definedName>
    <definedName name="견적서">#REF!</definedName>
    <definedName name="견적서22" localSheetId="9">#REF!</definedName>
    <definedName name="견적서22">#REF!</definedName>
    <definedName name="견적서달성" localSheetId="9">#REF!</definedName>
    <definedName name="견적서달성">#REF!</definedName>
    <definedName name="견적조건" localSheetId="9" hidden="1">{#N/A,#N/A,FALSE,"CCTV"}</definedName>
    <definedName name="견적조건" localSheetId="2" hidden="1">{#N/A,#N/A,FALSE,"CCTV"}</definedName>
    <definedName name="견적조건" localSheetId="15" hidden="1">{#N/A,#N/A,FALSE,"CCTV"}</definedName>
    <definedName name="견적조건" hidden="1">{#N/A,#N/A,FALSE,"CCTV"}</definedName>
    <definedName name="견적조건8" localSheetId="9" hidden="1">{#N/A,#N/A,FALSE,"CCTV"}</definedName>
    <definedName name="견적조건8" localSheetId="2" hidden="1">{#N/A,#N/A,FALSE,"CCTV"}</definedName>
    <definedName name="견적조건8" localSheetId="15" hidden="1">{#N/A,#N/A,FALSE,"CCTV"}</definedName>
    <definedName name="견적조건8" hidden="1">{#N/A,#N/A,FALSE,"CCTV"}</definedName>
    <definedName name="견적탱크">#REF!</definedName>
    <definedName name="결재" localSheetId="9" hidden="1">{#N/A,#N/A,FALSE,"포장단가"}</definedName>
    <definedName name="결재" localSheetId="2" hidden="1">{#N/A,#N/A,FALSE,"포장단가"}</definedName>
    <definedName name="결재" localSheetId="15" hidden="1">{#N/A,#N/A,FALSE,"포장단가"}</definedName>
    <definedName name="결재" hidden="1">{#N/A,#N/A,FALSE,"포장단가"}</definedName>
    <definedName name="결정치" localSheetId="18">#REF!</definedName>
    <definedName name="결정치" localSheetId="9">#REF!</definedName>
    <definedName name="결정치" localSheetId="15">#REF!</definedName>
    <definedName name="결정치">#REF!</definedName>
    <definedName name="겹동백1002">#N/A</definedName>
    <definedName name="겹동백1204">#N/A</definedName>
    <definedName name="겹동백1506">#N/A</definedName>
    <definedName name="겹벗R6">#N/A</definedName>
    <definedName name="겹벗R8">#N/A</definedName>
    <definedName name="겹철쭉0304">#N/A</definedName>
    <definedName name="겹철쭉0506">#N/A</definedName>
    <definedName name="겹철쭉0608">#N/A</definedName>
    <definedName name="겹철쭉0810">#N/A</definedName>
    <definedName name="겹철쭉0812">#N/A</definedName>
    <definedName name="경관" localSheetId="9">[164]대치판정!#REF!</definedName>
    <definedName name="경관" localSheetId="15">[164]대치판정!#REF!</definedName>
    <definedName name="경관">[164]대치판정!#REF!</definedName>
    <definedName name="경동연선14" localSheetId="18">'[21]대조표(0108)'!#REF!</definedName>
    <definedName name="경동연선14">#N/A</definedName>
    <definedName name="경동연선22" localSheetId="18">'[21]대조표(0108)'!#REF!</definedName>
    <definedName name="경동연선22">#N/A</definedName>
    <definedName name="경동연선5.5" localSheetId="18">'[21]대조표(0108)'!#REF!</definedName>
    <definedName name="경동연선5.5">#N/A</definedName>
    <definedName name="경동연선8" localSheetId="18">'[21]대조표(0108)'!#REF!</definedName>
    <definedName name="경동연선8">#N/A</definedName>
    <definedName name="경비" localSheetId="18">#REF!</definedName>
    <definedName name="경비">[165]설계산출기초!$G$6</definedName>
    <definedName name="경비2" localSheetId="18">#REF!</definedName>
    <definedName name="경비2">#N/A</definedName>
    <definedName name="경비3" localSheetId="18">#REF!</definedName>
    <definedName name="경비3">#N/A</definedName>
    <definedName name="경비4" localSheetId="18">#REF!</definedName>
    <definedName name="경비4">#N/A</definedName>
    <definedName name="경비율" localSheetId="18">#REF!</definedName>
    <definedName name="경비율">#N/A</definedName>
    <definedName name="경비집계" localSheetId="19" hidden="1">{"'용역비'!$A$4:$C$8"}</definedName>
    <definedName name="경비집계" localSheetId="2" hidden="1">{"'용역비'!$A$4:$C$8"}</definedName>
    <definedName name="경비집계" localSheetId="15" hidden="1">{"'용역비'!$A$4:$C$8"}</definedName>
    <definedName name="경비집계" hidden="1">{"'용역비'!$A$4:$C$8"}</definedName>
    <definedName name="경운기" localSheetId="9" hidden="1">{#N/A,#N/A,FALSE,"포장단가"}</definedName>
    <definedName name="경운기" localSheetId="2" hidden="1">{#N/A,#N/A,FALSE,"포장단가"}</definedName>
    <definedName name="경운기" localSheetId="15" hidden="1">{#N/A,#N/A,FALSE,"포장단가"}</definedName>
    <definedName name="경운기" hidden="1">{#N/A,#N/A,FALSE,"포장단가"}</definedName>
    <definedName name="계">#N/A</definedName>
    <definedName name="계1" localSheetId="18">#REF!</definedName>
    <definedName name="계1" localSheetId="9">#REF!</definedName>
    <definedName name="계1" localSheetId="15">#REF!</definedName>
    <definedName name="계1">#REF!</definedName>
    <definedName name="계2" localSheetId="18">#REF!</definedName>
    <definedName name="계2" localSheetId="9">#REF!</definedName>
    <definedName name="계2" localSheetId="15">#REF!</definedName>
    <definedName name="계2">#REF!</definedName>
    <definedName name="계3" localSheetId="18">#REF!</definedName>
    <definedName name="계3" localSheetId="9">#REF!</definedName>
    <definedName name="계3" localSheetId="15">#REF!</definedName>
    <definedName name="계3">#REF!</definedName>
    <definedName name="계4" localSheetId="18">#REF!</definedName>
    <definedName name="계4" localSheetId="9">#REF!</definedName>
    <definedName name="계4">#REF!</definedName>
    <definedName name="계5" localSheetId="18">#REF!</definedName>
    <definedName name="계5" localSheetId="9">#REF!</definedName>
    <definedName name="계5">#REF!</definedName>
    <definedName name="계수" localSheetId="9">#REF!</definedName>
    <definedName name="계수">#REF!</definedName>
    <definedName name="계수B5">#N/A</definedName>
    <definedName name="계수B6">#N/A</definedName>
    <definedName name="계수B8">#N/A</definedName>
    <definedName name="계약일">#REF!</definedName>
    <definedName name="계장" localSheetId="18">#REF!</definedName>
    <definedName name="계장">#N/A</definedName>
    <definedName name="계장공" localSheetId="18">#REF!</definedName>
    <definedName name="계장공">#N/A</definedName>
    <definedName name="계장단가">[166]일위산출!$1:$1048576</definedName>
    <definedName name="계측기기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획표" localSheetId="18">#REF!</definedName>
    <definedName name="계획표">#N/A</definedName>
    <definedName name="고광3">#N/A</definedName>
    <definedName name="고광5">#N/A</definedName>
    <definedName name="고급" localSheetId="18">#REF!</definedName>
    <definedName name="고급" localSheetId="9">#REF!</definedName>
    <definedName name="고급" localSheetId="15">#REF!</definedName>
    <definedName name="고급">#REF!</definedName>
    <definedName name="고압">#N/A</definedName>
    <definedName name="고용" localSheetId="18">#REF!</definedName>
    <definedName name="고용" localSheetId="9">#REF!</definedName>
    <definedName name="고용" localSheetId="15">#REF!</definedName>
    <definedName name="고용">#REF!</definedName>
    <definedName name="고용대상금액" localSheetId="18">#REF!</definedName>
    <definedName name="고용대상금액" localSheetId="9">#REF!</definedName>
    <definedName name="고용대상금액" localSheetId="15">#REF!</definedName>
    <definedName name="고용대상금액">#REF!</definedName>
    <definedName name="고용보험료2" localSheetId="18">#REF!</definedName>
    <definedName name="고용보험료2">#N/A</definedName>
    <definedName name="고재" localSheetId="18">#REF!</definedName>
    <definedName name="고재" localSheetId="9">#REF!</definedName>
    <definedName name="고재" localSheetId="15">#REF!</definedName>
    <definedName name="고재">#REF!</definedName>
    <definedName name="고케" localSheetId="9">#REF!</definedName>
    <definedName name="고케" localSheetId="15">#REF!</definedName>
    <definedName name="고케">#REF!</definedName>
    <definedName name="골재Q모래불량" localSheetId="18">[50]변수값!#REF!</definedName>
    <definedName name="골재Q모래불량">#N/A</definedName>
    <definedName name="골재Q자갈불량" localSheetId="18">[50]변수값!#REF!</definedName>
    <definedName name="골재Q자갈불량">#N/A</definedName>
    <definedName name="골재Q잡석불량" localSheetId="18">[50]변수값!#REF!</definedName>
    <definedName name="골재Q잡석불량">#N/A</definedName>
    <definedName name="곰솔2508">#N/A</definedName>
    <definedName name="곰솔3010">#N/A</definedName>
    <definedName name="곰솔R10">#N/A</definedName>
    <definedName name="곰솔R12">#N/A</definedName>
    <definedName name="곰솔R15">#N/A</definedName>
    <definedName name="공" localSheetId="18">#REF!</definedName>
    <definedName name="공" localSheetId="9">노임단가!공</definedName>
    <definedName name="공" localSheetId="15">조달물품!공</definedName>
    <definedName name="공">[0]!공</definedName>
    <definedName name="공______사______명">#REF!</definedName>
    <definedName name="공___사____원____가">#REF!</definedName>
    <definedName name="공가원가VMS\" localSheetId="19" hidden="1">{#N/A,#N/A,TRUE,"토적및재료집계";#N/A,#N/A,TRUE,"토적및재료집계";#N/A,#N/A,TRUE,"단위량"}</definedName>
    <definedName name="공가원가VMS\" localSheetId="9" hidden="1">{#N/A,#N/A,TRUE,"토적및재료집계";#N/A,#N/A,TRUE,"토적및재료집계";#N/A,#N/A,TRUE,"단위량"}</definedName>
    <definedName name="공가원가VMS\" localSheetId="2" hidden="1">{#N/A,#N/A,TRUE,"토적및재료집계";#N/A,#N/A,TRUE,"토적및재료집계";#N/A,#N/A,TRUE,"단위량"}</definedName>
    <definedName name="공가원가VMS\" localSheetId="15" hidden="1">{#N/A,#N/A,TRUE,"토적및재료집계";#N/A,#N/A,TRUE,"토적및재료집계";#N/A,#N/A,TRUE,"단위량"}</definedName>
    <definedName name="공가원가VMS\" hidden="1">{#N/A,#N/A,TRUE,"토적및재료집계";#N/A,#N/A,TRUE,"토적및재료집계";#N/A,#N/A,TRUE,"단위량"}</definedName>
    <definedName name="공간노">#N/A</definedName>
    <definedName name="공공" localSheetId="18">#REF!</definedName>
    <definedName name="공공" localSheetId="9">#REF!</definedName>
    <definedName name="공공" localSheetId="15">#REF!</definedName>
    <definedName name="공공">#REF!</definedName>
    <definedName name="공공도서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구" localSheetId="9">노임단가!공구</definedName>
    <definedName name="공구" localSheetId="15">조달물품!공구</definedName>
    <definedName name="공구">[0]!공구</definedName>
    <definedName name="공구및예비품">#N/A</definedName>
    <definedName name="공구손료" localSheetId="9">#REF!</definedName>
    <definedName name="공구손료" localSheetId="15">#REF!</definedName>
    <definedName name="공구손료">#REF!</definedName>
    <definedName name="공급가액" localSheetId="9">#REF!</definedName>
    <definedName name="공급가액" localSheetId="15">#REF!</definedName>
    <definedName name="공급가액">#REF!</definedName>
    <definedName name="공급가액1">#REF!</definedName>
    <definedName name="공급가액10">#REF!</definedName>
    <definedName name="공급가액11">#REF!</definedName>
    <definedName name="공급가액12">#REF!</definedName>
    <definedName name="공급가액13">#REF!</definedName>
    <definedName name="공급가액2" localSheetId="18">#REF!</definedName>
    <definedName name="공급가액2">#N/A</definedName>
    <definedName name="공급가액3">#REF!</definedName>
    <definedName name="공급가액4" localSheetId="18">#REF!</definedName>
    <definedName name="공급가액4">#N/A</definedName>
    <definedName name="공급가액5">#REF!</definedName>
    <definedName name="공급가액6">#REF!</definedName>
    <definedName name="공급가액7">#REF!</definedName>
    <definedName name="공급가액8">#REF!</definedName>
    <definedName name="공급가액9">#REF!</definedName>
    <definedName name="공동구" localSheetId="18">#REF!</definedName>
    <definedName name="공동구">#N/A</definedName>
    <definedName name="공량" localSheetId="9">'[167]중강당 내역'!#REF!</definedName>
    <definedName name="공량" localSheetId="15">'[167]중강당 내역'!#REF!</definedName>
    <definedName name="공량">'[167]중강당 내역'!#REF!</definedName>
    <definedName name="공명">[165]도급예산내역서봉투!$C$5</definedName>
    <definedName name="공무">#REF!</definedName>
    <definedName name="공문">#N/A</definedName>
    <definedName name="공문2">#N/A</definedName>
    <definedName name="공비" localSheetId="9">#REF!</definedName>
    <definedName name="공비" localSheetId="15">#REF!</definedName>
    <definedName name="공비">#REF!</definedName>
    <definedName name="공사">#REF!</definedName>
    <definedName name="공사감독자" localSheetId="9">#REF!</definedName>
    <definedName name="공사감독자" localSheetId="15">#REF!</definedName>
    <definedName name="공사감독자">#REF!</definedName>
    <definedName name="공사개요1" localSheetId="18">#REF!</definedName>
    <definedName name="공사개요1" localSheetId="9">#REF!</definedName>
    <definedName name="공사개요1" localSheetId="15">#REF!</definedName>
    <definedName name="공사개요1">#REF!</definedName>
    <definedName name="공사개요2" localSheetId="18">#REF!</definedName>
    <definedName name="공사개요2" localSheetId="9">#REF!</definedName>
    <definedName name="공사개요2">#REF!</definedName>
    <definedName name="공사개요3" localSheetId="18">#REF!</definedName>
    <definedName name="공사개요3" localSheetId="9">#REF!</definedName>
    <definedName name="공사개요3">#REF!</definedName>
    <definedName name="공사개요4" localSheetId="18">#REF!</definedName>
    <definedName name="공사개요4" localSheetId="9">#REF!</definedName>
    <definedName name="공사개요4">#REF!</definedName>
    <definedName name="공사기간" localSheetId="18">#REF!</definedName>
    <definedName name="공사기간" localSheetId="9">#REF!</definedName>
    <definedName name="공사기간">#REF!</definedName>
    <definedName name="공사내용1">#REF!</definedName>
    <definedName name="공사내용10">#REF!</definedName>
    <definedName name="공사내용11">#REF!</definedName>
    <definedName name="공사내용12">#REF!</definedName>
    <definedName name="공사내용13">#REF!</definedName>
    <definedName name="공사내용2">#REF!</definedName>
    <definedName name="공사내용3">#REF!</definedName>
    <definedName name="공사내용4">#REF!</definedName>
    <definedName name="공사내용5">#REF!</definedName>
    <definedName name="공사내용6">#REF!</definedName>
    <definedName name="공사내용7">#REF!</definedName>
    <definedName name="공사내용8">#REF!</definedName>
    <definedName name="공사내용9">#REF!</definedName>
    <definedName name="공사명" localSheetId="18">#REF!</definedName>
    <definedName name="공사명" localSheetId="9">#REF!</definedName>
    <definedName name="공사명">#REF!</definedName>
    <definedName name="공사분류" localSheetId="18">#REF!</definedName>
    <definedName name="공사분류" localSheetId="9">#REF!</definedName>
    <definedName name="공사분류">#REF!</definedName>
    <definedName name="공사비" localSheetId="9">#REF!</definedName>
    <definedName name="공사비">#REF!</definedName>
    <definedName name="공사비양식2" localSheetId="9">[168]사통!#REF!</definedName>
    <definedName name="공사비양식2">[168]사통!#REF!</definedName>
    <definedName name="공사시방서" localSheetId="2" hidden="1">{#N/A,#N/A,FALSE,"명세표"}</definedName>
    <definedName name="공사시방서" localSheetId="15" hidden="1">{#N/A,#N/A,FALSE,"명세표"}</definedName>
    <definedName name="공사시방서" hidden="1">{#N/A,#N/A,FALSE,"명세표"}</definedName>
    <definedName name="공사시방서1" localSheetId="2" hidden="1">{#N/A,#N/A,FALSE,"명세표"}</definedName>
    <definedName name="공사시방서1" localSheetId="15" hidden="1">{#N/A,#N/A,FALSE,"명세표"}</definedName>
    <definedName name="공사시방서1" hidden="1">{#N/A,#N/A,FALSE,"명세표"}</definedName>
    <definedName name="공사원가" localSheetId="18">#REF!</definedName>
    <definedName name="공사원가" localSheetId="9">#REF!</definedName>
    <definedName name="공사원가" localSheetId="15">#REF!</definedName>
    <definedName name="공사원가">#REF!</definedName>
    <definedName name="공사원가계산서경비소계">[165]공사원가계산서!$C$22</definedName>
    <definedName name="공사원가계산서노무비">[165]공사원가계산서!$C$9</definedName>
    <definedName name="공사원가계산서재료비">[165]공사원가계산서!$C$6</definedName>
    <definedName name="공사위치">#REF!</definedName>
    <definedName name="공수1" localSheetId="9">BLCH</definedName>
    <definedName name="공수1" localSheetId="15">BLCH</definedName>
    <definedName name="공수1">BLCH</definedName>
    <definedName name="공압축3.5간재" localSheetId="18">'[169]기계경비(시간당)'!$H$248</definedName>
    <definedName name="공압축3.5간재">'[170]기계경비(시간당)'!$H$248</definedName>
    <definedName name="공압축3.5노무" localSheetId="18">'[169]기계경비(시간당)'!$H$244</definedName>
    <definedName name="공압축3.5노무">'[170]기계경비(시간당)'!$H$244</definedName>
    <definedName name="공압축3.5노무야간" localSheetId="18">'[169]기계경비(시간당)'!$H$245</definedName>
    <definedName name="공압축3.5노무야간">'[170]기계경비(시간당)'!$H$245</definedName>
    <definedName name="공압축3.5손료" localSheetId="18">'[169]기계경비(시간당)'!$H$243</definedName>
    <definedName name="공압축3.5손료">'[170]기계경비(시간당)'!$H$243</definedName>
    <definedName name="공압축7.1간재" localSheetId="18">'[169]기계경비(시간당)'!$H$256</definedName>
    <definedName name="공압축7.1간재">'[170]기계경비(시간당)'!$H$256</definedName>
    <definedName name="공압축7.1노무" localSheetId="18">'[169]기계경비(시간당)'!$H$252</definedName>
    <definedName name="공압축7.1노무">'[170]기계경비(시간당)'!$H$252</definedName>
    <definedName name="공압축7.1노무야간" localSheetId="18">'[169]기계경비(시간당)'!$H$253</definedName>
    <definedName name="공압축7.1노무야간">'[170]기계경비(시간당)'!$H$253</definedName>
    <definedName name="공압축7.1손료" localSheetId="18">'[169]기계경비(시간당)'!$H$251</definedName>
    <definedName name="공압축7.1손료">'[170]기계경비(시간당)'!$H$251</definedName>
    <definedName name="공용" localSheetId="18">#REF!</definedName>
    <definedName name="공용">#N/A</definedName>
    <definedName name="공원등기초" localSheetId="2" hidden="1">{#N/A,#N/A,FALSE,"골재소요량";#N/A,#N/A,FALSE,"골재소요량"}</definedName>
    <definedName name="공원등기초" localSheetId="15" hidden="1">{#N/A,#N/A,FALSE,"골재소요량";#N/A,#N/A,FALSE,"골재소요량"}</definedName>
    <definedName name="공원등기초" hidden="1">{#N/A,#N/A,FALSE,"골재소요량";#N/A,#N/A,FALSE,"골재소요량"}</definedName>
    <definedName name="공장동" localSheetId="2" hidden="1">#REF!</definedName>
    <definedName name="공장동" localSheetId="0" hidden="1">#REF!</definedName>
    <definedName name="공장동" hidden="1">#REF!</definedName>
    <definedName name="공정" localSheetId="9">노임단가!공정</definedName>
    <definedName name="공정" localSheetId="15">조달물품!공정</definedName>
    <definedName name="공정">[0]!공정</definedName>
    <definedName name="공정량" localSheetId="18">#REF!</definedName>
    <definedName name="공정량">#N/A</definedName>
    <definedName name="공정산출근거" localSheetId="9" hidden="1">{#N/A,#N/A,TRUE,"토적및재료집계";#N/A,#N/A,TRUE,"토적및재료집계";#N/A,#N/A,TRUE,"단위량"}</definedName>
    <definedName name="공정산출근거" localSheetId="2" hidden="1">{#N/A,#N/A,TRUE,"토적및재료집계";#N/A,#N/A,TRUE,"토적및재료집계";#N/A,#N/A,TRUE,"단위량"}</definedName>
    <definedName name="공정산출근거" localSheetId="15" hidden="1">{#N/A,#N/A,TRUE,"토적및재료집계";#N/A,#N/A,TRUE,"토적및재료집계";#N/A,#N/A,TRUE,"단위량"}</definedName>
    <definedName name="공정산출근거" hidden="1">{#N/A,#N/A,TRUE,"토적및재료집계";#N/A,#N/A,TRUE,"토적및재료집계";#N/A,#N/A,TRUE,"단위량"}</definedName>
    <definedName name="공정수량">#REF!</definedName>
    <definedName name="공정집계표1" localSheetId="19" hidden="1">#N/A</definedName>
    <definedName name="공정집계표1" localSheetId="9" hidden="1">#N/A</definedName>
    <definedName name="공정집계표1" localSheetId="2" hidden="1">#REF!</definedName>
    <definedName name="공정집계표1" localSheetId="0" hidden="1">#REF!</definedName>
    <definedName name="공정집계표1" localSheetId="15" hidden="1">#REF!</definedName>
    <definedName name="공정집계표1" hidden="1">#REF!</definedName>
    <definedName name="공정집계표1111" localSheetId="19" hidden="1">#N/A</definedName>
    <definedName name="공정집계표1111" localSheetId="9" hidden="1">#N/A</definedName>
    <definedName name="공정집계표1111" localSheetId="2" hidden="1">#REF!</definedName>
    <definedName name="공정집계표1111" localSheetId="0" hidden="1">#REF!</definedName>
    <definedName name="공정집계표1111" localSheetId="15" hidden="1">#REF!</definedName>
    <definedName name="공정집계표1111" hidden="1">#REF!</definedName>
    <definedName name="공정코드">#REF!</definedName>
    <definedName name="공정표" localSheetId="18" hidden="1">{#N/A,#N/A,FALSE,"현장 NCR 분석";#N/A,#N/A,FALSE,"현장품질감사";#N/A,#N/A,FALSE,"현장품질감사"}</definedName>
    <definedName name="공정표" localSheetId="19" hidden="1">{#N/A,#N/A,FALSE,"현장 NCR 분석";#N/A,#N/A,FALSE,"현장품질감사";#N/A,#N/A,FALSE,"현장품질감사"}</definedName>
    <definedName name="공정표" localSheetId="9" hidden="1">{#N/A,#N/A,FALSE,"현장 NCR 분석";#N/A,#N/A,FALSE,"현장품질감사";#N/A,#N/A,FALSE,"현장품질감사"}</definedName>
    <definedName name="공정표" localSheetId="2" hidden="1">{#N/A,#N/A,FALSE,"현장 NCR 분석";#N/A,#N/A,FALSE,"현장품질감사";#N/A,#N/A,FALSE,"현장품질감사"}</definedName>
    <definedName name="공정표" localSheetId="15" hidden="1">{#N/A,#N/A,FALSE,"현장 NCR 분석";#N/A,#N/A,FALSE,"현장품질감사";#N/A,#N/A,FALSE,"현장품질감사"}</definedName>
    <definedName name="공정표" hidden="1">{#N/A,#N/A,FALSE,"현장 NCR 분석";#N/A,#N/A,FALSE,"현장품질감사";#N/A,#N/A,FALSE,"현장품질감사"}</definedName>
    <definedName name="공종">'[171]효성CB 1P기초'!#REF!</definedName>
    <definedName name="공종분류">OFFSET([172]파일의이용!$P$2,0,0,COUNTA([172]파일의이용!$P$2:$P$34),1)</definedName>
    <definedName name="공통단가" localSheetId="9">#REF!</definedName>
    <definedName name="공통단가" localSheetId="15">#REF!</definedName>
    <definedName name="공통단가">#REF!</definedName>
    <definedName name="관경비금액" localSheetId="18">#REF!</definedName>
    <definedName name="관경비금액" localSheetId="9">#REF!</definedName>
    <definedName name="관경비금액" localSheetId="15">#REF!</definedName>
    <definedName name="관경비금액">#REF!</definedName>
    <definedName name="관경비단가" localSheetId="18">#REF!</definedName>
    <definedName name="관경비단가" localSheetId="9">#REF!</definedName>
    <definedName name="관경비단가" localSheetId="15">#REF!</definedName>
    <definedName name="관경비단가">#REF!</definedName>
    <definedName name="관급" localSheetId="18">#REF!,#REF!,#REF!</definedName>
    <definedName name="관급" localSheetId="9">#REF!</definedName>
    <definedName name="관급" localSheetId="15">#REF!</definedName>
    <definedName name="관급">#REF!</definedName>
    <definedName name="관급단가" localSheetId="9">#REF!</definedName>
    <definedName name="관급단가" localSheetId="15">#REF!</definedName>
    <definedName name="관급단가">#REF!</definedName>
    <definedName name="관급자재" localSheetId="18">[173]관급_File!$A$1:$O$65536</definedName>
    <definedName name="관급자재" localSheetId="9">#REF!,#REF!,#REF!</definedName>
    <definedName name="관급자재" localSheetId="15">#REF!,#REF!,#REF!</definedName>
    <definedName name="관급자재">#REF!,#REF!,#REF!</definedName>
    <definedName name="관급자재대" localSheetId="18">#REF!</definedName>
    <definedName name="관급자재대" localSheetId="9">#REF!</definedName>
    <definedName name="관급자재대" localSheetId="15">#REF!</definedName>
    <definedName name="관급자재대">#REF!</definedName>
    <definedName name="관급자재비" localSheetId="9">#REF!</definedName>
    <definedName name="관급자재비" localSheetId="15">#REF!</definedName>
    <definedName name="관급자재비">#REF!</definedName>
    <definedName name="관급집계" localSheetId="9">BlankMacro1</definedName>
    <definedName name="관급집계" localSheetId="15">BlankMacro1</definedName>
    <definedName name="관급집계">BlankMacro1</definedName>
    <definedName name="관노무비금액" localSheetId="18">#REF!</definedName>
    <definedName name="관노무비금액" localSheetId="9">#REF!</definedName>
    <definedName name="관노무비금액" localSheetId="15">#REF!</definedName>
    <definedName name="관노무비금액">#REF!</definedName>
    <definedName name="관노무비단가" localSheetId="18">#REF!</definedName>
    <definedName name="관노무비단가" localSheetId="9">#REF!</definedName>
    <definedName name="관노무비단가" localSheetId="15">#REF!</definedName>
    <definedName name="관노무비단가">#REF!</definedName>
    <definedName name="관로연장거리" localSheetId="9">#REF!</definedName>
    <definedName name="관로연장거리" localSheetId="15">#REF!</definedName>
    <definedName name="관로연장거리">#REF!</definedName>
    <definedName name="관로총괄" localSheetId="18">#REF!</definedName>
    <definedName name="관로총괄">#N/A</definedName>
    <definedName name="관로코드">#REF!</definedName>
    <definedName name="관리">#REF!</definedName>
    <definedName name="관산" localSheetId="9" hidden="1">{"'광피스표'!$A$3:$N$54"}</definedName>
    <definedName name="관산" localSheetId="2" hidden="1">{"'광피스표'!$A$3:$N$54"}</definedName>
    <definedName name="관산" localSheetId="15" hidden="1">{"'광피스표'!$A$3:$N$54"}</definedName>
    <definedName name="관산" hidden="1">{"'광피스표'!$A$3:$N$54"}</definedName>
    <definedName name="관세" localSheetId="18">'[174]국내조달(통합-1)'!$I$2</definedName>
    <definedName name="관세">#N/A</definedName>
    <definedName name="관세1" localSheetId="18">'[175]국내조달(통합-1)'!$I$2</definedName>
    <definedName name="관세1">#N/A</definedName>
    <definedName name="관수량" localSheetId="18">#REF!</definedName>
    <definedName name="관수량" localSheetId="9">#REF!</definedName>
    <definedName name="관수량" localSheetId="15">#REF!</definedName>
    <definedName name="관수량">#REF!</definedName>
    <definedName name="관용접300간재" localSheetId="18">[144]G.R300경비!$F$109</definedName>
    <definedName name="관용접300간재">#N/A</definedName>
    <definedName name="관용접300노무" localSheetId="18">[144]G.R300경비!$F$114</definedName>
    <definedName name="관용접300노무">#N/A</definedName>
    <definedName name="관재료비금액" localSheetId="18">#REF!</definedName>
    <definedName name="관재료비금액" localSheetId="9">#REF!</definedName>
    <definedName name="관재료비금액" localSheetId="15">#REF!</definedName>
    <definedName name="관재료비금액">#REF!</definedName>
    <definedName name="관재료비단가" localSheetId="18">#REF!</definedName>
    <definedName name="관재료비단가" localSheetId="9">#REF!</definedName>
    <definedName name="관재료비단가" localSheetId="15">#REF!</definedName>
    <definedName name="관재료비단가">#REF!</definedName>
    <definedName name="관저주공원가" localSheetId="15">BlankMacro1</definedName>
    <definedName name="관저주공원가">BlankMacro1</definedName>
    <definedName name="관절단300간재" localSheetId="18">[144]G.R300경비!$F$95</definedName>
    <definedName name="관절단300간재">#N/A</definedName>
    <definedName name="관절단300노무" localSheetId="18">[144]G.R300경비!$F$103</definedName>
    <definedName name="관절단300노무">#N/A</definedName>
    <definedName name="관정지반고" localSheetId="9">#REF!</definedName>
    <definedName name="관정지반고" localSheetId="15">#REF!</definedName>
    <definedName name="관정지반고">#REF!</definedName>
    <definedName name="괄" localSheetId="9">#REF!</definedName>
    <definedName name="괄" localSheetId="15">#REF!</definedName>
    <definedName name="괄">#REF!</definedName>
    <definedName name="광" localSheetId="19" hidden="1">{#N/A,#N/A,TRUE,"토적및재료집계";#N/A,#N/A,TRUE,"토적및재료집계";#N/A,#N/A,TRUE,"단위량"}</definedName>
    <definedName name="광" localSheetId="9" hidden="1">{#N/A,#N/A,TRUE,"토적및재료집계";#N/A,#N/A,TRUE,"토적및재료집계";#N/A,#N/A,TRUE,"단위량"}</definedName>
    <definedName name="광" localSheetId="2" hidden="1">{#N/A,#N/A,TRUE,"토적및재료집계";#N/A,#N/A,TRUE,"토적및재료집계";#N/A,#N/A,TRUE,"단위량"}</definedName>
    <definedName name="광" localSheetId="15" hidden="1">{#N/A,#N/A,TRUE,"토적및재료집계";#N/A,#N/A,TRUE,"토적및재료집계";#N/A,#N/A,TRUE,"단위량"}</definedName>
    <definedName name="광" hidden="1">{#N/A,#N/A,TRUE,"토적및재료집계";#N/A,#N/A,TRUE,"토적및재료집계";#N/A,#N/A,TRUE,"단위량"}</definedName>
    <definedName name="광_전기">#REF!</definedName>
    <definedName name="광나무1003">#N/A</definedName>
    <definedName name="광나무1203">#N/A</definedName>
    <definedName name="광나무1506">#N/A</definedName>
    <definedName name="광명" localSheetId="18">#REF!</definedName>
    <definedName name="광명">#N/A</definedName>
    <definedName name="광케">'[176]인건비 '!$B$28</definedName>
    <definedName name="광편백0405">#N/A</definedName>
    <definedName name="광편백0507">#N/A</definedName>
    <definedName name="광편백0509">#N/A</definedName>
    <definedName name="교굑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량">[177]토공!$1:$2</definedName>
    <definedName name="교량2">[177]토공!$1:$2</definedName>
    <definedName name="교육내용">#N/A</definedName>
    <definedName name="교첨">#N/A</definedName>
    <definedName name="구" localSheetId="19" hidden="1">{#N/A,#N/A,FALSE,"구조2"}</definedName>
    <definedName name="구" localSheetId="2" hidden="1">{#N/A,#N/A,FALSE,"구조2"}</definedName>
    <definedName name="구" localSheetId="15" hidden="1">{#N/A,#N/A,FALSE,"구조2"}</definedName>
    <definedName name="구" hidden="1">{#N/A,#N/A,FALSE,"구조2"}</definedName>
    <definedName name="구분1">#REF!</definedName>
    <definedName name="구분10">#REF!</definedName>
    <definedName name="구분11">#REF!</definedName>
    <definedName name="구분12">#REF!</definedName>
    <definedName name="구분13">#REF!</definedName>
    <definedName name="구분2">#REF!</definedName>
    <definedName name="구분3">#REF!</definedName>
    <definedName name="구분4">#REF!</definedName>
    <definedName name="구분5">#REF!</definedName>
    <definedName name="구분6">#REF!</definedName>
    <definedName name="구분7">#REF!</definedName>
    <definedName name="구분8">#REF!</definedName>
    <definedName name="구분9">#REF!</definedName>
    <definedName name="구산갑지" hidden="1">#N/A</definedName>
    <definedName name="구상나무1505">#N/A</definedName>
    <definedName name="구상나무2008">#N/A</definedName>
    <definedName name="구상나무2510">#N/A</definedName>
    <definedName name="구상나무3012">#N/A</definedName>
    <definedName name="구조물R">#N/A</definedName>
    <definedName name="구조물공사" localSheetId="19" hidden="1">{#N/A,#N/A,TRUE,"토적및재료집계";#N/A,#N/A,TRUE,"토적및재료집계";#N/A,#N/A,TRUE,"단위량"}</definedName>
    <definedName name="구조물공사" localSheetId="9" hidden="1">{#N/A,#N/A,TRUE,"토적및재료집계";#N/A,#N/A,TRUE,"토적및재료집계";#N/A,#N/A,TRUE,"단위량"}</definedName>
    <definedName name="구조물공사" localSheetId="2" hidden="1">{#N/A,#N/A,TRUE,"토적및재료집계";#N/A,#N/A,TRUE,"토적및재료집계";#N/A,#N/A,TRUE,"단위량"}</definedName>
    <definedName name="구조물공사" localSheetId="15" hidden="1">{#N/A,#N/A,TRUE,"토적및재료집계";#N/A,#N/A,TRUE,"토적및재료집계";#N/A,#N/A,TRUE,"단위량"}</definedName>
    <definedName name="구조물공사" hidden="1">{#N/A,#N/A,TRUE,"토적및재료집계";#N/A,#N/A,TRUE,"토적및재료집계";#N/A,#N/A,TRUE,"단위량"}</definedName>
    <definedName name="구천수량이동">#REF!</definedName>
    <definedName name="국내자재" localSheetId="9">#REF!</definedName>
    <definedName name="국내자재">#REF!</definedName>
    <definedName name="국내자재1" localSheetId="9">#REF!</definedName>
    <definedName name="국내자재1">#REF!</definedName>
    <definedName name="국코드">[178]코드표!#REF!</definedName>
    <definedName name="군유1" localSheetId="9">#REF!</definedName>
    <definedName name="군유1" localSheetId="15">#REF!</definedName>
    <definedName name="군유1">#REF!</definedName>
    <definedName name="군유2" localSheetId="9">#REF!</definedName>
    <definedName name="군유2" localSheetId="15">#REF!</definedName>
    <definedName name="군유2">#REF!</definedName>
    <definedName name="군유3" localSheetId="9">#REF!</definedName>
    <definedName name="군유3" localSheetId="15">#REF!</definedName>
    <definedName name="군유3">#REF!</definedName>
    <definedName name="군유4" localSheetId="9">#REF!</definedName>
    <definedName name="군유4">#REF!</definedName>
    <definedName name="군유5" localSheetId="9">#REF!</definedName>
    <definedName name="군유5">#REF!</definedName>
    <definedName name="군유6" localSheetId="9">#REF!</definedName>
    <definedName name="군유6">#REF!</definedName>
    <definedName name="군유7" localSheetId="9">#REF!</definedName>
    <definedName name="군유7">#REF!</definedName>
    <definedName name="굴림" localSheetId="18">#REF!</definedName>
    <definedName name="굴림" localSheetId="9">#REF!</definedName>
    <definedName name="굴림">#REF!</definedName>
    <definedName name="그래픽" localSheetId="9">#REF!</definedName>
    <definedName name="그래픽">#REF!</definedName>
    <definedName name="그림" localSheetId="19" hidden="1">{#N/A,#N/A,FALSE,"전력간선"}</definedName>
    <definedName name="그림" localSheetId="9" hidden="1">{#N/A,#N/A,FALSE,"전력간선"}</definedName>
    <definedName name="그림" localSheetId="2" hidden="1">{#N/A,#N/A,FALSE,"전력간선"}</definedName>
    <definedName name="그림" localSheetId="15" hidden="1">{#N/A,#N/A,FALSE,"전력간선"}</definedName>
    <definedName name="그림" hidden="1">{#N/A,#N/A,FALSE,"전력간선"}</definedName>
    <definedName name="근거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경비단가" localSheetId="18">#REF!</definedName>
    <definedName name="금경비단가" localSheetId="9">#REF!</definedName>
    <definedName name="금경비단가" localSheetId="15">#REF!</definedName>
    <definedName name="금경비단가">#REF!</definedName>
    <definedName name="금관급자재대" localSheetId="18">#REF!</definedName>
    <definedName name="금관급자재대" localSheetId="9">#REF!</definedName>
    <definedName name="금관급자재대" localSheetId="15">#REF!</definedName>
    <definedName name="금관급자재대">#REF!</definedName>
    <definedName name="금금공사개요1" localSheetId="18">#REF!</definedName>
    <definedName name="금금공사개요1" localSheetId="9">#REF!</definedName>
    <definedName name="금금공사개요1">#REF!</definedName>
    <definedName name="금금공사개요2" localSheetId="18">#REF!</definedName>
    <definedName name="금금공사개요2" localSheetId="9">#REF!</definedName>
    <definedName name="금금공사개요2">#REF!</definedName>
    <definedName name="금금공사개요3" localSheetId="18">#REF!</definedName>
    <definedName name="금금공사개요3" localSheetId="9">#REF!</definedName>
    <definedName name="금금공사개요3">#REF!</definedName>
    <definedName name="금금공사개요4" localSheetId="18">#REF!</definedName>
    <definedName name="금금공사개요4" localSheetId="9">#REF!</definedName>
    <definedName name="금금공사개요4">#REF!</definedName>
    <definedName name="금금공사개요5" localSheetId="18">#REF!</definedName>
    <definedName name="금금공사개요5" localSheetId="9">#REF!</definedName>
    <definedName name="금금공사개요5">#REF!</definedName>
    <definedName name="금금공사개요6" localSheetId="18">#REF!</definedName>
    <definedName name="금금공사개요6" localSheetId="9">#REF!</definedName>
    <definedName name="금금공사개요6">#REF!</definedName>
    <definedName name="금노무비단가" localSheetId="18">#REF!</definedName>
    <definedName name="금노무비단가" localSheetId="9">#REF!</definedName>
    <definedName name="금노무비단가">#REF!</definedName>
    <definedName name="금물가상승비" localSheetId="18">#REF!</definedName>
    <definedName name="금물가상승비" localSheetId="9">#REF!</definedName>
    <definedName name="금물가상승비">#REF!</definedName>
    <definedName name="금변2금간접노무비" localSheetId="18">#REF!</definedName>
    <definedName name="금변2금간접노무비" localSheetId="9">#REF!</definedName>
    <definedName name="금변2금간접노무비">#REF!</definedName>
    <definedName name="금변2금고용보험료" localSheetId="18">#REF!</definedName>
    <definedName name="금변2금고용보험료" localSheetId="9">#REF!</definedName>
    <definedName name="금변2금고용보험료">#REF!</definedName>
    <definedName name="금변2금공급가액" localSheetId="18">#REF!</definedName>
    <definedName name="금변2금공급가액" localSheetId="9">#REF!</definedName>
    <definedName name="금변2금공급가액">#REF!</definedName>
    <definedName name="금변2금공사원가" localSheetId="18">#REF!</definedName>
    <definedName name="금변2금공사원가" localSheetId="9">#REF!</definedName>
    <definedName name="금변2금공사원가">#REF!</definedName>
    <definedName name="금변2금기타경비" localSheetId="18">#REF!</definedName>
    <definedName name="금변2금기타경비" localSheetId="9">#REF!</definedName>
    <definedName name="금변2금기타경비">#REF!</definedName>
    <definedName name="금변2금도급액" localSheetId="18">#REF!</definedName>
    <definedName name="금변2금도급액" localSheetId="9">#REF!</definedName>
    <definedName name="금변2금도급액">#REF!</definedName>
    <definedName name="금변2금부가가치세" localSheetId="18">#REF!</definedName>
    <definedName name="금변2금부가가치세" localSheetId="9">#REF!</definedName>
    <definedName name="금변2금부가가치세">#REF!</definedName>
    <definedName name="금변2금산재보험료" localSheetId="18">#REF!</definedName>
    <definedName name="금변2금산재보험료" localSheetId="9">#REF!</definedName>
    <definedName name="금변2금산재보험료">#REF!</definedName>
    <definedName name="금변2금순공사원가" localSheetId="18">#REF!</definedName>
    <definedName name="금변2금순공사원가" localSheetId="9">#REF!</definedName>
    <definedName name="금변2금순공사원가">#REF!</definedName>
    <definedName name="금변2금안전관리비" localSheetId="18">#REF!</definedName>
    <definedName name="금변2금안전관리비" localSheetId="9">#REF!</definedName>
    <definedName name="금변2금안전관리비">#REF!</definedName>
    <definedName name="금변2금이윤" localSheetId="18">#REF!</definedName>
    <definedName name="금변2금이윤" localSheetId="9">#REF!</definedName>
    <definedName name="금변2금이윤">#REF!</definedName>
    <definedName name="금변2금일반관리비" localSheetId="18">#REF!</definedName>
    <definedName name="금변2금일반관리비" localSheetId="9">#REF!</definedName>
    <definedName name="금변2금일반관리비">#REF!</definedName>
    <definedName name="금변2전간접노무비" localSheetId="18">#REF!</definedName>
    <definedName name="금변2전간접노무비" localSheetId="9">#REF!</definedName>
    <definedName name="금변2전간접노무비">#REF!</definedName>
    <definedName name="금변2전고용보험료" localSheetId="18">#REF!</definedName>
    <definedName name="금변2전고용보험료" localSheetId="9">#REF!</definedName>
    <definedName name="금변2전고용보험료">#REF!</definedName>
    <definedName name="금변2전공급가액" localSheetId="18">#REF!</definedName>
    <definedName name="금변2전공급가액" localSheetId="9">#REF!</definedName>
    <definedName name="금변2전공급가액">#REF!</definedName>
    <definedName name="금변2전공사원가" localSheetId="18">#REF!</definedName>
    <definedName name="금변2전공사원가" localSheetId="9">#REF!</definedName>
    <definedName name="금변2전공사원가">#REF!</definedName>
    <definedName name="금변2전기타경비" localSheetId="18">#REF!</definedName>
    <definedName name="금변2전기타경비" localSheetId="9">#REF!</definedName>
    <definedName name="금변2전기타경비">#REF!</definedName>
    <definedName name="금변2전도급액" localSheetId="18">#REF!</definedName>
    <definedName name="금변2전도급액" localSheetId="9">#REF!</definedName>
    <definedName name="금변2전도급액">#REF!</definedName>
    <definedName name="금변2전부가가치세" localSheetId="18">#REF!</definedName>
    <definedName name="금변2전부가가치세" localSheetId="9">#REF!</definedName>
    <definedName name="금변2전부가가치세">#REF!</definedName>
    <definedName name="금변2전산재보험료" localSheetId="18">#REF!</definedName>
    <definedName name="금변2전산재보험료" localSheetId="9">#REF!</definedName>
    <definedName name="금변2전산재보험료">#REF!</definedName>
    <definedName name="금변2전순공사원가" localSheetId="18">#REF!</definedName>
    <definedName name="금변2전순공사원가" localSheetId="9">#REF!</definedName>
    <definedName name="금변2전순공사원가">#REF!</definedName>
    <definedName name="금변2전안전관리비" localSheetId="18">#REF!</definedName>
    <definedName name="금변2전안전관리비" localSheetId="9">#REF!</definedName>
    <definedName name="금변2전안전관리비">#REF!</definedName>
    <definedName name="금변2전이윤" localSheetId="18">#REF!</definedName>
    <definedName name="금변2전이윤" localSheetId="9">#REF!</definedName>
    <definedName name="금변2전이윤">#REF!</definedName>
    <definedName name="금변2전일반관리비" localSheetId="18">#REF!</definedName>
    <definedName name="금변2전일반관리비" localSheetId="9">#REF!</definedName>
    <definedName name="금변2전일반관리비">#REF!</definedName>
    <definedName name="금변관급자재대" localSheetId="18">#REF!</definedName>
    <definedName name="금변관급자재대" localSheetId="9">#REF!</definedName>
    <definedName name="금변관급자재대">#REF!</definedName>
    <definedName name="금변금간접노무비" localSheetId="18">#REF!</definedName>
    <definedName name="금변금간접노무비" localSheetId="9">#REF!</definedName>
    <definedName name="금변금간접노무비">#REF!</definedName>
    <definedName name="금변금고용보험료" localSheetId="18">#REF!</definedName>
    <definedName name="금변금고용보험료" localSheetId="9">#REF!</definedName>
    <definedName name="금변금고용보험료">#REF!</definedName>
    <definedName name="금변금공급가액" localSheetId="18">#REF!</definedName>
    <definedName name="금변금공급가액" localSheetId="9">#REF!</definedName>
    <definedName name="금변금공급가액">#REF!</definedName>
    <definedName name="금변금공사개요1" localSheetId="18">#REF!</definedName>
    <definedName name="금변금공사개요1" localSheetId="9">#REF!</definedName>
    <definedName name="금변금공사개요1">#REF!</definedName>
    <definedName name="금변금공사개요2" localSheetId="18">#REF!</definedName>
    <definedName name="금변금공사개요2" localSheetId="9">#REF!</definedName>
    <definedName name="금변금공사개요2">#REF!</definedName>
    <definedName name="금변금공사개요3" localSheetId="18">#REF!</definedName>
    <definedName name="금변금공사개요3" localSheetId="9">#REF!</definedName>
    <definedName name="금변금공사개요3">#REF!</definedName>
    <definedName name="금변금공사개요4" localSheetId="18">#REF!</definedName>
    <definedName name="금변금공사개요4" localSheetId="9">#REF!</definedName>
    <definedName name="금변금공사개요4">#REF!</definedName>
    <definedName name="금변금공사개요5" localSheetId="18">#REF!</definedName>
    <definedName name="금변금공사개요5" localSheetId="9">#REF!</definedName>
    <definedName name="금변금공사개요5">#REF!</definedName>
    <definedName name="금변금공사개요6" localSheetId="18">#REF!</definedName>
    <definedName name="금변금공사개요6" localSheetId="9">#REF!</definedName>
    <definedName name="금변금공사개요6">#REF!</definedName>
    <definedName name="금변금공사원가" localSheetId="18">#REF!</definedName>
    <definedName name="금변금공사원가" localSheetId="9">#REF!</definedName>
    <definedName name="금변금공사원가">#REF!</definedName>
    <definedName name="금변금기타경비" localSheetId="18">#REF!</definedName>
    <definedName name="금변금기타경비" localSheetId="9">#REF!</definedName>
    <definedName name="금변금기타경비">#REF!</definedName>
    <definedName name="금변금도급액" localSheetId="18">#REF!</definedName>
    <definedName name="금변금도급액" localSheetId="9">#REF!</definedName>
    <definedName name="금변금도급액">#REF!</definedName>
    <definedName name="금변금보상비" localSheetId="18">#REF!</definedName>
    <definedName name="금변금보상비" localSheetId="9">#REF!</definedName>
    <definedName name="금변금보상비">#REF!</definedName>
    <definedName name="금변금부가가치세" localSheetId="18">#REF!</definedName>
    <definedName name="금변금부가가치세" localSheetId="9">#REF!</definedName>
    <definedName name="금변금부가가치세">#REF!</definedName>
    <definedName name="금변금산재보험료" localSheetId="18">#REF!</definedName>
    <definedName name="금변금산재보험료" localSheetId="9">#REF!</definedName>
    <definedName name="금변금산재보험료">#REF!</definedName>
    <definedName name="금변금순공사원가" localSheetId="18">#REF!</definedName>
    <definedName name="금변금순공사원가" localSheetId="9">#REF!</definedName>
    <definedName name="금변금순공사원가">#REF!</definedName>
    <definedName name="금변금안전관리비" localSheetId="18">#REF!</definedName>
    <definedName name="금변금안전관리비" localSheetId="9">#REF!</definedName>
    <definedName name="금변금안전관리비">#REF!</definedName>
    <definedName name="금변금이윤" localSheetId="18">#REF!</definedName>
    <definedName name="금변금이윤" localSheetId="9">#REF!</definedName>
    <definedName name="금변금이윤">#REF!</definedName>
    <definedName name="금변금일반관리비" localSheetId="18">#REF!</definedName>
    <definedName name="금변금일반관리비" localSheetId="9">#REF!</definedName>
    <definedName name="금변금일반관리비">#REF!</definedName>
    <definedName name="금변금제이윤" localSheetId="18">#REF!</definedName>
    <definedName name="금변금제이윤" localSheetId="9">#REF!</definedName>
    <definedName name="금변금제이윤">#REF!</definedName>
    <definedName name="금변금총공사비" localSheetId="18">#REF!</definedName>
    <definedName name="금변금총공사비" localSheetId="9">#REF!</definedName>
    <definedName name="금변금총공사비">#REF!</definedName>
    <definedName name="금변금폐기물처리비" localSheetId="18">#REF!</definedName>
    <definedName name="금변금폐기물처리비" localSheetId="9">#REF!</definedName>
    <definedName name="금변금폐기물처리비">#REF!</definedName>
    <definedName name="금변기간접노무비" localSheetId="18">#REF!</definedName>
    <definedName name="금변기간접노무비" localSheetId="9">#REF!</definedName>
    <definedName name="금변기간접노무비">#REF!</definedName>
    <definedName name="금변기고용보험료" localSheetId="18">#REF!</definedName>
    <definedName name="금변기고용보험료" localSheetId="9">#REF!</definedName>
    <definedName name="금변기고용보험료">#REF!</definedName>
    <definedName name="금변기공급가액" localSheetId="18">#REF!</definedName>
    <definedName name="금변기공급가액" localSheetId="9">#REF!</definedName>
    <definedName name="금변기공급가액">#REF!</definedName>
    <definedName name="금변기공사원가" localSheetId="18">#REF!</definedName>
    <definedName name="금변기공사원가" localSheetId="9">#REF!</definedName>
    <definedName name="금변기공사원가">#REF!</definedName>
    <definedName name="금변기기타경비" localSheetId="18">#REF!</definedName>
    <definedName name="금변기기타경비" localSheetId="9">#REF!</definedName>
    <definedName name="금변기기타경비">#REF!</definedName>
    <definedName name="금변기도급액" localSheetId="18">#REF!</definedName>
    <definedName name="금변기도급액" localSheetId="9">#REF!</definedName>
    <definedName name="금변기도급액">#REF!</definedName>
    <definedName name="금변기부가가치세" localSheetId="18">#REF!</definedName>
    <definedName name="금변기부가가치세" localSheetId="9">#REF!</definedName>
    <definedName name="금변기부가가치세">#REF!</definedName>
    <definedName name="금변기산재보험료" localSheetId="18">#REF!</definedName>
    <definedName name="금변기산재보험료" localSheetId="9">#REF!</definedName>
    <definedName name="금변기산재보험료">#REF!</definedName>
    <definedName name="금변기순공사원가" localSheetId="18">#REF!</definedName>
    <definedName name="금변기순공사원가" localSheetId="9">#REF!</definedName>
    <definedName name="금변기순공사원가">#REF!</definedName>
    <definedName name="금변기안전관리비" localSheetId="18">#REF!</definedName>
    <definedName name="금변기안전관리비" localSheetId="9">#REF!</definedName>
    <definedName name="금변기안전관리비">#REF!</definedName>
    <definedName name="금변기이윤" localSheetId="18">#REF!</definedName>
    <definedName name="금변기이윤" localSheetId="9">#REF!</definedName>
    <definedName name="금변기이윤">#REF!</definedName>
    <definedName name="금변기일반관리비" localSheetId="18">#REF!</definedName>
    <definedName name="금변기일반관리비" localSheetId="9">#REF!</definedName>
    <definedName name="금변기일반관리비">#REF!</definedName>
    <definedName name="금변물가상승액" localSheetId="18">#REF!</definedName>
    <definedName name="금변물가상승액" localSheetId="9">#REF!</definedName>
    <definedName name="금변물가상승액">#REF!</definedName>
    <definedName name="금변변금공사원가" localSheetId="18">#REF!</definedName>
    <definedName name="금변변금공사원가" localSheetId="9">#REF!</definedName>
    <definedName name="금변변금공사원가">#REF!</definedName>
    <definedName name="금변변기공사원가" localSheetId="18">#REF!</definedName>
    <definedName name="금변변기공사원가" localSheetId="9">#REF!</definedName>
    <definedName name="금변변기공사원가">#REF!</definedName>
    <definedName name="금변변장공사원가" localSheetId="18">#REF!</definedName>
    <definedName name="금변변장공사원가" localSheetId="9">#REF!</definedName>
    <definedName name="금변변장공사원가">#REF!</definedName>
    <definedName name="금변변전공사원가" localSheetId="18">#REF!</definedName>
    <definedName name="금변변전공사원가" localSheetId="9">#REF!</definedName>
    <definedName name="금변변전공사원가">#REF!</definedName>
    <definedName name="금변보상비" localSheetId="18">#REF!</definedName>
    <definedName name="금변보상비" localSheetId="9">#REF!</definedName>
    <definedName name="금변보상비">#REF!</definedName>
    <definedName name="금변일절삭" localSheetId="18">#REF!</definedName>
    <definedName name="금변일절삭" localSheetId="9">#REF!</definedName>
    <definedName name="금변일절삭">#REF!</definedName>
    <definedName name="금변장간접노무비" localSheetId="18">#REF!</definedName>
    <definedName name="금변장간접노무비" localSheetId="9">#REF!</definedName>
    <definedName name="금변장간접노무비">#REF!</definedName>
    <definedName name="금변장고용보험료" localSheetId="18">#REF!</definedName>
    <definedName name="금변장고용보험료" localSheetId="9">#REF!</definedName>
    <definedName name="금변장고용보험료">#REF!</definedName>
    <definedName name="금변장공급가액" localSheetId="18">#REF!</definedName>
    <definedName name="금변장공급가액" localSheetId="9">#REF!</definedName>
    <definedName name="금변장공급가액">#REF!</definedName>
    <definedName name="금변장공사원가" localSheetId="18">#REF!</definedName>
    <definedName name="금변장공사원가" localSheetId="9">#REF!</definedName>
    <definedName name="금변장공사원가">#REF!</definedName>
    <definedName name="금변장기타경비" localSheetId="18">#REF!</definedName>
    <definedName name="금변장기타경비" localSheetId="9">#REF!</definedName>
    <definedName name="금변장기타경비">#REF!</definedName>
    <definedName name="금변장도급액" localSheetId="18">#REF!</definedName>
    <definedName name="금변장도급액" localSheetId="9">#REF!</definedName>
    <definedName name="금변장도급액">#REF!</definedName>
    <definedName name="금변장부가가치세" localSheetId="18">#REF!</definedName>
    <definedName name="금변장부가가치세" localSheetId="9">#REF!</definedName>
    <definedName name="금변장부가가치세">#REF!</definedName>
    <definedName name="금변장산재보험료" localSheetId="18">#REF!</definedName>
    <definedName name="금변장산재보험료" localSheetId="9">#REF!</definedName>
    <definedName name="금변장산재보험료">#REF!</definedName>
    <definedName name="금변장순공사원가" localSheetId="18">#REF!</definedName>
    <definedName name="금변장순공사원가" localSheetId="9">#REF!</definedName>
    <definedName name="금변장순공사원가">#REF!</definedName>
    <definedName name="금변장안전관리비" localSheetId="18">#REF!</definedName>
    <definedName name="금변장안전관리비" localSheetId="9">#REF!</definedName>
    <definedName name="금변장안전관리비">#REF!</definedName>
    <definedName name="금변장이윤" localSheetId="18">#REF!</definedName>
    <definedName name="금변장이윤" localSheetId="9">#REF!</definedName>
    <definedName name="금변장이윤">#REF!</definedName>
    <definedName name="금변장일반관리비" localSheetId="18">#REF!</definedName>
    <definedName name="금변장일반관리비" localSheetId="9">#REF!</definedName>
    <definedName name="금변장일반관리비">#REF!</definedName>
    <definedName name="금변전간접노무비" localSheetId="18">#REF!</definedName>
    <definedName name="금변전간접노무비" localSheetId="9">#REF!</definedName>
    <definedName name="금변전간접노무비">#REF!</definedName>
    <definedName name="금변전고용보험료" localSheetId="18">#REF!</definedName>
    <definedName name="금변전고용보험료" localSheetId="9">#REF!</definedName>
    <definedName name="금변전고용보험료">#REF!</definedName>
    <definedName name="금변전공급가액" localSheetId="18">#REF!</definedName>
    <definedName name="금변전공급가액" localSheetId="9">#REF!</definedName>
    <definedName name="금변전공급가액">#REF!</definedName>
    <definedName name="금변전공사개요1" localSheetId="18">#REF!</definedName>
    <definedName name="금변전공사개요1" localSheetId="9">#REF!</definedName>
    <definedName name="금변전공사개요1">#REF!</definedName>
    <definedName name="금변전공사개요2" localSheetId="18">#REF!</definedName>
    <definedName name="금변전공사개요2" localSheetId="9">#REF!</definedName>
    <definedName name="금변전공사개요2">#REF!</definedName>
    <definedName name="금변전공사개요3" localSheetId="18">#REF!</definedName>
    <definedName name="금변전공사개요3" localSheetId="9">#REF!</definedName>
    <definedName name="금변전공사개요3">#REF!</definedName>
    <definedName name="금변전공사개요4" localSheetId="18">#REF!</definedName>
    <definedName name="금변전공사개요4" localSheetId="9">#REF!</definedName>
    <definedName name="금변전공사개요4">#REF!</definedName>
    <definedName name="금변전공사개요5" localSheetId="18">#REF!</definedName>
    <definedName name="금변전공사개요5" localSheetId="9">#REF!</definedName>
    <definedName name="금변전공사개요5">#REF!</definedName>
    <definedName name="금변전공사개요6" localSheetId="18">#REF!</definedName>
    <definedName name="금변전공사개요6" localSheetId="9">#REF!</definedName>
    <definedName name="금변전공사개요6">#REF!</definedName>
    <definedName name="금변전공사원가" localSheetId="18">#REF!</definedName>
    <definedName name="금변전공사원가" localSheetId="9">#REF!</definedName>
    <definedName name="금변전공사원가">#REF!</definedName>
    <definedName name="금변전기타경비" localSheetId="18">#REF!</definedName>
    <definedName name="금변전기타경비" localSheetId="9">#REF!</definedName>
    <definedName name="금변전기타경비">#REF!</definedName>
    <definedName name="금변전도급액" localSheetId="18">#REF!</definedName>
    <definedName name="금변전도급액" localSheetId="9">#REF!</definedName>
    <definedName name="금변전도급액">#REF!</definedName>
    <definedName name="금변전보상비" localSheetId="18">#REF!</definedName>
    <definedName name="금변전보상비" localSheetId="9">#REF!</definedName>
    <definedName name="금변전보상비">#REF!</definedName>
    <definedName name="금변전부가가치세" localSheetId="18">#REF!</definedName>
    <definedName name="금변전부가가치세" localSheetId="9">#REF!</definedName>
    <definedName name="금변전부가가치세">#REF!</definedName>
    <definedName name="금변전산재보험료" localSheetId="18">#REF!</definedName>
    <definedName name="금변전산재보험료" localSheetId="9">#REF!</definedName>
    <definedName name="금변전산재보험료">#REF!</definedName>
    <definedName name="금변전순공사원가" localSheetId="18">#REF!</definedName>
    <definedName name="금변전순공사원가" localSheetId="9">#REF!</definedName>
    <definedName name="금변전순공사원가">#REF!</definedName>
    <definedName name="금변전안전관리비" localSheetId="18">#REF!</definedName>
    <definedName name="금변전안전관리비" localSheetId="9">#REF!</definedName>
    <definedName name="금변전안전관리비">#REF!</definedName>
    <definedName name="금변전이윤" localSheetId="18">#REF!</definedName>
    <definedName name="금변전이윤" localSheetId="9">#REF!</definedName>
    <definedName name="금변전이윤">#REF!</definedName>
    <definedName name="금변전일반관리비" localSheetId="18">#REF!</definedName>
    <definedName name="금변전일반관리비" localSheetId="9">#REF!</definedName>
    <definedName name="금변전일반관리비">#REF!</definedName>
    <definedName name="금변전총공사비" localSheetId="18">#REF!</definedName>
    <definedName name="금변전총공사비" localSheetId="9">#REF!</definedName>
    <definedName name="금변전총공사비">#REF!</definedName>
    <definedName name="금변전폐기물처리비" localSheetId="18">#REF!</definedName>
    <definedName name="금변전폐기물처리비" localSheetId="9">#REF!</definedName>
    <definedName name="금변전폐기물처리비">#REF!</definedName>
    <definedName name="금변절삭" localSheetId="18">#REF!</definedName>
    <definedName name="금변절삭" localSheetId="9">#REF!</definedName>
    <definedName name="금변절삭">#REF!</definedName>
    <definedName name="금변폐기물처리비" localSheetId="18">#REF!</definedName>
    <definedName name="금변폐기물처리비" localSheetId="9">#REF!</definedName>
    <definedName name="금변폐기물처리비">#REF!</definedName>
    <definedName name="금보상비" localSheetId="18">#REF!</definedName>
    <definedName name="금보상비" localSheetId="9">#REF!</definedName>
    <definedName name="금보상비">#REF!</definedName>
    <definedName name="금송1006">#N/A</definedName>
    <definedName name="금송1208">#N/A</definedName>
    <definedName name="금송1510">#N/A</definedName>
    <definedName name="금액" localSheetId="9">#REF!</definedName>
    <definedName name="금액">#REF!</definedName>
    <definedName name="금액1">#REF!</definedName>
    <definedName name="금액2">#REF!</definedName>
    <definedName name="금액3">#REF!</definedName>
    <definedName name="금액4">#REF!</definedName>
    <definedName name="금액5">#REF!</definedName>
    <definedName name="금액6">#REF!</definedName>
    <definedName name="금액대비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합계" localSheetId="9">#REF!</definedName>
    <definedName name="금액합계">#REF!</definedName>
    <definedName name="금영자재원가" localSheetId="15">BlankMacro1</definedName>
    <definedName name="금영자재원가">BlankMacro1</definedName>
    <definedName name="금오관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일절삭" localSheetId="18">#REF!</definedName>
    <definedName name="금일절삭" localSheetId="9">#REF!</definedName>
    <definedName name="금일절삭" localSheetId="15">#REF!</definedName>
    <definedName name="금일절삭">#REF!</definedName>
    <definedName name="금재료비단가" localSheetId="18">#REF!</definedName>
    <definedName name="금재료비단가" localSheetId="9">#REF!</definedName>
    <definedName name="금재료비단가" localSheetId="15">#REF!</definedName>
    <definedName name="금재료비단가">#REF!</definedName>
    <definedName name="금전공사개요1" localSheetId="18">#REF!</definedName>
    <definedName name="금전공사개요1" localSheetId="9">#REF!</definedName>
    <definedName name="금전공사개요1">#REF!</definedName>
    <definedName name="금전공사개요2" localSheetId="18">#REF!</definedName>
    <definedName name="금전공사개요2" localSheetId="9">#REF!</definedName>
    <definedName name="금전공사개요2">#REF!</definedName>
    <definedName name="금전공사개요3" localSheetId="18">#REF!</definedName>
    <definedName name="금전공사개요3" localSheetId="9">#REF!</definedName>
    <definedName name="금전공사개요3">#REF!</definedName>
    <definedName name="금전공사개요4" localSheetId="18">#REF!</definedName>
    <definedName name="금전공사개요4" localSheetId="9">#REF!</definedName>
    <definedName name="금전공사개요4">#REF!</definedName>
    <definedName name="금전공사개요5" localSheetId="18">#REF!</definedName>
    <definedName name="금전공사개요5" localSheetId="9">#REF!</definedName>
    <definedName name="금전공사개요5">#REF!</definedName>
    <definedName name="금전공사개요6" localSheetId="18">#REF!</definedName>
    <definedName name="금전공사개요6" localSheetId="9">#REF!</definedName>
    <definedName name="금전공사개요6">#REF!</definedName>
    <definedName name="금절삭" localSheetId="18">#REF!</definedName>
    <definedName name="금절삭" localSheetId="9">#REF!</definedName>
    <definedName name="금절삭">#REF!</definedName>
    <definedName name="금폐기물처리비" localSheetId="18">#REF!</definedName>
    <definedName name="금폐기물처리비" localSheetId="9">#REF!</definedName>
    <definedName name="금폐기물처리비">#REF!</definedName>
    <definedName name="금회공사원가금회" localSheetId="18">#REF!</definedName>
    <definedName name="금회공사원가금회" localSheetId="9">#REF!</definedName>
    <definedName name="금회공사원가금회">#REF!</definedName>
    <definedName name="금회공사원가기시행" localSheetId="18">#REF!</definedName>
    <definedName name="금회공사원가기시행" localSheetId="9">#REF!</definedName>
    <definedName name="금회공사원가기시행">#REF!</definedName>
    <definedName name="금회공사원가전체" localSheetId="18">#REF!</definedName>
    <definedName name="금회공사원가전체" localSheetId="9">#REF!</definedName>
    <definedName name="금회공사원가전체">#REF!</definedName>
    <definedName name="금회금간접노무비" localSheetId="18">#REF!</definedName>
    <definedName name="금회금간접노무비" localSheetId="9">#REF!</definedName>
    <definedName name="금회금간접노무비">#REF!</definedName>
    <definedName name="금회금고용보험료" localSheetId="18">#REF!</definedName>
    <definedName name="금회금고용보험료" localSheetId="9">#REF!</definedName>
    <definedName name="금회금고용보험료">#REF!</definedName>
    <definedName name="금회금공급가액" localSheetId="18">#REF!</definedName>
    <definedName name="금회금공급가액" localSheetId="9">#REF!</definedName>
    <definedName name="금회금공급가액">#REF!</definedName>
    <definedName name="금회금공사원가" localSheetId="18">#REF!</definedName>
    <definedName name="금회금공사원가" localSheetId="9">#REF!</definedName>
    <definedName name="금회금공사원가">#REF!</definedName>
    <definedName name="금회금기타경비" localSheetId="18">#REF!</definedName>
    <definedName name="금회금기타경비" localSheetId="9">#REF!</definedName>
    <definedName name="금회금기타경비">#REF!</definedName>
    <definedName name="금회금도급액" localSheetId="18">#REF!</definedName>
    <definedName name="금회금도급액" localSheetId="9">#REF!</definedName>
    <definedName name="금회금도급액">#REF!</definedName>
    <definedName name="금회금보상비" localSheetId="18">#REF!</definedName>
    <definedName name="금회금보상비" localSheetId="9">#REF!</definedName>
    <definedName name="금회금보상비">#REF!</definedName>
    <definedName name="금회금부가가치세" localSheetId="18">#REF!</definedName>
    <definedName name="금회금부가가치세" localSheetId="9">#REF!</definedName>
    <definedName name="금회금부가가치세">#REF!</definedName>
    <definedName name="금회금산재보험료" localSheetId="18">#REF!</definedName>
    <definedName name="금회금산재보험료" localSheetId="9">#REF!</definedName>
    <definedName name="금회금산재보험료">#REF!</definedName>
    <definedName name="금회금안전관리비" localSheetId="18">#REF!</definedName>
    <definedName name="금회금안전관리비" localSheetId="9">#REF!</definedName>
    <definedName name="금회금안전관리비">#REF!</definedName>
    <definedName name="금회금이윤" localSheetId="18">#REF!</definedName>
    <definedName name="금회금이윤" localSheetId="9">#REF!</definedName>
    <definedName name="금회금이윤">#REF!</definedName>
    <definedName name="금회금일반관리비" localSheetId="18">#REF!</definedName>
    <definedName name="금회금일반관리비" localSheetId="9">#REF!</definedName>
    <definedName name="금회금일반관리비">#REF!</definedName>
    <definedName name="금회금제이윤" localSheetId="18">#REF!</definedName>
    <definedName name="금회금제이윤" localSheetId="9">#REF!</definedName>
    <definedName name="금회금제이윤">#REF!</definedName>
    <definedName name="금회금총공사비" localSheetId="18">#REF!</definedName>
    <definedName name="금회금총공사비" localSheetId="9">#REF!</definedName>
    <definedName name="금회금총공사비">#REF!</definedName>
    <definedName name="금회금폐기물처리비" localSheetId="18">#REF!</definedName>
    <definedName name="금회금폐기물처리비" localSheetId="9">#REF!</definedName>
    <definedName name="금회금폐기물처리비">#REF!</definedName>
    <definedName name="금회기간접노무비" localSheetId="18">#REF!</definedName>
    <definedName name="금회기간접노무비" localSheetId="9">#REF!</definedName>
    <definedName name="금회기간접노무비">#REF!</definedName>
    <definedName name="금회기고용보험료" localSheetId="18">#REF!</definedName>
    <definedName name="금회기고용보험료" localSheetId="9">#REF!</definedName>
    <definedName name="금회기고용보험료">#REF!</definedName>
    <definedName name="금회기공사원가" localSheetId="18">#REF!</definedName>
    <definedName name="금회기공사원가" localSheetId="9">#REF!</definedName>
    <definedName name="금회기공사원가">#REF!</definedName>
    <definedName name="금회기기타경비" localSheetId="18">#REF!</definedName>
    <definedName name="금회기기타경비" localSheetId="9">#REF!</definedName>
    <definedName name="금회기기타경비">#REF!</definedName>
    <definedName name="금회기산재보험료" localSheetId="18">#REF!</definedName>
    <definedName name="금회기산재보험료" localSheetId="9">#REF!</definedName>
    <definedName name="금회기산재보험료">#REF!</definedName>
    <definedName name="금회기안전관리비" localSheetId="18">#REF!</definedName>
    <definedName name="금회기안전관리비" localSheetId="9">#REF!</definedName>
    <definedName name="금회기안전관리비">#REF!</definedName>
    <definedName name="금회기이윤" localSheetId="18">#REF!</definedName>
    <definedName name="금회기이윤" localSheetId="9">#REF!</definedName>
    <definedName name="금회기이윤">#REF!</definedName>
    <definedName name="금회기일반관리비" localSheetId="18">#REF!</definedName>
    <definedName name="금회기일반관리비" localSheetId="9">#REF!</definedName>
    <definedName name="금회기일반관리비">#REF!</definedName>
    <definedName name="금회변금간접노무비" localSheetId="18">#REF!</definedName>
    <definedName name="금회변금간접노무비" localSheetId="9">#REF!</definedName>
    <definedName name="금회변금간접노무비">#REF!</definedName>
    <definedName name="금회변금고용보험료" localSheetId="18">#REF!</definedName>
    <definedName name="금회변금고용보험료" localSheetId="9">#REF!</definedName>
    <definedName name="금회변금고용보험료">#REF!</definedName>
    <definedName name="금회변금공급가액" localSheetId="18">#REF!</definedName>
    <definedName name="금회변금공급가액" localSheetId="9">#REF!</definedName>
    <definedName name="금회변금공급가액">#REF!</definedName>
    <definedName name="금회변금공사원가" localSheetId="18">#REF!</definedName>
    <definedName name="금회변금공사원가" localSheetId="9">#REF!</definedName>
    <definedName name="금회변금공사원가">#REF!</definedName>
    <definedName name="금회변금기타경비" localSheetId="18">#REF!</definedName>
    <definedName name="금회변금기타경비" localSheetId="9">#REF!</definedName>
    <definedName name="금회변금기타경비">#REF!</definedName>
    <definedName name="금회변금도급액" localSheetId="18">#REF!</definedName>
    <definedName name="금회변금도급액" localSheetId="9">#REF!</definedName>
    <definedName name="금회변금도급액">#REF!</definedName>
    <definedName name="금회변금보상비" localSheetId="18">#REF!</definedName>
    <definedName name="금회변금보상비" localSheetId="9">#REF!</definedName>
    <definedName name="금회변금보상비">#REF!</definedName>
    <definedName name="금회변금부가가치세" localSheetId="18">#REF!</definedName>
    <definedName name="금회변금부가가치세" localSheetId="9">#REF!</definedName>
    <definedName name="금회변금부가가치세">#REF!</definedName>
    <definedName name="금회변금산재보험료" localSheetId="18">#REF!</definedName>
    <definedName name="금회변금산재보험료" localSheetId="9">#REF!</definedName>
    <definedName name="금회변금산재보험료">#REF!</definedName>
    <definedName name="금회변금순공사원가" localSheetId="18">#REF!</definedName>
    <definedName name="금회변금순공사원가" localSheetId="9">#REF!</definedName>
    <definedName name="금회변금순공사원가">#REF!</definedName>
    <definedName name="금회변금안전관리비" localSheetId="18">#REF!</definedName>
    <definedName name="금회변금안전관리비" localSheetId="9">#REF!</definedName>
    <definedName name="금회변금안전관리비">#REF!</definedName>
    <definedName name="금회변금이윤" localSheetId="18">#REF!</definedName>
    <definedName name="금회변금이윤" localSheetId="9">#REF!</definedName>
    <definedName name="금회변금이윤">#REF!</definedName>
    <definedName name="금회변금일반관리비" localSheetId="18">#REF!</definedName>
    <definedName name="금회변금일반관리비" localSheetId="9">#REF!</definedName>
    <definedName name="금회변금일반관리비">#REF!</definedName>
    <definedName name="금회변금총공사비" localSheetId="18">#REF!</definedName>
    <definedName name="금회변금총공사비" localSheetId="9">#REF!</definedName>
    <definedName name="금회변금총공사비">#REF!</definedName>
    <definedName name="금회변금폐기물처리비" localSheetId="18">#REF!</definedName>
    <definedName name="금회변금폐기물처리비" localSheetId="9">#REF!</definedName>
    <definedName name="금회변금폐기물처리비">#REF!</definedName>
    <definedName name="금회변금환경보전비" localSheetId="18">#REF!</definedName>
    <definedName name="금회변금환경보전비" localSheetId="9">#REF!</definedName>
    <definedName name="금회변금환경보전비">#REF!</definedName>
    <definedName name="금회변기간접노무비" localSheetId="18">#REF!</definedName>
    <definedName name="금회변기간접노무비" localSheetId="9">#REF!</definedName>
    <definedName name="금회변기간접노무비">#REF!</definedName>
    <definedName name="금회변기고용보험료" localSheetId="18">#REF!</definedName>
    <definedName name="금회변기고용보험료" localSheetId="9">#REF!</definedName>
    <definedName name="금회변기고용보험료">#REF!</definedName>
    <definedName name="금회변기공급가액" localSheetId="18">#REF!</definedName>
    <definedName name="금회변기공급가액" localSheetId="9">#REF!</definedName>
    <definedName name="금회변기공급가액">#REF!</definedName>
    <definedName name="금회변기공사원가" localSheetId="18">#REF!</definedName>
    <definedName name="금회변기공사원가" localSheetId="9">#REF!</definedName>
    <definedName name="금회변기공사원가">#REF!</definedName>
    <definedName name="금회변기기타경비" localSheetId="18">#REF!</definedName>
    <definedName name="금회변기기타경비" localSheetId="9">#REF!</definedName>
    <definedName name="금회변기기타경비">#REF!</definedName>
    <definedName name="금회변기도급액" localSheetId="18">#REF!</definedName>
    <definedName name="금회변기도급액" localSheetId="9">#REF!</definedName>
    <definedName name="금회변기도급액">#REF!</definedName>
    <definedName name="금회변기보상비" localSheetId="18">#REF!</definedName>
    <definedName name="금회변기보상비" localSheetId="9">#REF!</definedName>
    <definedName name="금회변기보상비">#REF!</definedName>
    <definedName name="금회변기부가가치세" localSheetId="18">#REF!</definedName>
    <definedName name="금회변기부가가치세" localSheetId="9">#REF!</definedName>
    <definedName name="금회변기부가가치세">#REF!</definedName>
    <definedName name="금회변기산재보험료" localSheetId="18">#REF!</definedName>
    <definedName name="금회변기산재보험료" localSheetId="9">#REF!</definedName>
    <definedName name="금회변기산재보험료">#REF!</definedName>
    <definedName name="금회변기순공사원가" localSheetId="18">#REF!</definedName>
    <definedName name="금회변기순공사원가" localSheetId="9">#REF!</definedName>
    <definedName name="금회변기순공사원가">#REF!</definedName>
    <definedName name="금회변기안전관리비" localSheetId="18">#REF!</definedName>
    <definedName name="금회변기안전관리비" localSheetId="9">#REF!</definedName>
    <definedName name="금회변기안전관리비">#REF!</definedName>
    <definedName name="금회변기이윤" localSheetId="18">#REF!</definedName>
    <definedName name="금회변기이윤" localSheetId="9">#REF!</definedName>
    <definedName name="금회변기이윤">#REF!</definedName>
    <definedName name="금회변기일반관리비" localSheetId="18">#REF!</definedName>
    <definedName name="금회변기일반관리비" localSheetId="9">#REF!</definedName>
    <definedName name="금회변기일반관리비">#REF!</definedName>
    <definedName name="금회변기총공사비" localSheetId="18">#REF!</definedName>
    <definedName name="금회변기총공사비" localSheetId="9">#REF!</definedName>
    <definedName name="금회변기총공사비">#REF!</definedName>
    <definedName name="금회변기폐기물처리비" localSheetId="18">#REF!</definedName>
    <definedName name="금회변기폐기물처리비" localSheetId="9">#REF!</definedName>
    <definedName name="금회변기폐기물처리비">#REF!</definedName>
    <definedName name="금회변기환경보전비" localSheetId="18">#REF!</definedName>
    <definedName name="금회변기환경보전비" localSheetId="9">#REF!</definedName>
    <definedName name="금회변기환경보전비">#REF!</definedName>
    <definedName name="금회변변금간접노무비" localSheetId="18">#REF!</definedName>
    <definedName name="금회변변금간접노무비" localSheetId="9">#REF!</definedName>
    <definedName name="금회변변금간접노무비">#REF!</definedName>
    <definedName name="금회변변금고용보험료" localSheetId="18">#REF!</definedName>
    <definedName name="금회변변금고용보험료" localSheetId="9">#REF!</definedName>
    <definedName name="금회변변금고용보험료">#REF!</definedName>
    <definedName name="금회변변금공급가액" localSheetId="18">#REF!</definedName>
    <definedName name="금회변변금공급가액" localSheetId="9">#REF!</definedName>
    <definedName name="금회변변금공급가액">#REF!</definedName>
    <definedName name="금회변변금공사원가" localSheetId="18">#REF!</definedName>
    <definedName name="금회변변금공사원가" localSheetId="9">#REF!</definedName>
    <definedName name="금회변변금공사원가">#REF!</definedName>
    <definedName name="금회변변금기타경비" localSheetId="18">#REF!</definedName>
    <definedName name="금회변변금기타경비" localSheetId="9">#REF!</definedName>
    <definedName name="금회변변금기타경비">#REF!</definedName>
    <definedName name="금회변변금도급액" localSheetId="18">#REF!</definedName>
    <definedName name="금회변변금도급액" localSheetId="9">#REF!</definedName>
    <definedName name="금회변변금도급액">#REF!</definedName>
    <definedName name="금회변변금보상비" localSheetId="18">#REF!</definedName>
    <definedName name="금회변변금보상비" localSheetId="9">#REF!</definedName>
    <definedName name="금회변변금보상비">#REF!</definedName>
    <definedName name="금회변변금부가가치세" localSheetId="18">#REF!</definedName>
    <definedName name="금회변변금부가가치세" localSheetId="9">#REF!</definedName>
    <definedName name="금회변변금부가가치세">#REF!</definedName>
    <definedName name="금회변변금산재보험료" localSheetId="18">#REF!</definedName>
    <definedName name="금회변변금산재보험료" localSheetId="9">#REF!</definedName>
    <definedName name="금회변변금산재보험료">#REF!</definedName>
    <definedName name="금회변변금순공사원가" localSheetId="18">#REF!</definedName>
    <definedName name="금회변변금순공사원가" localSheetId="9">#REF!</definedName>
    <definedName name="금회변변금순공사원가">#REF!</definedName>
    <definedName name="금회변변금안전관리비" localSheetId="18">#REF!</definedName>
    <definedName name="금회변변금안전관리비" localSheetId="9">#REF!</definedName>
    <definedName name="금회변변금안전관리비">#REF!</definedName>
    <definedName name="금회변변금이윤" localSheetId="18">#REF!</definedName>
    <definedName name="금회변변금이윤" localSheetId="9">#REF!</definedName>
    <definedName name="금회변변금이윤">#REF!</definedName>
    <definedName name="금회변변금일반관리비" localSheetId="18">#REF!</definedName>
    <definedName name="금회변변금일반관리비" localSheetId="9">#REF!</definedName>
    <definedName name="금회변변금일반관리비">#REF!</definedName>
    <definedName name="금회변변금제이윤" localSheetId="18">#REF!</definedName>
    <definedName name="금회변변금제이윤" localSheetId="9">#REF!</definedName>
    <definedName name="금회변변금제이윤">#REF!</definedName>
    <definedName name="금회변변금총공사비" localSheetId="18">#REF!</definedName>
    <definedName name="금회변변금총공사비" localSheetId="9">#REF!</definedName>
    <definedName name="금회변변금총공사비">#REF!</definedName>
    <definedName name="금회변변금폐기물처리비" localSheetId="18">#REF!</definedName>
    <definedName name="금회변변금폐기물처리비" localSheetId="9">#REF!</definedName>
    <definedName name="금회변변금폐기물처리비">#REF!</definedName>
    <definedName name="금회변변금환경보전비" localSheetId="18">#REF!</definedName>
    <definedName name="금회변변금환경보전비" localSheetId="9">#REF!</definedName>
    <definedName name="금회변변금환경보전비">#REF!</definedName>
    <definedName name="금회변변기간접노무비" localSheetId="18">#REF!</definedName>
    <definedName name="금회변변기간접노무비" localSheetId="9">#REF!</definedName>
    <definedName name="금회변변기간접노무비">#REF!</definedName>
    <definedName name="금회변변기고용보험료" localSheetId="18">#REF!</definedName>
    <definedName name="금회변변기고용보험료" localSheetId="9">#REF!</definedName>
    <definedName name="금회변변기고용보험료">#REF!</definedName>
    <definedName name="금회변변기공급가액" localSheetId="18">#REF!</definedName>
    <definedName name="금회변변기공급가액" localSheetId="9">#REF!</definedName>
    <definedName name="금회변변기공급가액">#REF!</definedName>
    <definedName name="금회변변기공사원가" localSheetId="18">#REF!</definedName>
    <definedName name="금회변변기공사원가" localSheetId="9">#REF!</definedName>
    <definedName name="금회변변기공사원가">#REF!</definedName>
    <definedName name="금회변변기기타경비" localSheetId="18">#REF!</definedName>
    <definedName name="금회변변기기타경비" localSheetId="9">#REF!</definedName>
    <definedName name="금회변변기기타경비">#REF!</definedName>
    <definedName name="금회변변기도급액" localSheetId="18">#REF!</definedName>
    <definedName name="금회변변기도급액" localSheetId="9">#REF!</definedName>
    <definedName name="금회변변기도급액">#REF!</definedName>
    <definedName name="금회변변기보상비" localSheetId="18">#REF!</definedName>
    <definedName name="금회변변기보상비" localSheetId="9">#REF!</definedName>
    <definedName name="금회변변기보상비">#REF!</definedName>
    <definedName name="금회변변기부가가치세" localSheetId="18">#REF!</definedName>
    <definedName name="금회변변기부가가치세" localSheetId="9">#REF!</definedName>
    <definedName name="금회변변기부가가치세">#REF!</definedName>
    <definedName name="금회변변기산재보험료" localSheetId="18">#REF!</definedName>
    <definedName name="금회변변기산재보험료" localSheetId="9">#REF!</definedName>
    <definedName name="금회변변기산재보험료">#REF!</definedName>
    <definedName name="금회변변기순공사원가" localSheetId="18">#REF!</definedName>
    <definedName name="금회변변기순공사원가" localSheetId="9">#REF!</definedName>
    <definedName name="금회변변기순공사원가">#REF!</definedName>
    <definedName name="금회변변기안전관리비" localSheetId="18">#REF!</definedName>
    <definedName name="금회변변기안전관리비" localSheetId="9">#REF!</definedName>
    <definedName name="금회변변기안전관리비">#REF!</definedName>
    <definedName name="금회변변기이윤" localSheetId="18">#REF!</definedName>
    <definedName name="금회변변기이윤" localSheetId="9">#REF!</definedName>
    <definedName name="금회변변기이윤">#REF!</definedName>
    <definedName name="금회변변기일반관리비" localSheetId="18">#REF!</definedName>
    <definedName name="금회변변기일반관리비" localSheetId="9">#REF!</definedName>
    <definedName name="금회변변기일반관리비">#REF!</definedName>
    <definedName name="금회변변기총공사비" localSheetId="18">#REF!</definedName>
    <definedName name="금회변변기총공사비" localSheetId="9">#REF!</definedName>
    <definedName name="금회변변기총공사비">#REF!</definedName>
    <definedName name="금회변변기폐기물처리비" localSheetId="18">#REF!</definedName>
    <definedName name="금회변변기폐기물처리비" localSheetId="9">#REF!</definedName>
    <definedName name="금회변변기폐기물처리비">#REF!</definedName>
    <definedName name="금회변변기환경보전비" localSheetId="18">#REF!</definedName>
    <definedName name="금회변변기환경보전비" localSheetId="9">#REF!</definedName>
    <definedName name="금회변변기환경보전비">#REF!</definedName>
    <definedName name="금회변변장간접노무비" localSheetId="18">#REF!</definedName>
    <definedName name="금회변변장간접노무비" localSheetId="9">#REF!</definedName>
    <definedName name="금회변변장간접노무비">#REF!</definedName>
    <definedName name="금회변변장고용보험료" localSheetId="18">#REF!</definedName>
    <definedName name="금회변변장고용보험료" localSheetId="9">#REF!</definedName>
    <definedName name="금회변변장고용보험료">#REF!</definedName>
    <definedName name="금회변변장공급가액" localSheetId="18">#REF!</definedName>
    <definedName name="금회변변장공급가액" localSheetId="9">#REF!</definedName>
    <definedName name="금회변변장공급가액">#REF!</definedName>
    <definedName name="금회변변장공사원가" localSheetId="18">#REF!</definedName>
    <definedName name="금회변변장공사원가" localSheetId="9">#REF!</definedName>
    <definedName name="금회변변장공사원가">#REF!</definedName>
    <definedName name="금회변변장기타경비" localSheetId="18">#REF!</definedName>
    <definedName name="금회변변장기타경비" localSheetId="9">#REF!</definedName>
    <definedName name="금회변변장기타경비">#REF!</definedName>
    <definedName name="금회변변장도급액" localSheetId="18">#REF!</definedName>
    <definedName name="금회변변장도급액" localSheetId="9">#REF!</definedName>
    <definedName name="금회변변장도급액">#REF!</definedName>
    <definedName name="금회변변장보상비" localSheetId="18">#REF!</definedName>
    <definedName name="금회변변장보상비" localSheetId="9">#REF!</definedName>
    <definedName name="금회변변장보상비">#REF!</definedName>
    <definedName name="금회변변장부가가치세" localSheetId="18">#REF!</definedName>
    <definedName name="금회변변장부가가치세" localSheetId="9">#REF!</definedName>
    <definedName name="금회변변장부가가치세">#REF!</definedName>
    <definedName name="금회변변장산재보험료" localSheetId="18">#REF!</definedName>
    <definedName name="금회변변장산재보험료" localSheetId="9">#REF!</definedName>
    <definedName name="금회변변장산재보험료">#REF!</definedName>
    <definedName name="금회변변장순공사원가" localSheetId="18">#REF!</definedName>
    <definedName name="금회변변장순공사원가" localSheetId="9">#REF!</definedName>
    <definedName name="금회변변장순공사원가">#REF!</definedName>
    <definedName name="금회변변장안전관리비" localSheetId="18">#REF!</definedName>
    <definedName name="금회변변장안전관리비" localSheetId="9">#REF!</definedName>
    <definedName name="금회변변장안전관리비">#REF!</definedName>
    <definedName name="금회변변장이윤" localSheetId="18">#REF!</definedName>
    <definedName name="금회변변장이윤" localSheetId="9">#REF!</definedName>
    <definedName name="금회변변장이윤">#REF!</definedName>
    <definedName name="금회변변장일반관리비" localSheetId="18">#REF!</definedName>
    <definedName name="금회변변장일반관리비" localSheetId="9">#REF!</definedName>
    <definedName name="금회변변장일반관리비">#REF!</definedName>
    <definedName name="금회변변장총공사비" localSheetId="18">#REF!</definedName>
    <definedName name="금회변변장총공사비" localSheetId="9">#REF!</definedName>
    <definedName name="금회변변장총공사비">#REF!</definedName>
    <definedName name="금회변변장폐기물처리비" localSheetId="18">#REF!</definedName>
    <definedName name="금회변변장폐기물처리비" localSheetId="9">#REF!</definedName>
    <definedName name="금회변변장폐기물처리비">#REF!</definedName>
    <definedName name="금회변변장환경보전비" localSheetId="18">#REF!</definedName>
    <definedName name="금회변변장환경보전비" localSheetId="9">#REF!</definedName>
    <definedName name="금회변변장환경보전비">#REF!</definedName>
    <definedName name="금회변변전간접노무비" localSheetId="18">#REF!</definedName>
    <definedName name="금회변변전간접노무비" localSheetId="9">#REF!</definedName>
    <definedName name="금회변변전간접노무비">#REF!</definedName>
    <definedName name="금회변변전고용보험료" localSheetId="18">#REF!</definedName>
    <definedName name="금회변변전고용보험료" localSheetId="9">#REF!</definedName>
    <definedName name="금회변변전고용보험료">#REF!</definedName>
    <definedName name="금회변변전공급가액" localSheetId="18">#REF!</definedName>
    <definedName name="금회변변전공급가액" localSheetId="9">#REF!</definedName>
    <definedName name="금회변변전공급가액">#REF!</definedName>
    <definedName name="금회변변전공사원가" localSheetId="18">#REF!</definedName>
    <definedName name="금회변변전공사원가" localSheetId="9">#REF!</definedName>
    <definedName name="금회변변전공사원가">#REF!</definedName>
    <definedName name="금회변변전기타경비" localSheetId="18">#REF!</definedName>
    <definedName name="금회변변전기타경비" localSheetId="9">#REF!</definedName>
    <definedName name="금회변변전기타경비">#REF!</definedName>
    <definedName name="금회변변전도급액" localSheetId="18">#REF!</definedName>
    <definedName name="금회변변전도급액" localSheetId="9">#REF!</definedName>
    <definedName name="금회변변전도급액">#REF!</definedName>
    <definedName name="금회변변전보상비" localSheetId="18">#REF!</definedName>
    <definedName name="금회변변전보상비" localSheetId="9">#REF!</definedName>
    <definedName name="금회변변전보상비">#REF!</definedName>
    <definedName name="금회변변전부가가치세" localSheetId="18">#REF!</definedName>
    <definedName name="금회변변전부가가치세" localSheetId="9">#REF!</definedName>
    <definedName name="금회변변전부가가치세">#REF!</definedName>
    <definedName name="금회변변전산재보험료" localSheetId="18">#REF!</definedName>
    <definedName name="금회변변전산재보험료" localSheetId="9">#REF!</definedName>
    <definedName name="금회변변전산재보험료">#REF!</definedName>
    <definedName name="금회변변전순공사원가" localSheetId="18">#REF!</definedName>
    <definedName name="금회변변전순공사원가" localSheetId="9">#REF!</definedName>
    <definedName name="금회변변전순공사원가">#REF!</definedName>
    <definedName name="금회변변전안전관리비" localSheetId="18">#REF!</definedName>
    <definedName name="금회변변전안전관리비" localSheetId="9">#REF!</definedName>
    <definedName name="금회변변전안전관리비">#REF!</definedName>
    <definedName name="금회변변전이윤" localSheetId="18">#REF!</definedName>
    <definedName name="금회변변전이윤" localSheetId="9">#REF!</definedName>
    <definedName name="금회변변전이윤">#REF!</definedName>
    <definedName name="금회변변전일반관리비" localSheetId="18">#REF!</definedName>
    <definedName name="금회변변전일반관리비" localSheetId="9">#REF!</definedName>
    <definedName name="금회변변전일반관리비">#REF!</definedName>
    <definedName name="금회변변전제이윤" localSheetId="18">#REF!</definedName>
    <definedName name="금회변변전제이윤" localSheetId="9">#REF!</definedName>
    <definedName name="금회변변전제이윤">#REF!</definedName>
    <definedName name="금회변변전총공사비" localSheetId="18">#REF!</definedName>
    <definedName name="금회변변전총공사비" localSheetId="9">#REF!</definedName>
    <definedName name="금회변변전총공사비">#REF!</definedName>
    <definedName name="금회변변전폐기물처리비" localSheetId="18">#REF!</definedName>
    <definedName name="금회변변전폐기물처리비" localSheetId="9">#REF!</definedName>
    <definedName name="금회변변전폐기물처리비">#REF!</definedName>
    <definedName name="금회변변전환경보전비" localSheetId="18">#REF!</definedName>
    <definedName name="금회변변전환경보전비" localSheetId="9">#REF!</definedName>
    <definedName name="금회변변전환경보전비">#REF!</definedName>
    <definedName name="금회변보상비" localSheetId="18">#REF!</definedName>
    <definedName name="금회변보상비" localSheetId="9">#REF!</definedName>
    <definedName name="금회변보상비">#REF!</definedName>
    <definedName name="금회변장간접노무비" localSheetId="18">#REF!</definedName>
    <definedName name="금회변장간접노무비" localSheetId="9">#REF!</definedName>
    <definedName name="금회변장간접노무비">#REF!</definedName>
    <definedName name="금회변장고용보험료" localSheetId="18">#REF!</definedName>
    <definedName name="금회변장고용보험료" localSheetId="9">#REF!</definedName>
    <definedName name="금회변장고용보험료">#REF!</definedName>
    <definedName name="금회변장공급가액" localSheetId="18">#REF!</definedName>
    <definedName name="금회변장공급가액" localSheetId="9">#REF!</definedName>
    <definedName name="금회변장공급가액">#REF!</definedName>
    <definedName name="금회변장공사원가" localSheetId="18">#REF!</definedName>
    <definedName name="금회변장공사원가" localSheetId="9">#REF!</definedName>
    <definedName name="금회변장공사원가">#REF!</definedName>
    <definedName name="금회변장기타경비" localSheetId="18">#REF!</definedName>
    <definedName name="금회변장기타경비" localSheetId="9">#REF!</definedName>
    <definedName name="금회변장기타경비">#REF!</definedName>
    <definedName name="금회변장도급액" localSheetId="18">#REF!</definedName>
    <definedName name="금회변장도급액" localSheetId="9">#REF!</definedName>
    <definedName name="금회변장도급액">#REF!</definedName>
    <definedName name="금회변장보상비" localSheetId="18">#REF!</definedName>
    <definedName name="금회변장보상비" localSheetId="9">#REF!</definedName>
    <definedName name="금회변장보상비">#REF!</definedName>
    <definedName name="금회변장부가가치세" localSheetId="18">#REF!</definedName>
    <definedName name="금회변장부가가치세" localSheetId="9">#REF!</definedName>
    <definedName name="금회변장부가가치세">#REF!</definedName>
    <definedName name="금회변장산재보험료" localSheetId="18">#REF!</definedName>
    <definedName name="금회변장산재보험료" localSheetId="9">#REF!</definedName>
    <definedName name="금회변장산재보험료">#REF!</definedName>
    <definedName name="금회변장순공사원가" localSheetId="18">#REF!</definedName>
    <definedName name="금회변장순공사원가" localSheetId="9">#REF!</definedName>
    <definedName name="금회변장순공사원가">#REF!</definedName>
    <definedName name="금회변장안전관리비" localSheetId="18">#REF!</definedName>
    <definedName name="금회변장안전관리비" localSheetId="9">#REF!</definedName>
    <definedName name="금회변장안전관리비">#REF!</definedName>
    <definedName name="금회변장이윤" localSheetId="18">#REF!</definedName>
    <definedName name="금회변장이윤" localSheetId="9">#REF!</definedName>
    <definedName name="금회변장이윤">#REF!</definedName>
    <definedName name="금회변장일반관리비" localSheetId="18">#REF!</definedName>
    <definedName name="금회변장일반관리비" localSheetId="9">#REF!</definedName>
    <definedName name="금회변장일반관리비">#REF!</definedName>
    <definedName name="금회변장총공사비" localSheetId="18">#REF!</definedName>
    <definedName name="금회변장총공사비" localSheetId="9">#REF!</definedName>
    <definedName name="금회변장총공사비">#REF!</definedName>
    <definedName name="금회변장폐기물처리비" localSheetId="18">#REF!</definedName>
    <definedName name="금회변장폐기물처리비" localSheetId="9">#REF!</definedName>
    <definedName name="금회변장폐기물처리비">#REF!</definedName>
    <definedName name="금회변장환경보전비" localSheetId="18">#REF!</definedName>
    <definedName name="금회변장환경보전비" localSheetId="9">#REF!</definedName>
    <definedName name="금회변장환경보전비">#REF!</definedName>
    <definedName name="금회변전간접노무비" localSheetId="18">#REF!</definedName>
    <definedName name="금회변전간접노무비" localSheetId="9">#REF!</definedName>
    <definedName name="금회변전간접노무비">#REF!</definedName>
    <definedName name="금회변전고용보험료" localSheetId="18">#REF!</definedName>
    <definedName name="금회변전고용보험료" localSheetId="9">#REF!</definedName>
    <definedName name="금회변전고용보험료">#REF!</definedName>
    <definedName name="금회변전공급가액" localSheetId="18">#REF!</definedName>
    <definedName name="금회변전공급가액" localSheetId="9">#REF!</definedName>
    <definedName name="금회변전공급가액">#REF!</definedName>
    <definedName name="금회변전공사원가" localSheetId="18">#REF!</definedName>
    <definedName name="금회변전공사원가" localSheetId="9">#REF!</definedName>
    <definedName name="금회변전공사원가">#REF!</definedName>
    <definedName name="금회변전기타경비" localSheetId="18">#REF!</definedName>
    <definedName name="금회변전기타경비" localSheetId="9">#REF!</definedName>
    <definedName name="금회변전기타경비">#REF!</definedName>
    <definedName name="금회변전도급액" localSheetId="18">#REF!</definedName>
    <definedName name="금회변전도급액" localSheetId="9">#REF!</definedName>
    <definedName name="금회변전도급액">#REF!</definedName>
    <definedName name="금회변전보상비" localSheetId="18">#REF!</definedName>
    <definedName name="금회변전보상비" localSheetId="9">#REF!</definedName>
    <definedName name="금회변전보상비">#REF!</definedName>
    <definedName name="금회변전부가가치세" localSheetId="18">#REF!</definedName>
    <definedName name="금회변전부가가치세" localSheetId="9">#REF!</definedName>
    <definedName name="금회변전부가가치세">#REF!</definedName>
    <definedName name="금회변전산재보험료" localSheetId="18">#REF!</definedName>
    <definedName name="금회변전산재보험료" localSheetId="9">#REF!</definedName>
    <definedName name="금회변전산재보험료">#REF!</definedName>
    <definedName name="금회변전순공사원가" localSheetId="18">#REF!</definedName>
    <definedName name="금회변전순공사원가" localSheetId="9">#REF!</definedName>
    <definedName name="금회변전순공사원가">#REF!</definedName>
    <definedName name="금회변전안전관리비" localSheetId="18">#REF!</definedName>
    <definedName name="금회변전안전관리비" localSheetId="9">#REF!</definedName>
    <definedName name="금회변전안전관리비">#REF!</definedName>
    <definedName name="금회변전이윤" localSheetId="18">#REF!</definedName>
    <definedName name="금회변전이윤" localSheetId="9">#REF!</definedName>
    <definedName name="금회변전이윤">#REF!</definedName>
    <definedName name="금회변전일반관리비" localSheetId="18">#REF!</definedName>
    <definedName name="금회변전일반관리비" localSheetId="9">#REF!</definedName>
    <definedName name="금회변전일반관리비">#REF!</definedName>
    <definedName name="금회변전총공사비" localSheetId="18">#REF!</definedName>
    <definedName name="금회변전총공사비" localSheetId="9">#REF!</definedName>
    <definedName name="금회변전총공사비">#REF!</definedName>
    <definedName name="금회변전폐기물처리비" localSheetId="18">#REF!</definedName>
    <definedName name="금회변전폐기물처리비" localSheetId="9">#REF!</definedName>
    <definedName name="금회변전폐기물처리비">#REF!</definedName>
    <definedName name="금회변전환경보전비" localSheetId="18">#REF!</definedName>
    <definedName name="금회변전환경보전비" localSheetId="9">#REF!</definedName>
    <definedName name="금회변전환경보전비">#REF!</definedName>
    <definedName name="금회장공사원가" localSheetId="18">#REF!</definedName>
    <definedName name="금회장공사원가" localSheetId="9">#REF!</definedName>
    <definedName name="금회장공사원가">#REF!</definedName>
    <definedName name="금회전공급가액" localSheetId="18">#REF!</definedName>
    <definedName name="금회전공급가액" localSheetId="9">#REF!</definedName>
    <definedName name="금회전공급가액">#REF!</definedName>
    <definedName name="금회전공사원가" localSheetId="18">#REF!</definedName>
    <definedName name="금회전공사원가" localSheetId="9">#REF!</definedName>
    <definedName name="금회전공사원가">#REF!</definedName>
    <definedName name="금회전도급액" localSheetId="18">#REF!</definedName>
    <definedName name="금회전도급액" localSheetId="9">#REF!</definedName>
    <definedName name="금회전도급액">#REF!</definedName>
    <definedName name="금회전보상비" localSheetId="18">#REF!</definedName>
    <definedName name="금회전보상비" localSheetId="9">#REF!</definedName>
    <definedName name="금회전보상비">#REF!</definedName>
    <definedName name="금회전부가가치세" localSheetId="18">#REF!</definedName>
    <definedName name="금회전부가가치세" localSheetId="9">#REF!</definedName>
    <definedName name="금회전부가가치세">#REF!</definedName>
    <definedName name="금회전총공사비" localSheetId="18">#REF!</definedName>
    <definedName name="금회전총공사비" localSheetId="9">#REF!</definedName>
    <definedName name="금회전총공사비">#REF!</definedName>
    <definedName name="금회전폐기물처리비" localSheetId="18">#REF!</definedName>
    <definedName name="금회전폐기물처리비" localSheetId="9">#REF!</definedName>
    <definedName name="금회전폐기물처리비">#REF!</definedName>
    <definedName name="기" localSheetId="9">BlankMacro1</definedName>
    <definedName name="기" localSheetId="15">BlankMacro1</definedName>
    <definedName name="기">BlankMacro1</definedName>
    <definedName name="기계가격" localSheetId="18">#REF!</definedName>
    <definedName name="기계가격">#N/A</definedName>
    <definedName name="기계경비" localSheetId="18">[179]기계경비단가!$A$1:$M$65536</definedName>
    <definedName name="기계경비">#N/A</definedName>
    <definedName name="기계공" localSheetId="18">#REF!</definedName>
    <definedName name="기계공">#N/A</definedName>
    <definedName name="기계설치">#N/A</definedName>
    <definedName name="기계설치공">57749</definedName>
    <definedName name="기계설치대장소노무" localSheetId="18">[144]G.R300경비!$F$131</definedName>
    <definedName name="기계설치대장소노무">#N/A</definedName>
    <definedName name="기계시방서">'[180]POL6차-PIPING'!$J$41</definedName>
    <definedName name="기계중계펌프내역" localSheetId="18">#REF!</definedName>
    <definedName name="기계중계펌프내역" localSheetId="9">#REF!</definedName>
    <definedName name="기계중계펌프내역" localSheetId="15">#REF!</definedName>
    <definedName name="기계중계펌프내역">#REF!</definedName>
    <definedName name="기관명" localSheetId="18">#REF!</definedName>
    <definedName name="기관명" localSheetId="9">#REF!</definedName>
    <definedName name="기관명" localSheetId="15">#REF!</definedName>
    <definedName name="기관명">#REF!</definedName>
    <definedName name="기금공사원가" localSheetId="18">#REF!</definedName>
    <definedName name="기금공사원가" localSheetId="9">#REF!</definedName>
    <definedName name="기금공사원가" localSheetId="15">#REF!</definedName>
    <definedName name="기금공사원가">#REF!</definedName>
    <definedName name="기기설치" localSheetId="18">#REF!</definedName>
    <definedName name="기기설치" localSheetId="9">#REF!</definedName>
    <definedName name="기기설치">#REF!</definedName>
    <definedName name="기기신설" localSheetId="9">#REF!</definedName>
    <definedName name="기기신설">#REF!</definedName>
    <definedName name="기기자재" localSheetId="18">#REF!</definedName>
    <definedName name="기기자재" localSheetId="9">#REF!</definedName>
    <definedName name="기기자재">#REF!</definedName>
    <definedName name="기기철거" localSheetId="9">#REF!</definedName>
    <definedName name="기기철거">#REF!</definedName>
    <definedName name="기노52">#N/A</definedName>
    <definedName name="기노52.1">#N/A</definedName>
    <definedName name="기노53">#N/A</definedName>
    <definedName name="기노53.1">#N/A</definedName>
    <definedName name="기노54">#N/A</definedName>
    <definedName name="기노54.1">#N/A</definedName>
    <definedName name="기노55">#N/A</definedName>
    <definedName name="기노55.1">#N/A</definedName>
    <definedName name="기노56">#N/A</definedName>
    <definedName name="기노56.1">#N/A</definedName>
    <definedName name="기노57">#N/A</definedName>
    <definedName name="기노57.1">#N/A</definedName>
    <definedName name="기노58">#N/A</definedName>
    <definedName name="기노58.1">#N/A</definedName>
    <definedName name="기노59">#N/A</definedName>
    <definedName name="기노59.1">#N/A</definedName>
    <definedName name="기노6">#N/A</definedName>
    <definedName name="기노6.1">#N/A</definedName>
    <definedName name="기노60">#N/A</definedName>
    <definedName name="기노60.1">#N/A</definedName>
    <definedName name="기노61">#N/A</definedName>
    <definedName name="기노61.1">#N/A</definedName>
    <definedName name="기노62">#N/A</definedName>
    <definedName name="기노62.1">#N/A</definedName>
    <definedName name="기노63">#N/A</definedName>
    <definedName name="기노63.1">#N/A</definedName>
    <definedName name="기노64">#N/A</definedName>
    <definedName name="기노64.1">#N/A</definedName>
    <definedName name="기노65">#N/A</definedName>
    <definedName name="기노65.1">#N/A</definedName>
    <definedName name="기노66">#N/A</definedName>
    <definedName name="기노66.1">#N/A</definedName>
    <definedName name="기노67">#N/A</definedName>
    <definedName name="기노67.1">#N/A</definedName>
    <definedName name="기노68">#N/A</definedName>
    <definedName name="기노68.1">#N/A</definedName>
    <definedName name="기노69">#N/A</definedName>
    <definedName name="기노69.1">#N/A</definedName>
    <definedName name="기노7">#N/A</definedName>
    <definedName name="기노7.1">#N/A</definedName>
    <definedName name="기노70">#N/A</definedName>
    <definedName name="기노70.1">#N/A</definedName>
    <definedName name="기노71">#N/A</definedName>
    <definedName name="기노71.1">#N/A</definedName>
    <definedName name="기노72">#N/A</definedName>
    <definedName name="기노72.1">#N/A</definedName>
    <definedName name="기노73">#N/A</definedName>
    <definedName name="기노73.1">#N/A</definedName>
    <definedName name="기노74">#N/A</definedName>
    <definedName name="기노74.1">#N/A</definedName>
    <definedName name="기노75">#N/A</definedName>
    <definedName name="기노75.1">#N/A</definedName>
    <definedName name="기노76">#N/A</definedName>
    <definedName name="기노76.1">#N/A</definedName>
    <definedName name="기노77">#N/A</definedName>
    <definedName name="기노77.1">#N/A</definedName>
    <definedName name="기노78">#N/A</definedName>
    <definedName name="기노78.1">#N/A</definedName>
    <definedName name="기노79">#N/A</definedName>
    <definedName name="기노79.1">#N/A</definedName>
    <definedName name="기노8">#N/A</definedName>
    <definedName name="기노8.1">#N/A</definedName>
    <definedName name="기노80">#N/A</definedName>
    <definedName name="기노80.1">#N/A</definedName>
    <definedName name="기노81">#N/A</definedName>
    <definedName name="기노81.1">#N/A</definedName>
    <definedName name="기노82">#N/A</definedName>
    <definedName name="기노82.1">#N/A</definedName>
    <definedName name="기노83">#N/A</definedName>
    <definedName name="기노83.1">#N/A</definedName>
    <definedName name="기노84">#N/A</definedName>
    <definedName name="기노84.1">#N/A</definedName>
    <definedName name="기노85">#N/A</definedName>
    <definedName name="기노85.1">#N/A</definedName>
    <definedName name="기노86">#N/A</definedName>
    <definedName name="기노86.1">#N/A</definedName>
    <definedName name="기노87">#N/A</definedName>
    <definedName name="기노87.1">#N/A</definedName>
    <definedName name="기노88">#N/A</definedName>
    <definedName name="기노88.1">#N/A</definedName>
    <definedName name="기노89">#N/A</definedName>
    <definedName name="기노89.1">#N/A</definedName>
    <definedName name="기노9">#N/A</definedName>
    <definedName name="기노9.1">#N/A</definedName>
    <definedName name="기노90">#N/A</definedName>
    <definedName name="기노90.1">#N/A</definedName>
    <definedName name="기노91">#N/A</definedName>
    <definedName name="기노91.1">#N/A</definedName>
    <definedName name="기노92">#N/A</definedName>
    <definedName name="기노92.1">#N/A</definedName>
    <definedName name="기노93">#N/A</definedName>
    <definedName name="기노93.1">#N/A</definedName>
    <definedName name="기노94">#N/A</definedName>
    <definedName name="기노94.1">#N/A</definedName>
    <definedName name="기노95">#N/A</definedName>
    <definedName name="기노95.1">#N/A</definedName>
    <definedName name="기노96">#N/A</definedName>
    <definedName name="기노96.1">#N/A</definedName>
    <definedName name="기노97">#N/A</definedName>
    <definedName name="기노97.1">#N/A</definedName>
    <definedName name="기노98">#N/A</definedName>
    <definedName name="기노98.1">#N/A</definedName>
    <definedName name="기노99">#N/A</definedName>
    <definedName name="기노99.1">#N/A</definedName>
    <definedName name="기누공사원가" localSheetId="18">#REF!</definedName>
    <definedName name="기누공사원가" localSheetId="9">#REF!</definedName>
    <definedName name="기누공사원가" localSheetId="15">#REF!</definedName>
    <definedName name="기누공사원가">#REF!</definedName>
    <definedName name="기도공사원가" localSheetId="18">#REF!</definedName>
    <definedName name="기도공사원가" localSheetId="9">#REF!</definedName>
    <definedName name="기도공사원가" localSheetId="15">#REF!</definedName>
    <definedName name="기도공사원가">#REF!</definedName>
    <definedName name="기성3" localSheetId="9" hidden="1">{#N/A,#N/A,FALSE,"CCTV"}</definedName>
    <definedName name="기성3" localSheetId="2" hidden="1">{#N/A,#N/A,FALSE,"CCTV"}</definedName>
    <definedName name="기성3" localSheetId="15" hidden="1">{#N/A,#N/A,FALSE,"CCTV"}</definedName>
    <definedName name="기성3" hidden="1">{#N/A,#N/A,FALSE,"CCTV"}</definedName>
    <definedName name="기성금공사원가" localSheetId="18">#REF!</definedName>
    <definedName name="기성금공사원가" localSheetId="9">#REF!</definedName>
    <definedName name="기성금공사원가" localSheetId="15">#REF!</definedName>
    <definedName name="기성금공사원가">#REF!</definedName>
    <definedName name="기성내역" localSheetId="19" hidden="1">{#N/A,#N/A,FALSE,"포장단가"}</definedName>
    <definedName name="기성내역" localSheetId="2" hidden="1">{#N/A,#N/A,FALSE,"포장단가"}</definedName>
    <definedName name="기성내역" localSheetId="15" hidden="1">{#N/A,#N/A,FALSE,"포장단가"}</definedName>
    <definedName name="기성내역" hidden="1">{#N/A,#N/A,FALSE,"포장단가"}</definedName>
    <definedName name="기성누공사원가" localSheetId="18">#REF!</definedName>
    <definedName name="기성누공사원가" localSheetId="9">#REF!</definedName>
    <definedName name="기성누공사원가" localSheetId="15">#REF!</definedName>
    <definedName name="기성누공사원가">#REF!</definedName>
    <definedName name="기성도공사원가" localSheetId="18">#REF!</definedName>
    <definedName name="기성도공사원가" localSheetId="9">#REF!</definedName>
    <definedName name="기성도공사원가" localSheetId="15">#REF!</definedName>
    <definedName name="기성도공사원가">#REF!</definedName>
    <definedName name="기성일">#N/A</definedName>
    <definedName name="기성전공사원가" localSheetId="18">#REF!</definedName>
    <definedName name="기성전공사원가" localSheetId="9">#REF!</definedName>
    <definedName name="기성전공사원가" localSheetId="15">#REF!</definedName>
    <definedName name="기성전공사원가">#REF!</definedName>
    <definedName name="기성전안전관리비" localSheetId="18">#REF!</definedName>
    <definedName name="기성전안전관리비" localSheetId="9">#REF!</definedName>
    <definedName name="기성전안전관리비" localSheetId="15">#REF!</definedName>
    <definedName name="기성전안전관리비">#REF!</definedName>
    <definedName name="기성집계">#N/A</definedName>
    <definedName name="기성차수">[181]기성내역서표지!$W$11:$W$15</definedName>
    <definedName name="기성현황">#N/A</definedName>
    <definedName name="기술3" localSheetId="9" hidden="1">{#N/A,#N/A,TRUE,"손익보고"}</definedName>
    <definedName name="기술3" localSheetId="2" hidden="1">{#N/A,#N/A,TRUE,"손익보고"}</definedName>
    <definedName name="기술3" localSheetId="15" hidden="1">{#N/A,#N/A,TRUE,"손익보고"}</definedName>
    <definedName name="기술3" hidden="1">{#N/A,#N/A,TRUE,"손익보고"}</definedName>
    <definedName name="기안갑">#REF!</definedName>
    <definedName name="기안을">#REF!</definedName>
    <definedName name="기자재수량" localSheetId="18">#REF!</definedName>
    <definedName name="기자재수량" localSheetId="9">#REF!</definedName>
    <definedName name="기자재수량" localSheetId="15">#REF!</definedName>
    <definedName name="기자재수량">#REF!</definedName>
    <definedName name="기재1">#N/A</definedName>
    <definedName name="기재1.1">#N/A</definedName>
    <definedName name="기재10">#N/A</definedName>
    <definedName name="기재10.1">#N/A</definedName>
    <definedName name="기재100">#N/A</definedName>
    <definedName name="기재100.1">#N/A</definedName>
    <definedName name="기재101">#N/A</definedName>
    <definedName name="기재101.1">#N/A</definedName>
    <definedName name="기재102">#N/A</definedName>
    <definedName name="기재102.1">#N/A</definedName>
    <definedName name="기재103">#N/A</definedName>
    <definedName name="기재103.1">#N/A</definedName>
    <definedName name="기재104">#N/A</definedName>
    <definedName name="기재104.1">#N/A</definedName>
    <definedName name="기재105">#N/A</definedName>
    <definedName name="기재105.1">#N/A</definedName>
    <definedName name="기재106">#N/A</definedName>
    <definedName name="기재106.1">#N/A</definedName>
    <definedName name="기재107">#N/A</definedName>
    <definedName name="기재107.1">#N/A</definedName>
    <definedName name="기재108">#N/A</definedName>
    <definedName name="기재108.1">#N/A</definedName>
    <definedName name="기재109">#N/A</definedName>
    <definedName name="기재109.1">#N/A</definedName>
    <definedName name="기재11">#N/A</definedName>
    <definedName name="기재11.1">#N/A</definedName>
    <definedName name="기재110">#N/A</definedName>
    <definedName name="기재110.1">#N/A</definedName>
    <definedName name="기재111">#N/A</definedName>
    <definedName name="기재111.1">#N/A</definedName>
    <definedName name="기재112">#N/A</definedName>
    <definedName name="기재112.1">#N/A</definedName>
    <definedName name="기재113">#N/A</definedName>
    <definedName name="기재113.1">#N/A</definedName>
    <definedName name="기재114">#N/A</definedName>
    <definedName name="기재114.1">#N/A</definedName>
    <definedName name="기재115">#N/A</definedName>
    <definedName name="기재115.1">#N/A</definedName>
    <definedName name="기재116">#N/A</definedName>
    <definedName name="기재116.1">#N/A</definedName>
    <definedName name="기재117">#N/A</definedName>
    <definedName name="기재117.1">#N/A</definedName>
    <definedName name="기재118">#N/A</definedName>
    <definedName name="기재118.1">#N/A</definedName>
    <definedName name="기재119">#N/A</definedName>
    <definedName name="기재119.1">#N/A</definedName>
    <definedName name="기재12">#N/A</definedName>
    <definedName name="기재12.1">#N/A</definedName>
    <definedName name="기재120">#N/A</definedName>
    <definedName name="기재120.1">#N/A</definedName>
    <definedName name="기재121">#N/A</definedName>
    <definedName name="기재121.1">#N/A</definedName>
    <definedName name="기재122">#N/A</definedName>
    <definedName name="기재122.1">#N/A</definedName>
    <definedName name="기재123">#N/A</definedName>
    <definedName name="기재123.1">#N/A</definedName>
    <definedName name="기재124">#N/A</definedName>
    <definedName name="기재124.1">#N/A</definedName>
    <definedName name="기재125">#N/A</definedName>
    <definedName name="기재125.1">#N/A</definedName>
    <definedName name="기재126">#N/A</definedName>
    <definedName name="기재126.1">#N/A</definedName>
    <definedName name="기재127">#N/A</definedName>
    <definedName name="기재127.1">#N/A</definedName>
    <definedName name="기재128">#N/A</definedName>
    <definedName name="기재128.1">#N/A</definedName>
    <definedName name="기재129">#N/A</definedName>
    <definedName name="기재129.1">#N/A</definedName>
    <definedName name="기재13">#N/A</definedName>
    <definedName name="기재13.1">#N/A</definedName>
    <definedName name="기재130">#N/A</definedName>
    <definedName name="기재130.1">#N/A</definedName>
    <definedName name="기재131">#N/A</definedName>
    <definedName name="기재131.1">#N/A</definedName>
    <definedName name="기재132">#N/A</definedName>
    <definedName name="기재132.1">#N/A</definedName>
    <definedName name="기재133">#N/A</definedName>
    <definedName name="기재133.1">#N/A</definedName>
    <definedName name="기재134">#N/A</definedName>
    <definedName name="기재134.1">#N/A</definedName>
    <definedName name="기재135">#N/A</definedName>
    <definedName name="기재135.1">#N/A</definedName>
    <definedName name="기재136">#N/A</definedName>
    <definedName name="기재136.1">#N/A</definedName>
    <definedName name="기재137">#N/A</definedName>
    <definedName name="기재137.1">#N/A</definedName>
    <definedName name="기재138">#N/A</definedName>
    <definedName name="기재138.1">#N/A</definedName>
    <definedName name="기재139">#N/A</definedName>
    <definedName name="기재139.1">#N/A</definedName>
    <definedName name="기재14">#N/A</definedName>
    <definedName name="기재14.1">#N/A</definedName>
    <definedName name="기재140">#N/A</definedName>
    <definedName name="기재140.1">#N/A</definedName>
    <definedName name="기재141">#N/A</definedName>
    <definedName name="기재141.1">#N/A</definedName>
    <definedName name="기재142">#N/A</definedName>
    <definedName name="기재142.1">#N/A</definedName>
    <definedName name="기재143">#N/A</definedName>
    <definedName name="기재143.1">#N/A</definedName>
    <definedName name="기재144">#N/A</definedName>
    <definedName name="기재144.1">#N/A</definedName>
    <definedName name="기재145">#N/A</definedName>
    <definedName name="기재145.1">#N/A</definedName>
    <definedName name="기재146">#N/A</definedName>
    <definedName name="기재146.1">#N/A</definedName>
    <definedName name="기재147">#N/A</definedName>
    <definedName name="기재147.1">#N/A</definedName>
    <definedName name="기재148">#N/A</definedName>
    <definedName name="기재148.1">#N/A</definedName>
    <definedName name="기재149">#N/A</definedName>
    <definedName name="기재149.1">#N/A</definedName>
    <definedName name="기재15">#N/A</definedName>
    <definedName name="기재15.1">#N/A</definedName>
    <definedName name="기재150">#N/A</definedName>
    <definedName name="기재150.1">#N/A</definedName>
    <definedName name="기재151">#N/A</definedName>
    <definedName name="기재151.1">#N/A</definedName>
    <definedName name="기재152">#N/A</definedName>
    <definedName name="기재152.1">#N/A</definedName>
    <definedName name="기재153">#N/A</definedName>
    <definedName name="기재153.1">#N/A</definedName>
    <definedName name="기재154">#N/A</definedName>
    <definedName name="기재154.1">#N/A</definedName>
    <definedName name="기재155">#N/A</definedName>
    <definedName name="기재155.1">#N/A</definedName>
    <definedName name="기재156">#N/A</definedName>
    <definedName name="기재156.1">#N/A</definedName>
    <definedName name="기재157">#N/A</definedName>
    <definedName name="기재157.1">#N/A</definedName>
    <definedName name="기재158">#N/A</definedName>
    <definedName name="기재158.1">#N/A</definedName>
    <definedName name="기재159">#N/A</definedName>
    <definedName name="기재159.1">#N/A</definedName>
    <definedName name="기재16">#N/A</definedName>
    <definedName name="기재16.1">#N/A</definedName>
    <definedName name="기재160">#N/A</definedName>
    <definedName name="기재160.1">#N/A</definedName>
    <definedName name="기재161">#N/A</definedName>
    <definedName name="기재161.1">#N/A</definedName>
    <definedName name="기재162">#N/A</definedName>
    <definedName name="기재162.1">#N/A</definedName>
    <definedName name="기재163">#N/A</definedName>
    <definedName name="기재163.1">#N/A</definedName>
    <definedName name="기재164">#N/A</definedName>
    <definedName name="기재164.1">#N/A</definedName>
    <definedName name="기재165">#N/A</definedName>
    <definedName name="기재165.1">#N/A</definedName>
    <definedName name="기재166">#N/A</definedName>
    <definedName name="기재166.1">#N/A</definedName>
    <definedName name="기재167">#N/A</definedName>
    <definedName name="기재167.1">#N/A</definedName>
    <definedName name="기재168">#N/A</definedName>
    <definedName name="기재168.1">#N/A</definedName>
    <definedName name="기재169">#N/A</definedName>
    <definedName name="기재169.1">#N/A</definedName>
    <definedName name="기재17">#N/A</definedName>
    <definedName name="기재17.1">#N/A</definedName>
    <definedName name="기재170">#N/A</definedName>
    <definedName name="기재170.1">#N/A</definedName>
    <definedName name="기재171">#N/A</definedName>
    <definedName name="기재171.1">#N/A</definedName>
    <definedName name="기재172">#N/A</definedName>
    <definedName name="기재172.1">#N/A</definedName>
    <definedName name="기재173">#N/A</definedName>
    <definedName name="기재173.1">#N/A</definedName>
    <definedName name="기재174">#N/A</definedName>
    <definedName name="기재174.1">#N/A</definedName>
    <definedName name="기재175">#N/A</definedName>
    <definedName name="기재175.1">#N/A</definedName>
    <definedName name="기재176">#N/A</definedName>
    <definedName name="기재176.1">#N/A</definedName>
    <definedName name="기재177">#N/A</definedName>
    <definedName name="기재177.1">#N/A</definedName>
    <definedName name="기재178">#N/A</definedName>
    <definedName name="기재178.1">#N/A</definedName>
    <definedName name="기재179">#N/A</definedName>
    <definedName name="기재179.1">#N/A</definedName>
    <definedName name="기재18">#N/A</definedName>
    <definedName name="기재18.1">#N/A</definedName>
    <definedName name="기재180">#N/A</definedName>
    <definedName name="기재180.1">#N/A</definedName>
    <definedName name="기재181">#N/A</definedName>
    <definedName name="기재181.1">#N/A</definedName>
    <definedName name="기재182">#N/A</definedName>
    <definedName name="기재182.1">#N/A</definedName>
    <definedName name="기재183">#N/A</definedName>
    <definedName name="기재183.1">#N/A</definedName>
    <definedName name="기재184">#N/A</definedName>
    <definedName name="기재184.1">#N/A</definedName>
    <definedName name="기재185">#N/A</definedName>
    <definedName name="기재185.1">#N/A</definedName>
    <definedName name="기재186">#N/A</definedName>
    <definedName name="기재186.1">#N/A</definedName>
    <definedName name="기재187">#N/A</definedName>
    <definedName name="기재187.1">#N/A</definedName>
    <definedName name="기재188">#N/A</definedName>
    <definedName name="기재188.1">#N/A</definedName>
    <definedName name="기재189">#N/A</definedName>
    <definedName name="기재189.1">#N/A</definedName>
    <definedName name="기재19">#N/A</definedName>
    <definedName name="기재19.1">#N/A</definedName>
    <definedName name="기재190">#N/A</definedName>
    <definedName name="기재190.1">#N/A</definedName>
    <definedName name="기재191">#N/A</definedName>
    <definedName name="기재191.1">#N/A</definedName>
    <definedName name="기재192">#N/A</definedName>
    <definedName name="기재192.1">#N/A</definedName>
    <definedName name="기재193">#N/A</definedName>
    <definedName name="기재193.1">#N/A</definedName>
    <definedName name="기재194">#N/A</definedName>
    <definedName name="기재194.1">#N/A</definedName>
    <definedName name="기재195">#N/A</definedName>
    <definedName name="기재195.1">#N/A</definedName>
    <definedName name="기재196">#N/A</definedName>
    <definedName name="기재196.1">#N/A</definedName>
    <definedName name="기재197">#N/A</definedName>
    <definedName name="기재197.1">#N/A</definedName>
    <definedName name="기재198">#N/A</definedName>
    <definedName name="기재198.1">#N/A</definedName>
    <definedName name="기재199">#N/A</definedName>
    <definedName name="기재199.1">#N/A</definedName>
    <definedName name="기재2">#N/A</definedName>
    <definedName name="기재2.1">#N/A</definedName>
    <definedName name="기재20">#N/A</definedName>
    <definedName name="기재20.1">#N/A</definedName>
    <definedName name="기재200">#N/A</definedName>
    <definedName name="기재200.1">#N/A</definedName>
    <definedName name="기재201">#N/A</definedName>
    <definedName name="기재201.1">#N/A</definedName>
    <definedName name="기재202">#N/A</definedName>
    <definedName name="기재202.1">#N/A</definedName>
    <definedName name="기재203">#N/A</definedName>
    <definedName name="기재203.1">#N/A</definedName>
    <definedName name="기재204">#N/A</definedName>
    <definedName name="기재204.1">#N/A</definedName>
    <definedName name="기재205">#N/A</definedName>
    <definedName name="기재205.1">#N/A</definedName>
    <definedName name="기재206">#N/A</definedName>
    <definedName name="기재206.1">#N/A</definedName>
    <definedName name="기재207">#N/A</definedName>
    <definedName name="기재207.1">#N/A</definedName>
    <definedName name="기재208">#N/A</definedName>
    <definedName name="기재208.1">#N/A</definedName>
    <definedName name="기재209">#N/A</definedName>
    <definedName name="기재209.1">#N/A</definedName>
    <definedName name="기재21">#N/A</definedName>
    <definedName name="기재21.1">#N/A</definedName>
    <definedName name="기재210">#N/A</definedName>
    <definedName name="기재210.1">#N/A</definedName>
    <definedName name="기재211">#N/A</definedName>
    <definedName name="기재211.1">#N/A</definedName>
    <definedName name="기재212">#N/A</definedName>
    <definedName name="기재212.1">#N/A</definedName>
    <definedName name="기재213">#N/A</definedName>
    <definedName name="기재213.1">#N/A</definedName>
    <definedName name="기재214">#N/A</definedName>
    <definedName name="기재214.1">#N/A</definedName>
    <definedName name="기재215">#N/A</definedName>
    <definedName name="기재215.1">#N/A</definedName>
    <definedName name="기재216">#N/A</definedName>
    <definedName name="기재216.1">#N/A</definedName>
    <definedName name="기재217">#N/A</definedName>
    <definedName name="기재217.1">#N/A</definedName>
    <definedName name="기재218">#N/A</definedName>
    <definedName name="기재218.1">#N/A</definedName>
    <definedName name="기재219">#N/A</definedName>
    <definedName name="기재219.1">#N/A</definedName>
    <definedName name="기재22">#N/A</definedName>
    <definedName name="기재22.1">#N/A</definedName>
    <definedName name="기재220">#N/A</definedName>
    <definedName name="기재220.1">#N/A</definedName>
    <definedName name="기재221">#N/A</definedName>
    <definedName name="기재221.1">#N/A</definedName>
    <definedName name="기재222">#N/A</definedName>
    <definedName name="기재222.1">#N/A</definedName>
    <definedName name="기재223">#N/A</definedName>
    <definedName name="기재223.1">#N/A</definedName>
    <definedName name="기재224">#N/A</definedName>
    <definedName name="기재224.1">#N/A</definedName>
    <definedName name="기재225">#N/A</definedName>
    <definedName name="기재225.1">#N/A</definedName>
    <definedName name="기재226">#N/A</definedName>
    <definedName name="기재226.1">#N/A</definedName>
    <definedName name="기재227">#N/A</definedName>
    <definedName name="기재227.1">#N/A</definedName>
    <definedName name="기재228">#N/A</definedName>
    <definedName name="기재228.1">#N/A</definedName>
    <definedName name="기재229">#N/A</definedName>
    <definedName name="기재229.1">#N/A</definedName>
    <definedName name="기재23">#N/A</definedName>
    <definedName name="기재23.1">#N/A</definedName>
    <definedName name="기재230">#N/A</definedName>
    <definedName name="기재230.1">#N/A</definedName>
    <definedName name="기재231">#N/A</definedName>
    <definedName name="기재231.1">#N/A</definedName>
    <definedName name="기재232">#N/A</definedName>
    <definedName name="기재232.1">#N/A</definedName>
    <definedName name="기재233">#N/A</definedName>
    <definedName name="기재233.1">#N/A</definedName>
    <definedName name="기재234">#N/A</definedName>
    <definedName name="기재234.1">#N/A</definedName>
    <definedName name="기재235">#N/A</definedName>
    <definedName name="기재235.1">#N/A</definedName>
    <definedName name="기재236">#N/A</definedName>
    <definedName name="기재236.1">#N/A</definedName>
    <definedName name="기재237">#N/A</definedName>
    <definedName name="기재237.1">#N/A</definedName>
    <definedName name="기재238">#N/A</definedName>
    <definedName name="기재238.1">#N/A</definedName>
    <definedName name="기재239">#N/A</definedName>
    <definedName name="기재239.1">#N/A</definedName>
    <definedName name="기재24">#N/A</definedName>
    <definedName name="기재24.1">#N/A</definedName>
    <definedName name="기재240">#N/A</definedName>
    <definedName name="기재240.1">#N/A</definedName>
    <definedName name="기재241">#N/A</definedName>
    <definedName name="기재241.1">#N/A</definedName>
    <definedName name="기재242">#N/A</definedName>
    <definedName name="기재242.1">#N/A</definedName>
    <definedName name="기재243">#N/A</definedName>
    <definedName name="기재243.1">#N/A</definedName>
    <definedName name="기재244">#N/A</definedName>
    <definedName name="기재244.1">#N/A</definedName>
    <definedName name="기재245">#N/A</definedName>
    <definedName name="기재245.1">#N/A</definedName>
    <definedName name="기재246">#N/A</definedName>
    <definedName name="기재246.1">#N/A</definedName>
    <definedName name="기재247">#N/A</definedName>
    <definedName name="기재247.1">#N/A</definedName>
    <definedName name="기재248">#N/A</definedName>
    <definedName name="기재248.1">#N/A</definedName>
    <definedName name="기재249">#N/A</definedName>
    <definedName name="기재249.1">#N/A</definedName>
    <definedName name="기재25">#N/A</definedName>
    <definedName name="기재25.1">#N/A</definedName>
    <definedName name="기재250">#N/A</definedName>
    <definedName name="기재250.1">#N/A</definedName>
    <definedName name="기재251">#N/A</definedName>
    <definedName name="기재251.1">#N/A</definedName>
    <definedName name="기재252">#N/A</definedName>
    <definedName name="기재252.1">#N/A</definedName>
    <definedName name="기재253">#N/A</definedName>
    <definedName name="기재253.1">#N/A</definedName>
    <definedName name="기재254">#N/A</definedName>
    <definedName name="기재254.1">#N/A</definedName>
    <definedName name="기재255">#N/A</definedName>
    <definedName name="기재255.1">#N/A</definedName>
    <definedName name="기재256">#N/A</definedName>
    <definedName name="기재256.1">#N/A</definedName>
    <definedName name="기재257">#N/A</definedName>
    <definedName name="기재257.1">#N/A</definedName>
    <definedName name="기재258">#N/A</definedName>
    <definedName name="기재258.1">#N/A</definedName>
    <definedName name="기재259">#N/A</definedName>
    <definedName name="기재259.1">#N/A</definedName>
    <definedName name="기재26">#N/A</definedName>
    <definedName name="기재26.1">#N/A</definedName>
    <definedName name="기재260">#N/A</definedName>
    <definedName name="기재260.1">#N/A</definedName>
    <definedName name="기재261">#N/A</definedName>
    <definedName name="기재261.1">#N/A</definedName>
    <definedName name="기재262">#N/A</definedName>
    <definedName name="기재262.1">#N/A</definedName>
    <definedName name="기재263">#N/A</definedName>
    <definedName name="기재263.1">#N/A</definedName>
    <definedName name="기재264">#N/A</definedName>
    <definedName name="기재264.1">#N/A</definedName>
    <definedName name="기재265">#N/A</definedName>
    <definedName name="기재265.1">#N/A</definedName>
    <definedName name="기재266">#N/A</definedName>
    <definedName name="기재266.1">#N/A</definedName>
    <definedName name="기재267">#N/A</definedName>
    <definedName name="기재267.1">#N/A</definedName>
    <definedName name="기재268">#N/A</definedName>
    <definedName name="기재268.1">#N/A</definedName>
    <definedName name="기재269">#N/A</definedName>
    <definedName name="기재269.1">#N/A</definedName>
    <definedName name="기재27">#N/A</definedName>
    <definedName name="기재27.1">#N/A</definedName>
    <definedName name="기재270">#N/A</definedName>
    <definedName name="기재270.1">#N/A</definedName>
    <definedName name="기재271">#N/A</definedName>
    <definedName name="기재271.1">#N/A</definedName>
    <definedName name="기재272">#N/A</definedName>
    <definedName name="기재272.1">#N/A</definedName>
    <definedName name="기재273">#N/A</definedName>
    <definedName name="기재273.1">#N/A</definedName>
    <definedName name="기재274">#N/A</definedName>
    <definedName name="기재274.1">#N/A</definedName>
    <definedName name="기재275">#N/A</definedName>
    <definedName name="기재275.1">#N/A</definedName>
    <definedName name="기재276">#N/A</definedName>
    <definedName name="기재276.1">#N/A</definedName>
    <definedName name="기재277">#N/A</definedName>
    <definedName name="기재277.1">#N/A</definedName>
    <definedName name="기재278">#N/A</definedName>
    <definedName name="기재278.1">#N/A</definedName>
    <definedName name="기재279">#N/A</definedName>
    <definedName name="기재279.1">#N/A</definedName>
    <definedName name="기재28">#N/A</definedName>
    <definedName name="기재28.1">#N/A</definedName>
    <definedName name="기재280">#N/A</definedName>
    <definedName name="기재280.1">#N/A</definedName>
    <definedName name="기재281">#N/A</definedName>
    <definedName name="기재281.1">#N/A</definedName>
    <definedName name="기재282">#N/A</definedName>
    <definedName name="기재282.1">#N/A</definedName>
    <definedName name="기재283">#N/A</definedName>
    <definedName name="기재283.1">#N/A</definedName>
    <definedName name="기재284">#N/A</definedName>
    <definedName name="기재284.1">#N/A</definedName>
    <definedName name="기재285">#N/A</definedName>
    <definedName name="기재285.1">#N/A</definedName>
    <definedName name="기재286">#N/A</definedName>
    <definedName name="기재286.1">#N/A</definedName>
    <definedName name="기재287">#N/A</definedName>
    <definedName name="기재287.1">#N/A</definedName>
    <definedName name="기재288">#N/A</definedName>
    <definedName name="기재288.1">#N/A</definedName>
    <definedName name="기재289">#N/A</definedName>
    <definedName name="기재289.1">#N/A</definedName>
    <definedName name="기재29">#N/A</definedName>
    <definedName name="기재29.1">#N/A</definedName>
    <definedName name="기재290">#N/A</definedName>
    <definedName name="기재290.1">#N/A</definedName>
    <definedName name="기재291">#N/A</definedName>
    <definedName name="기재291.1">#N/A</definedName>
    <definedName name="기재292">#N/A</definedName>
    <definedName name="기재292.1">#N/A</definedName>
    <definedName name="기재293">#N/A</definedName>
    <definedName name="기재293.1">#N/A</definedName>
    <definedName name="기재294">#N/A</definedName>
    <definedName name="기재294.1">#N/A</definedName>
    <definedName name="기재295">#N/A</definedName>
    <definedName name="기재295.1">#N/A</definedName>
    <definedName name="기재296">#N/A</definedName>
    <definedName name="기재296.1">#N/A</definedName>
    <definedName name="기재297">#N/A</definedName>
    <definedName name="기재297.1">#N/A</definedName>
    <definedName name="기재298">#N/A</definedName>
    <definedName name="기재298.1">#N/A</definedName>
    <definedName name="기재299">#N/A</definedName>
    <definedName name="기재299.1">#N/A</definedName>
    <definedName name="기재3">#N/A</definedName>
    <definedName name="기재3.1">#N/A</definedName>
    <definedName name="기재30">#N/A</definedName>
    <definedName name="기재30.1">#N/A</definedName>
    <definedName name="기재300">#N/A</definedName>
    <definedName name="기재300.1">#N/A</definedName>
    <definedName name="기재301">#N/A</definedName>
    <definedName name="기재301.1">#N/A</definedName>
    <definedName name="기재302">#N/A</definedName>
    <definedName name="기재302.1">#N/A</definedName>
    <definedName name="기재303">#N/A</definedName>
    <definedName name="기재303.1">#N/A</definedName>
    <definedName name="기재304">#N/A</definedName>
    <definedName name="기재304.1">#N/A</definedName>
    <definedName name="기재305">#N/A</definedName>
    <definedName name="기재305.1">#N/A</definedName>
    <definedName name="기재306">#N/A</definedName>
    <definedName name="기재306.1">#N/A</definedName>
    <definedName name="기재307">#N/A</definedName>
    <definedName name="기재307.1">#N/A</definedName>
    <definedName name="기재308">#N/A</definedName>
    <definedName name="기재308.1">#N/A</definedName>
    <definedName name="기재309">#N/A</definedName>
    <definedName name="기재309.1">#N/A</definedName>
    <definedName name="기재31">#N/A</definedName>
    <definedName name="기재31.1">#N/A</definedName>
    <definedName name="기재310">#N/A</definedName>
    <definedName name="기재310.1">#N/A</definedName>
    <definedName name="기재311">#N/A</definedName>
    <definedName name="기재311.1">#N/A</definedName>
    <definedName name="기재312">#N/A</definedName>
    <definedName name="기재312.1">#N/A</definedName>
    <definedName name="기재313">#N/A</definedName>
    <definedName name="기재313.1">#N/A</definedName>
    <definedName name="기재314">#N/A</definedName>
    <definedName name="기재314.1">#N/A</definedName>
    <definedName name="기재315">#N/A</definedName>
    <definedName name="기재315.1">#N/A</definedName>
    <definedName name="기재316">#N/A</definedName>
    <definedName name="기재316.1">#N/A</definedName>
    <definedName name="기재317">#N/A</definedName>
    <definedName name="기재317.1">#N/A</definedName>
    <definedName name="기재318">#N/A</definedName>
    <definedName name="기재318.1">#N/A</definedName>
    <definedName name="기재319">#N/A</definedName>
    <definedName name="기재319.1">#N/A</definedName>
    <definedName name="기재32">#N/A</definedName>
    <definedName name="기재32.1">#N/A</definedName>
    <definedName name="기재320">#N/A</definedName>
    <definedName name="기재320.1">#N/A</definedName>
    <definedName name="기재321">#N/A</definedName>
    <definedName name="기재321.1">#N/A</definedName>
    <definedName name="기재322">#N/A</definedName>
    <definedName name="기재322.1">#N/A</definedName>
    <definedName name="기재323">#N/A</definedName>
    <definedName name="기재323.1">#N/A</definedName>
    <definedName name="기재324">#N/A</definedName>
    <definedName name="기재324.1">#N/A</definedName>
    <definedName name="기재325">#N/A</definedName>
    <definedName name="기재325.1">#N/A</definedName>
    <definedName name="기재326">#N/A</definedName>
    <definedName name="기재326.1">#N/A</definedName>
    <definedName name="기재327">#N/A</definedName>
    <definedName name="기재327.1">#N/A</definedName>
    <definedName name="기재328">#N/A</definedName>
    <definedName name="기재328.1">#N/A</definedName>
    <definedName name="기재329">#N/A</definedName>
    <definedName name="기재329.1">#N/A</definedName>
    <definedName name="기재33">#N/A</definedName>
    <definedName name="기재33.1">#N/A</definedName>
    <definedName name="기재330">#N/A</definedName>
    <definedName name="기재330.1">#N/A</definedName>
    <definedName name="기재331">#N/A</definedName>
    <definedName name="기재331.1">#N/A</definedName>
    <definedName name="기재332">#N/A</definedName>
    <definedName name="기재332.1">#N/A</definedName>
    <definedName name="기재333">#N/A</definedName>
    <definedName name="기재333.1">#N/A</definedName>
    <definedName name="기재334">#N/A</definedName>
    <definedName name="기재334.1">#N/A</definedName>
    <definedName name="기재335">#N/A</definedName>
    <definedName name="기재335.1">#N/A</definedName>
    <definedName name="기재336">#N/A</definedName>
    <definedName name="기재336.1">#N/A</definedName>
    <definedName name="기재337">#N/A</definedName>
    <definedName name="기재337.1">#N/A</definedName>
    <definedName name="기재338">#N/A</definedName>
    <definedName name="기재338.1">#N/A</definedName>
    <definedName name="기재339">#N/A</definedName>
    <definedName name="기재339.1">#N/A</definedName>
    <definedName name="기재34">#N/A</definedName>
    <definedName name="기재34.1">#N/A</definedName>
    <definedName name="기재340">#N/A</definedName>
    <definedName name="기재340.1">#N/A</definedName>
    <definedName name="기재341">#N/A</definedName>
    <definedName name="기재341.1">#N/A</definedName>
    <definedName name="기재342">#N/A</definedName>
    <definedName name="기재342.1">#N/A</definedName>
    <definedName name="기재343">#N/A</definedName>
    <definedName name="기재343.1">#N/A</definedName>
    <definedName name="기재344">#N/A</definedName>
    <definedName name="기재344.1">#N/A</definedName>
    <definedName name="기재345">#N/A</definedName>
    <definedName name="기재345.1">#N/A</definedName>
    <definedName name="기재346">#N/A</definedName>
    <definedName name="기재346.1">#N/A</definedName>
    <definedName name="기재347">#N/A</definedName>
    <definedName name="기재347.1">#N/A</definedName>
    <definedName name="기재348">#N/A</definedName>
    <definedName name="기재348.1">#N/A</definedName>
    <definedName name="기재349">#N/A</definedName>
    <definedName name="기재349.1">#N/A</definedName>
    <definedName name="기재35">#N/A</definedName>
    <definedName name="기재35.1">#N/A</definedName>
    <definedName name="기재350">#N/A</definedName>
    <definedName name="기재350.1">#N/A</definedName>
    <definedName name="기재351">#N/A</definedName>
    <definedName name="기재351.1">#N/A</definedName>
    <definedName name="기재352">#N/A</definedName>
    <definedName name="기재352.1">#N/A</definedName>
    <definedName name="기재353">#N/A</definedName>
    <definedName name="기재353.1">#N/A</definedName>
    <definedName name="기재354">#N/A</definedName>
    <definedName name="기재354.1">#N/A</definedName>
    <definedName name="기재355">#N/A</definedName>
    <definedName name="기재355.1">#N/A</definedName>
    <definedName name="기재356">#N/A</definedName>
    <definedName name="기재356.1">#N/A</definedName>
    <definedName name="기재357">#N/A</definedName>
    <definedName name="기재357.1">#N/A</definedName>
    <definedName name="기재358">#N/A</definedName>
    <definedName name="기재358.1">#N/A</definedName>
    <definedName name="기재359">#N/A</definedName>
    <definedName name="기재359.1">#N/A</definedName>
    <definedName name="기재36">#N/A</definedName>
    <definedName name="기재36.1">#N/A</definedName>
    <definedName name="기재360">#N/A</definedName>
    <definedName name="기재360.1">#N/A</definedName>
    <definedName name="기재361">#N/A</definedName>
    <definedName name="기재361.1">#N/A</definedName>
    <definedName name="기재362">#N/A</definedName>
    <definedName name="기재362.1">#N/A</definedName>
    <definedName name="기재363">#N/A</definedName>
    <definedName name="기재363.1">#N/A</definedName>
    <definedName name="기재364">#N/A</definedName>
    <definedName name="기재364.1">#N/A</definedName>
    <definedName name="기재365">#N/A</definedName>
    <definedName name="기재365.1">#N/A</definedName>
    <definedName name="기재366">#N/A</definedName>
    <definedName name="기재366.1">#N/A</definedName>
    <definedName name="기재367">#N/A</definedName>
    <definedName name="기재367.1">#N/A</definedName>
    <definedName name="기재368">#N/A</definedName>
    <definedName name="기재368.1">#N/A</definedName>
    <definedName name="기재369">#N/A</definedName>
    <definedName name="기재369.1">#N/A</definedName>
    <definedName name="기재37">#N/A</definedName>
    <definedName name="기재37.1">#N/A</definedName>
    <definedName name="기재370">#N/A</definedName>
    <definedName name="기재370.1">#N/A</definedName>
    <definedName name="기재371">#N/A</definedName>
    <definedName name="기재371.1">#N/A</definedName>
    <definedName name="기재372">#N/A</definedName>
    <definedName name="기재372.1">#N/A</definedName>
    <definedName name="기재373">#N/A</definedName>
    <definedName name="기재373.1">#N/A</definedName>
    <definedName name="기재374">#N/A</definedName>
    <definedName name="기재374.1">#N/A</definedName>
    <definedName name="기재375">#N/A</definedName>
    <definedName name="기재375.1">#N/A</definedName>
    <definedName name="기재376">#N/A</definedName>
    <definedName name="기재376.1">#N/A</definedName>
    <definedName name="기재377">#N/A</definedName>
    <definedName name="기재377.1">#N/A</definedName>
    <definedName name="기재378">#N/A</definedName>
    <definedName name="기재378.1">#N/A</definedName>
    <definedName name="기재379">#N/A</definedName>
    <definedName name="기재379.1">#N/A</definedName>
    <definedName name="기재38">#N/A</definedName>
    <definedName name="기재38.1">#N/A</definedName>
    <definedName name="기재380">#N/A</definedName>
    <definedName name="기재380.1">#N/A</definedName>
    <definedName name="기재381">#N/A</definedName>
    <definedName name="기재381.1">#N/A</definedName>
    <definedName name="기재382">#N/A</definedName>
    <definedName name="기재382.1">#N/A</definedName>
    <definedName name="기재383">#N/A</definedName>
    <definedName name="기재383.1">#N/A</definedName>
    <definedName name="기재384">#N/A</definedName>
    <definedName name="기재384.1">#N/A</definedName>
    <definedName name="기재385">#N/A</definedName>
    <definedName name="기재385.1">#N/A</definedName>
    <definedName name="기재386">#N/A</definedName>
    <definedName name="기재386.1">#N/A</definedName>
    <definedName name="기재387">#N/A</definedName>
    <definedName name="기재387.1">#N/A</definedName>
    <definedName name="기재388">#N/A</definedName>
    <definedName name="기재388.1">#N/A</definedName>
    <definedName name="기재389">#N/A</definedName>
    <definedName name="기재389.1">#N/A</definedName>
    <definedName name="기재39">#N/A</definedName>
    <definedName name="기재39.1">#N/A</definedName>
    <definedName name="기재390">#N/A</definedName>
    <definedName name="기재390.1">#N/A</definedName>
    <definedName name="기재391">#N/A</definedName>
    <definedName name="기재391.1">#N/A</definedName>
    <definedName name="기재392">#N/A</definedName>
    <definedName name="기재392.1">#N/A</definedName>
    <definedName name="기재393">#N/A</definedName>
    <definedName name="기재393.1">#N/A</definedName>
    <definedName name="기재394">#N/A</definedName>
    <definedName name="기재394.1">#N/A</definedName>
    <definedName name="기재395">#N/A</definedName>
    <definedName name="기재395.1">#N/A</definedName>
    <definedName name="기재396">#N/A</definedName>
    <definedName name="기재396.1">#N/A</definedName>
    <definedName name="기재397">#N/A</definedName>
    <definedName name="기재397.1">#N/A</definedName>
    <definedName name="기재398">#N/A</definedName>
    <definedName name="기재398.1">#N/A</definedName>
    <definedName name="기재399">#N/A</definedName>
    <definedName name="기재399.1">#N/A</definedName>
    <definedName name="기재4">#N/A</definedName>
    <definedName name="기재4.1">#N/A</definedName>
    <definedName name="기재40">#N/A</definedName>
    <definedName name="기재40.1">#N/A</definedName>
    <definedName name="기재400">#N/A</definedName>
    <definedName name="기재400.1">#N/A</definedName>
    <definedName name="기재401">#N/A</definedName>
    <definedName name="기재401.1">#N/A</definedName>
    <definedName name="기재402">#N/A</definedName>
    <definedName name="기재402.1">#N/A</definedName>
    <definedName name="기재403">#N/A</definedName>
    <definedName name="기재403.1">#N/A</definedName>
    <definedName name="기재404">#N/A</definedName>
    <definedName name="기재404.1">#N/A</definedName>
    <definedName name="기재405">#N/A</definedName>
    <definedName name="기재405.1">#N/A</definedName>
    <definedName name="기재406">#N/A</definedName>
    <definedName name="기재406.1">#N/A</definedName>
    <definedName name="기재407">#N/A</definedName>
    <definedName name="기재407.1">#N/A</definedName>
    <definedName name="기재408">#N/A</definedName>
    <definedName name="기재408.1">#N/A</definedName>
    <definedName name="기재409">#N/A</definedName>
    <definedName name="기재409.1">#N/A</definedName>
    <definedName name="기재41">#N/A</definedName>
    <definedName name="기재41.1">#N/A</definedName>
    <definedName name="기재410">#N/A</definedName>
    <definedName name="기재410.1">#N/A</definedName>
    <definedName name="기재411">#N/A</definedName>
    <definedName name="기재411.1">#N/A</definedName>
    <definedName name="기재412">#N/A</definedName>
    <definedName name="기재412.1">#N/A</definedName>
    <definedName name="기재413">#N/A</definedName>
    <definedName name="기재413.1">#N/A</definedName>
    <definedName name="기재414">#N/A</definedName>
    <definedName name="기재414.1">#N/A</definedName>
    <definedName name="기재415">#N/A</definedName>
    <definedName name="기재415.1">#N/A</definedName>
    <definedName name="기재416">#N/A</definedName>
    <definedName name="기재416.1">#N/A</definedName>
    <definedName name="기재417">#N/A</definedName>
    <definedName name="기재417.1">#N/A</definedName>
    <definedName name="기재418">#N/A</definedName>
    <definedName name="기재418.1">#N/A</definedName>
    <definedName name="기재419">#N/A</definedName>
    <definedName name="기재419.1">#N/A</definedName>
    <definedName name="기재42">#N/A</definedName>
    <definedName name="기재42.1">#N/A</definedName>
    <definedName name="기재420">#N/A</definedName>
    <definedName name="기재420.1">#N/A</definedName>
    <definedName name="기재421">#N/A</definedName>
    <definedName name="기재421.1">#N/A</definedName>
    <definedName name="기재422">#N/A</definedName>
    <definedName name="기재422.1">#N/A</definedName>
    <definedName name="기재423">#N/A</definedName>
    <definedName name="기재423.1">#N/A</definedName>
    <definedName name="기재424">#N/A</definedName>
    <definedName name="기재424.1">#N/A</definedName>
    <definedName name="기재425">#N/A</definedName>
    <definedName name="기재425.1">#N/A</definedName>
    <definedName name="기재426">#N/A</definedName>
    <definedName name="기재426.1">#N/A</definedName>
    <definedName name="기재427">#N/A</definedName>
    <definedName name="기재427.1">#N/A</definedName>
    <definedName name="기재428">#N/A</definedName>
    <definedName name="기재428.1">#N/A</definedName>
    <definedName name="기재429">#N/A</definedName>
    <definedName name="기재429.1">#N/A</definedName>
    <definedName name="기재43">#N/A</definedName>
    <definedName name="기재43.1">#N/A</definedName>
    <definedName name="기재430">#N/A</definedName>
    <definedName name="기재430.1">#N/A</definedName>
    <definedName name="기재431">#N/A</definedName>
    <definedName name="기재431.1">#N/A</definedName>
    <definedName name="기재432">#N/A</definedName>
    <definedName name="기재432.1">#N/A</definedName>
    <definedName name="기재433">#N/A</definedName>
    <definedName name="기재433.1">#N/A</definedName>
    <definedName name="기재434">#N/A</definedName>
    <definedName name="기재434.1">#N/A</definedName>
    <definedName name="기재435">#N/A</definedName>
    <definedName name="기재435.1">#N/A</definedName>
    <definedName name="기재436">#N/A</definedName>
    <definedName name="기재436.1">#N/A</definedName>
    <definedName name="기재437">#N/A</definedName>
    <definedName name="기재437.1">#N/A</definedName>
    <definedName name="기재438">#N/A</definedName>
    <definedName name="기재438.1">#N/A</definedName>
    <definedName name="기재439">#N/A</definedName>
    <definedName name="기재439.1">#N/A</definedName>
    <definedName name="기재44">#N/A</definedName>
    <definedName name="기재44.1">#N/A</definedName>
    <definedName name="기재440">#N/A</definedName>
    <definedName name="기재440.1">#N/A</definedName>
    <definedName name="기재441">#N/A</definedName>
    <definedName name="기재441.1">#N/A</definedName>
    <definedName name="기재442">#N/A</definedName>
    <definedName name="기재442.1">#N/A</definedName>
    <definedName name="기재443">#N/A</definedName>
    <definedName name="기재443.1">#N/A</definedName>
    <definedName name="기재444">#N/A</definedName>
    <definedName name="기재444.1">#N/A</definedName>
    <definedName name="기재445">#N/A</definedName>
    <definedName name="기재445.1">#N/A</definedName>
    <definedName name="기재446">#N/A</definedName>
    <definedName name="기재446.1">#N/A</definedName>
    <definedName name="기재447">#N/A</definedName>
    <definedName name="기재447.1">#N/A</definedName>
    <definedName name="기재448">#N/A</definedName>
    <definedName name="기재448.1">#N/A</definedName>
    <definedName name="기재449">#N/A</definedName>
    <definedName name="기재449.1">#N/A</definedName>
    <definedName name="기재45">#N/A</definedName>
    <definedName name="기재45.1">#N/A</definedName>
    <definedName name="기재450">#N/A</definedName>
    <definedName name="기재450.1">#N/A</definedName>
    <definedName name="기재451">#N/A</definedName>
    <definedName name="기재451.1">#N/A</definedName>
    <definedName name="기재452">#N/A</definedName>
    <definedName name="기재452.1">#N/A</definedName>
    <definedName name="기재453">#N/A</definedName>
    <definedName name="기재453.1">#N/A</definedName>
    <definedName name="기재454">#N/A</definedName>
    <definedName name="기재454.1">#N/A</definedName>
    <definedName name="기재455">#N/A</definedName>
    <definedName name="기재455.1">#N/A</definedName>
    <definedName name="기재456">#N/A</definedName>
    <definedName name="기재456.1">#N/A</definedName>
    <definedName name="기재457">#N/A</definedName>
    <definedName name="기재457.1">#N/A</definedName>
    <definedName name="기재458">#N/A</definedName>
    <definedName name="기재458.1">#N/A</definedName>
    <definedName name="기재459">#N/A</definedName>
    <definedName name="기재459.1">#N/A</definedName>
    <definedName name="기재46">#N/A</definedName>
    <definedName name="기재46.1">#N/A</definedName>
    <definedName name="기재460">#N/A</definedName>
    <definedName name="기재460.1">#N/A</definedName>
    <definedName name="기재461">#N/A</definedName>
    <definedName name="기재461.1">#N/A</definedName>
    <definedName name="기재47">#N/A</definedName>
    <definedName name="기재47.1">#N/A</definedName>
    <definedName name="기재48">#N/A</definedName>
    <definedName name="기재48.1">#N/A</definedName>
    <definedName name="기재49">#N/A</definedName>
    <definedName name="기재49.1">#N/A</definedName>
    <definedName name="기재5">#N/A</definedName>
    <definedName name="기재5.1">#N/A</definedName>
    <definedName name="기재50">#N/A</definedName>
    <definedName name="기재50.1">#N/A</definedName>
    <definedName name="기재51">#N/A</definedName>
    <definedName name="기재51.1">#N/A</definedName>
    <definedName name="기재52">#N/A</definedName>
    <definedName name="기재52.1">#N/A</definedName>
    <definedName name="기재53">#N/A</definedName>
    <definedName name="기재53.1">#N/A</definedName>
    <definedName name="기재54">#N/A</definedName>
    <definedName name="기재54.1">#N/A</definedName>
    <definedName name="기재55">#N/A</definedName>
    <definedName name="기재55.1">#N/A</definedName>
    <definedName name="기재56">#N/A</definedName>
    <definedName name="기재56.1">#N/A</definedName>
    <definedName name="기재57">#N/A</definedName>
    <definedName name="기재57.1">#N/A</definedName>
    <definedName name="기재58">#N/A</definedName>
    <definedName name="기재58.1">#N/A</definedName>
    <definedName name="기재59">#N/A</definedName>
    <definedName name="기재59.1">#N/A</definedName>
    <definedName name="기재6">#N/A</definedName>
    <definedName name="기재6.1">#N/A</definedName>
    <definedName name="기재60">#N/A</definedName>
    <definedName name="기재60.1">#N/A</definedName>
    <definedName name="기재61">#N/A</definedName>
    <definedName name="기재61.1">#N/A</definedName>
    <definedName name="기재62">#N/A</definedName>
    <definedName name="기재62.1">#N/A</definedName>
    <definedName name="기재63">#N/A</definedName>
    <definedName name="기재63.1">#N/A</definedName>
    <definedName name="기재64">#N/A</definedName>
    <definedName name="기재64.1">#N/A</definedName>
    <definedName name="기재65">#N/A</definedName>
    <definedName name="기재65.1">#N/A</definedName>
    <definedName name="기재66">#N/A</definedName>
    <definedName name="기재66.1">#N/A</definedName>
    <definedName name="기재67">#N/A</definedName>
    <definedName name="기재67.1">#N/A</definedName>
    <definedName name="기재68">#N/A</definedName>
    <definedName name="기재68.1">#N/A</definedName>
    <definedName name="기재69">#N/A</definedName>
    <definedName name="기재69.1">#N/A</definedName>
    <definedName name="기재7">#N/A</definedName>
    <definedName name="기재7.1">#N/A</definedName>
    <definedName name="기재70">#N/A</definedName>
    <definedName name="기재70.1">#N/A</definedName>
    <definedName name="기재71">#N/A</definedName>
    <definedName name="기재71.1">#N/A</definedName>
    <definedName name="기재72">#N/A</definedName>
    <definedName name="기재72.1">#N/A</definedName>
    <definedName name="기재73">#N/A</definedName>
    <definedName name="기재73.1">#N/A</definedName>
    <definedName name="기재74">#N/A</definedName>
    <definedName name="기재74.1">#N/A</definedName>
    <definedName name="기재75">#N/A</definedName>
    <definedName name="기재75.1">#N/A</definedName>
    <definedName name="기재76">#N/A</definedName>
    <definedName name="기재76.1">#N/A</definedName>
    <definedName name="기재77">#N/A</definedName>
    <definedName name="기재77.1">#N/A</definedName>
    <definedName name="기재78">#N/A</definedName>
    <definedName name="기재78.1">#N/A</definedName>
    <definedName name="기재79">#N/A</definedName>
    <definedName name="기재79.1">#N/A</definedName>
    <definedName name="기재8">#N/A</definedName>
    <definedName name="기재8.1">#N/A</definedName>
    <definedName name="기재80">#N/A</definedName>
    <definedName name="기재80.1">#N/A</definedName>
    <definedName name="기재81">#N/A</definedName>
    <definedName name="기재81.1">#N/A</definedName>
    <definedName name="기재82">#N/A</definedName>
    <definedName name="기재82.1">#N/A</definedName>
    <definedName name="기재83">#N/A</definedName>
    <definedName name="기재83.1">#N/A</definedName>
    <definedName name="기재84">#N/A</definedName>
    <definedName name="기재84.1">#N/A</definedName>
    <definedName name="기재85">#N/A</definedName>
    <definedName name="기재85.1">#N/A</definedName>
    <definedName name="기재86">#N/A</definedName>
    <definedName name="기재86.1">#N/A</definedName>
    <definedName name="기재87">#N/A</definedName>
    <definedName name="기재87.1">#N/A</definedName>
    <definedName name="기재88">#N/A</definedName>
    <definedName name="기재88.1">#N/A</definedName>
    <definedName name="기재89">#N/A</definedName>
    <definedName name="기재89.1">#N/A</definedName>
    <definedName name="기재9">#N/A</definedName>
    <definedName name="기재9.1">#N/A</definedName>
    <definedName name="기재90">#N/A</definedName>
    <definedName name="기재90.1">#N/A</definedName>
    <definedName name="기재91">#N/A</definedName>
    <definedName name="기재91.1">#N/A</definedName>
    <definedName name="기재92">#N/A</definedName>
    <definedName name="기재92.1">#N/A</definedName>
    <definedName name="기재93">#N/A</definedName>
    <definedName name="기재93.1">#N/A</definedName>
    <definedName name="기재94">#N/A</definedName>
    <definedName name="기재94.1">#N/A</definedName>
    <definedName name="기재95">#N/A</definedName>
    <definedName name="기재95.1">#N/A</definedName>
    <definedName name="기재96">#N/A</definedName>
    <definedName name="기재96.1">#N/A</definedName>
    <definedName name="기재97">#N/A</definedName>
    <definedName name="기재97.1">#N/A</definedName>
    <definedName name="기재98">#N/A</definedName>
    <definedName name="기재98.1">#N/A</definedName>
    <definedName name="기재99">#N/A</definedName>
    <definedName name="기재99.1">#N/A</definedName>
    <definedName name="기전공사원가" localSheetId="18">#REF!</definedName>
    <definedName name="기전공사원가" localSheetId="9">#REF!</definedName>
    <definedName name="기전공사원가" localSheetId="15">#REF!</definedName>
    <definedName name="기전공사원가">#REF!</definedName>
    <definedName name="기초" localSheetId="18">#REF!</definedName>
    <definedName name="기초">'[182]9509'!$A$3:$Y$665</definedName>
    <definedName name="기초구하기" localSheetId="9">#REF!</definedName>
    <definedName name="기초구하기" localSheetId="15">#REF!</definedName>
    <definedName name="기초구하기">#REF!</definedName>
    <definedName name="기초데이타" localSheetId="9">#REF!</definedName>
    <definedName name="기초데이타" localSheetId="15">#REF!</definedName>
    <definedName name="기초데이타">#REF!</definedName>
    <definedName name="기초액" localSheetId="18">#REF!</definedName>
    <definedName name="기초액" localSheetId="9">#REF!</definedName>
    <definedName name="기초액" localSheetId="15">#REF!</definedName>
    <definedName name="기초액">#REF!</definedName>
    <definedName name="기타">[183]집계표!$A$1:$M$2</definedName>
    <definedName name="기타경비" localSheetId="18" hidden="1">{#N/A,#N/A,TRUE,"토적및재료집계";#N/A,#N/A,TRUE,"토적및재료집계";#N/A,#N/A,TRUE,"단위량"}</definedName>
    <definedName name="기타경비" localSheetId="9">#REF!</definedName>
    <definedName name="기타경비" localSheetId="15">#REF!</definedName>
    <definedName name="기타경비">#REF!</definedName>
    <definedName name="기타경비2" localSheetId="18">#REF!</definedName>
    <definedName name="기타경비2">#N/A</definedName>
    <definedName name="기타경비4" localSheetId="18">#REF!</definedName>
    <definedName name="기타경비4">#N/A</definedName>
    <definedName name="기타자재" localSheetId="9">노임단가!기타자재</definedName>
    <definedName name="기타자재" localSheetId="15">조달물품!기타자재</definedName>
    <definedName name="기타자재">[0]!기타자재</definedName>
    <definedName name="기터경비2" localSheetId="18">#REF!</definedName>
    <definedName name="기터경비2">#N/A</definedName>
    <definedName name="긴급공사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긴급공사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긴급공사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긴급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긴급전화" localSheetId="19" hidden="1">{#N/A,#N/A,TRUE,"토적및재료집계";#N/A,#N/A,TRUE,"토적및재료집계";#N/A,#N/A,TRUE,"단위량"}</definedName>
    <definedName name="긴급전화" localSheetId="9" hidden="1">{#N/A,#N/A,TRUE,"토적및재료집계";#N/A,#N/A,TRUE,"토적및재료집계";#N/A,#N/A,TRUE,"단위량"}</definedName>
    <definedName name="긴급전화" localSheetId="2" hidden="1">{#N/A,#N/A,TRUE,"토적및재료집계";#N/A,#N/A,TRUE,"토적및재료집계";#N/A,#N/A,TRUE,"단위량"}</definedName>
    <definedName name="긴급전화" localSheetId="15" hidden="1">{#N/A,#N/A,TRUE,"토적및재료집계";#N/A,#N/A,TRUE,"토적및재료집계";#N/A,#N/A,TRUE,"단위량"}</definedName>
    <definedName name="긴급전화" hidden="1">{#N/A,#N/A,TRUE,"토적및재료집계";#N/A,#N/A,TRUE,"토적및재료집계";#N/A,#N/A,TRUE,"단위량"}</definedName>
    <definedName name="김" localSheetId="18">[43]내역서!#REF!</definedName>
    <definedName name="김">[44]내역서!#REF!</definedName>
    <definedName name="김해">[36]밸브설치!#REF!</definedName>
    <definedName name="깬잡석" localSheetId="9" hidden="1">{#N/A,#N/A,FALSE,"포장단가"}</definedName>
    <definedName name="깬잡석" localSheetId="2" hidden="1">{#N/A,#N/A,FALSE,"포장단가"}</definedName>
    <definedName name="깬잡석" localSheetId="15" hidden="1">{#N/A,#N/A,FALSE,"포장단가"}</definedName>
    <definedName name="깬잡석" hidden="1">{#N/A,#N/A,FALSE,"포장단가"}</definedName>
    <definedName name="껍대기">[184]토목!$A$2:$M$1916</definedName>
    <definedName name="꽃복숭아R3">#N/A</definedName>
    <definedName name="꽃복숭아R4">#N/A</definedName>
    <definedName name="꽃복숭아R5">#N/A</definedName>
    <definedName name="꽃사과R10">#N/A</definedName>
    <definedName name="꽃사과R4">#N/A</definedName>
    <definedName name="꽃사과R6">#N/A</definedName>
    <definedName name="꽃사과R8">#N/A</definedName>
    <definedName name="꽃아그배R10">#N/A</definedName>
    <definedName name="꽃아그배R4">#N/A</definedName>
    <definedName name="꽃아그배R6">#N/A</definedName>
    <definedName name="꽃아그배R8">#N/A</definedName>
    <definedName name="꽝꽝0304">#N/A</definedName>
    <definedName name="꽝꽝0406">#N/A</definedName>
    <definedName name="꽝꽝0508">#N/A</definedName>
    <definedName name="꽝꽝0610">#N/A</definedName>
    <definedName name="ㄳㄳ" localSheetId="18">#REF!</definedName>
    <definedName name="ㄳㄳ" localSheetId="9">#REF!</definedName>
    <definedName name="ㄳㄳ" localSheetId="15">#REF!</definedName>
    <definedName name="ㄳㄳ">#REF!</definedName>
    <definedName name="ㄳㄳㄳㄳ" localSheetId="19" hidden="1">{"'용역비'!$A$4:$C$8"}</definedName>
    <definedName name="ㄳㄳㄳㄳ" localSheetId="2" hidden="1">{"'용역비'!$A$4:$C$8"}</definedName>
    <definedName name="ㄳㄳㄳㄳ" localSheetId="15" hidden="1">{"'용역비'!$A$4:$C$8"}</definedName>
    <definedName name="ㄳㄳㄳㄳ" hidden="1">{"'용역비'!$A$4:$C$8"}</definedName>
    <definedName name="ㄴ" localSheetId="18">#REF!</definedName>
    <definedName name="ㄴ" localSheetId="9">[185]인건비!#REF!</definedName>
    <definedName name="ㄴ">[185]인건비!#REF!</definedName>
    <definedName name="ㄴㄴ" localSheetId="18">#REF!</definedName>
    <definedName name="ㄴㄴ" localSheetId="9">#REF!</definedName>
    <definedName name="ㄴㄴ" localSheetId="15">#REF!</definedName>
    <definedName name="ㄴㄴ">#REF!</definedName>
    <definedName name="ㄴㄴㄴ" localSheetId="18" hidden="1">#REF!</definedName>
    <definedName name="ㄴㄴㄴ" localSheetId="9">[186]내역서!#REF!</definedName>
    <definedName name="ㄴㄴㄴ" localSheetId="15">[186]내역서!#REF!</definedName>
    <definedName name="ㄴㄴㄴ">[186]내역서!#REF!</definedName>
    <definedName name="ㄴㄴㄴㄴ" localSheetId="18">[187]직재!#REF!</definedName>
    <definedName name="ㄴㄴㄴㄴ" localSheetId="19" hidden="1">#REF!</definedName>
    <definedName name="ㄴㄴㄴㄴ" localSheetId="9" hidden="1">#REF!</definedName>
    <definedName name="ㄴㄴㄴㄴ" localSheetId="2" hidden="1">#REF!</definedName>
    <definedName name="ㄴㄴㄴㄴ" localSheetId="0" hidden="1">#REF!</definedName>
    <definedName name="ㄴㄴㄴㄴ" hidden="1">#REF!</definedName>
    <definedName name="ㄴㄴㄴㄴㄴ" localSheetId="18" hidden="1">#REF!</definedName>
    <definedName name="ㄴㄴㄴㄴㄴ" localSheetId="19" hidden="1">#REF!</definedName>
    <definedName name="ㄴㄴㄴㄴㄴ" localSheetId="9" hidden="1">#REF!</definedName>
    <definedName name="ㄴㄴㄴㄴㄴ" localSheetId="2" hidden="1">#REF!</definedName>
    <definedName name="ㄴㄴㄴㄴㄴ" localSheetId="0" hidden="1">#REF!</definedName>
    <definedName name="ㄴㄴㄴㄴㄴ" hidden="1">#REF!</definedName>
    <definedName name="ㄴㄴㄴㄴㄴㄴ" localSheetId="18">#REF!</definedName>
    <definedName name="ㄴㄴㄴㄴㄴㄴ" localSheetId="9">#REF!</definedName>
    <definedName name="ㄴㄴㄴㄴㄴㄴ">#REF!</definedName>
    <definedName name="ㄴㄴㄴㄴㄴㄴㄴㄴㄴㄴ" localSheetId="18">#REF!</definedName>
    <definedName name="ㄴㄴㄴㄴㄴㄴㄴㄴㄴㄴ" localSheetId="9">#REF!</definedName>
    <definedName name="ㄴㄴㄴㄴㄴㄴㄴㄴㄴㄴ">#REF!</definedName>
    <definedName name="ㄴㄴㄴㄴㄴㅁ" localSheetId="18">#REF!</definedName>
    <definedName name="ㄴㄴㄴㄴㄴㅁ" localSheetId="9">#REF!</definedName>
    <definedName name="ㄴㄴㄴㄴㄴㅁ">#REF!</definedName>
    <definedName name="ㄴㄴㅁㅁㅇㄴ" localSheetId="18">#REF!</definedName>
    <definedName name="ㄴㄴㅁㅁㅇㄴ" localSheetId="9">#REF!</definedName>
    <definedName name="ㄴㄴㅁㅁㅇㄴ">#REF!</definedName>
    <definedName name="ㄴㄴㅇㅇㄴ" localSheetId="18">#REF!</definedName>
    <definedName name="ㄴㄴㅇㅇㄴ" localSheetId="9">#REF!</definedName>
    <definedName name="ㄴㄴㅇㅇㄴ">#REF!</definedName>
    <definedName name="ㄴㄹㄴ" localSheetId="2" hidden="1">#REF!</definedName>
    <definedName name="ㄴㄹㄴ" localSheetId="0" hidden="1">#REF!</definedName>
    <definedName name="ㄴㄹㄴ" hidden="1">#REF!</definedName>
    <definedName name="ㄴㄹㅇㄴㄹㅇ" localSheetId="18">#REF!</definedName>
    <definedName name="ㄴㄹㅇㄴㄹㅇ" localSheetId="9">#REF!</definedName>
    <definedName name="ㄴㄹㅇㄴㄹㅇ">#REF!</definedName>
    <definedName name="ㄴㄻㄹ" localSheetId="18">[188]제직재!#REF!</definedName>
    <definedName name="ㄴㄻㄹ">#N/A</definedName>
    <definedName name="ㄴㅁ" localSheetId="18">#REF!</definedName>
    <definedName name="ㄴㅁ" localSheetId="9">#REF!</definedName>
    <definedName name="ㄴㅁ" localSheetId="15">#REF!</definedName>
    <definedName name="ㄴㅁ">#REF!</definedName>
    <definedName name="ㄴㅁㅁ" localSheetId="18">#REF!</definedName>
    <definedName name="ㄴㅁㅁ" localSheetId="9">#REF!</definedName>
    <definedName name="ㄴㅁㅁ" localSheetId="15">#REF!</definedName>
    <definedName name="ㄴㅁㅁ">#REF!</definedName>
    <definedName name="ㄴㅁㅇㅁㄴ" localSheetId="19" hidden="1">#REF!</definedName>
    <definedName name="ㄴㅁㅇㅁㄴ" localSheetId="2" hidden="1">#REF!</definedName>
    <definedName name="ㄴㅁㅇㅁㄴ" localSheetId="0" hidden="1">#REF!</definedName>
    <definedName name="ㄴㅁㅇㅁㄴ" hidden="1">#REF!</definedName>
    <definedName name="ㄴㅁㅇㅇㄴㅇ" localSheetId="18">#REF!</definedName>
    <definedName name="ㄴㅁㅇㅇㄴㅇ" localSheetId="9">#REF!</definedName>
    <definedName name="ㄴㅁㅇㅇㄴㅇ">#REF!</definedName>
    <definedName name="ㄴㅁㅇㅇㄴㅇㄴ" localSheetId="18">#REF!</definedName>
    <definedName name="ㄴㅁㅇㅇㄴㅇㄴ" localSheetId="9">#REF!</definedName>
    <definedName name="ㄴㅁㅇㅇㄴㅇㄴ">#REF!</definedName>
    <definedName name="ㄴㅁㅈ" localSheetId="18">[71]제직재!#REF!</definedName>
    <definedName name="ㄴㅁㅈ">#N/A</definedName>
    <definedName name="ㄴㅇ" localSheetId="18">#REF!</definedName>
    <definedName name="ㄴㅇ" localSheetId="9">#REF!</definedName>
    <definedName name="ㄴㅇ" localSheetId="15">#REF!</definedName>
    <definedName name="ㄴㅇ">#REF!</definedName>
    <definedName name="ㄴㅇㄴㄴㅁㅁ" localSheetId="18">#REF!</definedName>
    <definedName name="ㄴㅇㄴㄴㅁㅁ" localSheetId="9">#REF!</definedName>
    <definedName name="ㄴㅇㄴㄴㅁㅁ" localSheetId="15">#REF!</definedName>
    <definedName name="ㄴㅇㄴㄴㅁㅁ">#REF!</definedName>
    <definedName name="ㄴㅇㄹ" localSheetId="18">#REF!</definedName>
    <definedName name="ㄴㅇㄹ" localSheetId="9">#REF!</definedName>
    <definedName name="ㄴㅇㄹ" localSheetId="15">#REF!</definedName>
    <definedName name="ㄴㅇㄹ">#REF!</definedName>
    <definedName name="ㄴㅇㄹㅇㄴㄹㅇㄴㄹ" localSheetId="19" hidden="1">{"'용역비'!$A$4:$C$8"}</definedName>
    <definedName name="ㄴㅇㄹㅇㄴㄹㅇㄴㄹ" localSheetId="2" hidden="1">{"'용역비'!$A$4:$C$8"}</definedName>
    <definedName name="ㄴㅇㄹㅇㄴㄹㅇㄴㄹ" localSheetId="15" hidden="1">{"'용역비'!$A$4:$C$8"}</definedName>
    <definedName name="ㄴㅇㄹㅇㄴㄹㅇㄴㄹ" hidden="1">{"'용역비'!$A$4:$C$8"}</definedName>
    <definedName name="ㄴㅇㄹㅇㄷ" localSheetId="9">#REF!</definedName>
    <definedName name="ㄴㅇㄹㅇㄷ">#REF!</definedName>
    <definedName name="ㄴㅇㄻㄴㅇㄹ" localSheetId="19" hidden="1">{"'용역비'!$A$4:$C$8"}</definedName>
    <definedName name="ㄴㅇㄻㄴㅇㄹ" localSheetId="2" hidden="1">{"'용역비'!$A$4:$C$8"}</definedName>
    <definedName name="ㄴㅇㄻㄴㅇㄹ" localSheetId="15" hidden="1">{"'용역비'!$A$4:$C$8"}</definedName>
    <definedName name="ㄴㅇㄻㄴㅇㄹ" hidden="1">{"'용역비'!$A$4:$C$8"}</definedName>
    <definedName name="ㄴㅇㅁ" localSheetId="18">'[83]20관리비율'!$A$1:$D$25</definedName>
    <definedName name="ㄴㅇㅁ">#N/A</definedName>
    <definedName name="ㄴㅇㅍ">#N/A</definedName>
    <definedName name="ㄴㅇㅎㄴㅇ" localSheetId="19" hidden="1">#REF!</definedName>
    <definedName name="ㄴㅇㅎㄴㅇ" localSheetId="2" hidden="1">#REF!</definedName>
    <definedName name="ㄴㅇㅎㄴㅇ" localSheetId="0" hidden="1">#REF!</definedName>
    <definedName name="ㄴㅇㅎㄴㅇ" hidden="1">#REF!</definedName>
    <definedName name="ㄴㅌ" localSheetId="18">'[71]설직재-1'!#REF!</definedName>
    <definedName name="ㄴㅌ">#N/A</definedName>
    <definedName name="나" localSheetId="18">{"Book1"}</definedName>
    <definedName name="나" localSheetId="9">BLCH</definedName>
    <definedName name="나" localSheetId="15">BLCH</definedName>
    <definedName name="나">BLCH</definedName>
    <definedName name="나나" localSheetId="2" hidden="1">#REF!</definedName>
    <definedName name="나나" localSheetId="0" hidden="1">#REF!</definedName>
    <definedName name="나나" localSheetId="15" hidden="1">#REF!</definedName>
    <definedName name="나나" hidden="1">#REF!</definedName>
    <definedName name="나나나" localSheetId="18">BlankMacro1</definedName>
    <definedName name="나나나" localSheetId="9">BlankMacro1</definedName>
    <definedName name="나나나" localSheetId="15">BlankMacro1</definedName>
    <definedName name="나나나">BlankMacro1</definedName>
    <definedName name="나이스">[189]서울1!#REF!</definedName>
    <definedName name="나이스이익">[189]서울1!#REF!</definedName>
    <definedName name="나ㅏㅓㄹ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낙상홍1004">#N/A</definedName>
    <definedName name="낙상홍1506">#N/A</definedName>
    <definedName name="낙상홍1808">#N/A</definedName>
    <definedName name="낙상홍2010">#N/A</definedName>
    <definedName name="낙상홍2515">#N/A</definedName>
    <definedName name="낙우송R10">#N/A</definedName>
    <definedName name="낙우송R12">#N/A</definedName>
    <definedName name="낙우송R5">#N/A</definedName>
    <definedName name="낙우송R6">#N/A</definedName>
    <definedName name="낙우송R8">#N/A</definedName>
    <definedName name="낙찰가">#REF!</definedName>
    <definedName name="낙찰율">#REF!</definedName>
    <definedName name="날짜">[165]설계산출표지!$B$8</definedName>
    <definedName name="남남" localSheetId="19" hidden="1">[94]Sheet3!#REF!</definedName>
    <definedName name="남남" localSheetId="9" hidden="1">[94]Sheet3!#REF!</definedName>
    <definedName name="남남" localSheetId="2" hidden="1">[95]Sheet3!#REF!</definedName>
    <definedName name="남남" localSheetId="0" hidden="1">[95]Sheet3!#REF!</definedName>
    <definedName name="남남" hidden="1">[95]Sheet3!#REF!</definedName>
    <definedName name="남덕" localSheetId="18">BlankMacro1</definedName>
    <definedName name="남덕" localSheetId="9">BlankMacro1</definedName>
    <definedName name="남덕" localSheetId="15">BlankMacro1</definedName>
    <definedName name="남덕">BlankMacro1</definedName>
    <definedName name="남덕1" localSheetId="9">BlankMacro1</definedName>
    <definedName name="남덕1" localSheetId="15">BlankMacro1</definedName>
    <definedName name="남덕1">BlankMacro1</definedName>
    <definedName name="남산1호" localSheetId="9">#REF!</definedName>
    <definedName name="남산1호" localSheetId="15">#REF!</definedName>
    <definedName name="남산1호">#REF!</definedName>
    <definedName name="남산2호" localSheetId="9">#REF!</definedName>
    <definedName name="남산2호" localSheetId="15">#REF!</definedName>
    <definedName name="남산2호">#REF!</definedName>
    <definedName name="남윤" localSheetId="19" hidden="1">{"'용역비'!$A$4:$C$8"}</definedName>
    <definedName name="남윤" localSheetId="2" hidden="1">{"'용역비'!$A$4:$C$8"}</definedName>
    <definedName name="남윤" localSheetId="15" hidden="1">{"'용역비'!$A$4:$C$8"}</definedName>
    <definedName name="남윤" hidden="1">{"'용역비'!$A$4:$C$8"}</definedName>
    <definedName name="내경" localSheetId="15">BlankMacro1</definedName>
    <definedName name="내경">BlankMacro1</definedName>
    <definedName name="내선" localSheetId="18">#REF!</definedName>
    <definedName name="내선">#N/A</definedName>
    <definedName name="내선전공">[159]Sheet4!$I$4</definedName>
    <definedName name="내역" localSheetId="9">#REF!</definedName>
    <definedName name="내역" localSheetId="15">#REF!</definedName>
    <definedName name="내역">#REF!</definedName>
    <definedName name="내역서" localSheetId="18">#REF!</definedName>
    <definedName name="내역서" localSheetId="9">#REF!</definedName>
    <definedName name="내역서" localSheetId="15">#REF!</definedName>
    <definedName name="내역서">#REF!</definedName>
    <definedName name="내역서1" localSheetId="9">#REF!</definedName>
    <definedName name="내역서1" localSheetId="15">#REF!</definedName>
    <definedName name="내역서1">#REF!</definedName>
    <definedName name="내역서2" localSheetId="2" hidden="1">{"'단계별시설공사비'!$A$3:$K$51"}</definedName>
    <definedName name="내역서2" localSheetId="15" hidden="1">{"'단계별시설공사비'!$A$3:$K$51"}</definedName>
    <definedName name="내역서2" hidden="1">{"'단계별시설공사비'!$A$3:$K$51"}</definedName>
    <definedName name="내장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전" localSheetId="18">[190]노무비!$B$2</definedName>
    <definedName name="내전" localSheetId="9">#REF!</definedName>
    <definedName name="내전" localSheetId="15">#REF!</definedName>
    <definedName name="내전">#REF!</definedName>
    <definedName name="너" localSheetId="19" hidden="1">{"'자리배치도'!$AG$1:$CI$28"}</definedName>
    <definedName name="너" localSheetId="9" hidden="1">{"'자리배치도'!$AG$1:$CI$28"}</definedName>
    <definedName name="너" localSheetId="15" hidden="1">{"'자리배치도'!$AG$1:$CI$28"}</definedName>
    <definedName name="너" hidden="1">{"'자리배치도'!$AG$1:$CI$28"}</definedName>
    <definedName name="너네집" localSheetId="9">노임단가!너네집</definedName>
    <definedName name="너네집" localSheetId="15">조달물품!너네집</definedName>
    <definedName name="너네집">[0]!너네집</definedName>
    <definedName name="너트" localSheetId="18">'[21]대조표(0108)'!#REF!</definedName>
    <definedName name="너트">#N/A</definedName>
    <definedName name="노1">#N/A</definedName>
    <definedName name="노1_1">#N/A</definedName>
    <definedName name="노10">#N/A</definedName>
    <definedName name="노10_1">#N/A</definedName>
    <definedName name="노100">#N/A</definedName>
    <definedName name="노100_1">#N/A</definedName>
    <definedName name="노101">#N/A</definedName>
    <definedName name="노101_1">#N/A</definedName>
    <definedName name="노102">#N/A</definedName>
    <definedName name="노102_1">#N/A</definedName>
    <definedName name="노103">#N/A</definedName>
    <definedName name="노103_1">#N/A</definedName>
    <definedName name="노104">#N/A</definedName>
    <definedName name="노104_1">#N/A</definedName>
    <definedName name="노105">#N/A</definedName>
    <definedName name="노105_1">#N/A</definedName>
    <definedName name="노106">#N/A</definedName>
    <definedName name="노106_1">#N/A</definedName>
    <definedName name="노107">#N/A</definedName>
    <definedName name="노107_1">#N/A</definedName>
    <definedName name="노108">#N/A</definedName>
    <definedName name="노108_1">#N/A</definedName>
    <definedName name="노109">#N/A</definedName>
    <definedName name="노109_1">#N/A</definedName>
    <definedName name="노11">#N/A</definedName>
    <definedName name="노11_1">#N/A</definedName>
    <definedName name="노110">#N/A</definedName>
    <definedName name="노110_1">#N/A</definedName>
    <definedName name="노111">#N/A</definedName>
    <definedName name="노111_1">#N/A</definedName>
    <definedName name="노112">#N/A</definedName>
    <definedName name="노112_1">#N/A</definedName>
    <definedName name="노113">#N/A</definedName>
    <definedName name="노113_1">#N/A</definedName>
    <definedName name="노114">#N/A</definedName>
    <definedName name="노114_1">#N/A</definedName>
    <definedName name="노115">#N/A</definedName>
    <definedName name="노115_1">#N/A</definedName>
    <definedName name="노116">#N/A</definedName>
    <definedName name="노116_1">#N/A</definedName>
    <definedName name="노117">#N/A</definedName>
    <definedName name="노117_1">#N/A</definedName>
    <definedName name="노118">#N/A</definedName>
    <definedName name="노118_1">#N/A</definedName>
    <definedName name="노119">#N/A</definedName>
    <definedName name="노119_1">#N/A</definedName>
    <definedName name="노12">#N/A</definedName>
    <definedName name="노12_1">#N/A</definedName>
    <definedName name="노120">#N/A</definedName>
    <definedName name="노120_1">#N/A</definedName>
    <definedName name="노121">#N/A</definedName>
    <definedName name="노121_1">#N/A</definedName>
    <definedName name="노122">#N/A</definedName>
    <definedName name="노122_1">#N/A</definedName>
    <definedName name="노123">#N/A</definedName>
    <definedName name="노123_1">#N/A</definedName>
    <definedName name="노124">#N/A</definedName>
    <definedName name="노124_1">#N/A</definedName>
    <definedName name="노125">#N/A</definedName>
    <definedName name="노125_1">#N/A</definedName>
    <definedName name="노126">#N/A</definedName>
    <definedName name="노126_1">#N/A</definedName>
    <definedName name="노127">#N/A</definedName>
    <definedName name="노127_1">#N/A</definedName>
    <definedName name="노128">#N/A</definedName>
    <definedName name="노128_1">#N/A</definedName>
    <definedName name="노129">#N/A</definedName>
    <definedName name="노129_1">#N/A</definedName>
    <definedName name="노13">#N/A</definedName>
    <definedName name="노13_1">#N/A</definedName>
    <definedName name="노14">#N/A</definedName>
    <definedName name="노14_1">#N/A</definedName>
    <definedName name="노15">#N/A</definedName>
    <definedName name="노15_1">#N/A</definedName>
    <definedName name="노16">#N/A</definedName>
    <definedName name="노16_1">#N/A</definedName>
    <definedName name="노17">#N/A</definedName>
    <definedName name="노17_1">#N/A</definedName>
    <definedName name="노18">#N/A</definedName>
    <definedName name="노18_1">#N/A</definedName>
    <definedName name="노19">#N/A</definedName>
    <definedName name="노19_1">#N/A</definedName>
    <definedName name="노2">#N/A</definedName>
    <definedName name="노2_1">#N/A</definedName>
    <definedName name="노20">#N/A</definedName>
    <definedName name="노20_1">#N/A</definedName>
    <definedName name="노21">#N/A</definedName>
    <definedName name="노21_1">#N/A</definedName>
    <definedName name="노22">#N/A</definedName>
    <definedName name="노22_1">#N/A</definedName>
    <definedName name="노23">#N/A</definedName>
    <definedName name="노23_1">#N/A</definedName>
    <definedName name="노24">#N/A</definedName>
    <definedName name="노24_1">#N/A</definedName>
    <definedName name="노25">#N/A</definedName>
    <definedName name="노25_1">#N/A</definedName>
    <definedName name="노26">#N/A</definedName>
    <definedName name="노26_1">#N/A</definedName>
    <definedName name="노27">#N/A</definedName>
    <definedName name="노27_1">#N/A</definedName>
    <definedName name="노271">#N/A</definedName>
    <definedName name="노271_1">#N/A</definedName>
    <definedName name="노28">#N/A</definedName>
    <definedName name="노28_1">#N/A</definedName>
    <definedName name="노29">#N/A</definedName>
    <definedName name="노29_1">#N/A</definedName>
    <definedName name="노3">#N/A</definedName>
    <definedName name="노3_1">#N/A</definedName>
    <definedName name="노30">#N/A</definedName>
    <definedName name="노30_1">#N/A</definedName>
    <definedName name="노31">#N/A</definedName>
    <definedName name="노31_1">#N/A</definedName>
    <definedName name="노32">#N/A</definedName>
    <definedName name="노32_1">#N/A</definedName>
    <definedName name="노33">#N/A</definedName>
    <definedName name="노33_1">#N/A</definedName>
    <definedName name="노34">#N/A</definedName>
    <definedName name="노34_1">#N/A</definedName>
    <definedName name="노35">#N/A</definedName>
    <definedName name="노35_1">#N/A</definedName>
    <definedName name="노36">#N/A</definedName>
    <definedName name="노36_1">#N/A</definedName>
    <definedName name="노37">#N/A</definedName>
    <definedName name="노37_1">#N/A</definedName>
    <definedName name="노38">#N/A</definedName>
    <definedName name="노38_1">#N/A</definedName>
    <definedName name="노381">#N/A</definedName>
    <definedName name="노381_1">#N/A</definedName>
    <definedName name="노39">#N/A</definedName>
    <definedName name="노39_1">#N/A</definedName>
    <definedName name="노4">#N/A</definedName>
    <definedName name="노4_1">#N/A</definedName>
    <definedName name="노40">#N/A</definedName>
    <definedName name="노40_1">#N/A</definedName>
    <definedName name="노41">#N/A</definedName>
    <definedName name="노41_1">#N/A</definedName>
    <definedName name="노42">#N/A</definedName>
    <definedName name="노42_1">#N/A</definedName>
    <definedName name="노43">#N/A</definedName>
    <definedName name="노43_1">#N/A</definedName>
    <definedName name="노44">#N/A</definedName>
    <definedName name="노44_1">#N/A</definedName>
    <definedName name="노45">#N/A</definedName>
    <definedName name="노45_1">#N/A</definedName>
    <definedName name="노46">#N/A</definedName>
    <definedName name="노46_1">#N/A</definedName>
    <definedName name="노47">#N/A</definedName>
    <definedName name="노47_1">#N/A</definedName>
    <definedName name="노48">#N/A</definedName>
    <definedName name="노48_1">#N/A</definedName>
    <definedName name="노49">#N/A</definedName>
    <definedName name="노49_1">#N/A</definedName>
    <definedName name="노5">#N/A</definedName>
    <definedName name="노5_1">#N/A</definedName>
    <definedName name="노50">#N/A</definedName>
    <definedName name="노50_1">#N/A</definedName>
    <definedName name="노51">#N/A</definedName>
    <definedName name="노51_1">#N/A</definedName>
    <definedName name="노52">#N/A</definedName>
    <definedName name="노52_1">#N/A</definedName>
    <definedName name="노53">#N/A</definedName>
    <definedName name="노53_1">#N/A</definedName>
    <definedName name="노54">#N/A</definedName>
    <definedName name="노54_1">#N/A</definedName>
    <definedName name="노55">#N/A</definedName>
    <definedName name="노55_1">#N/A</definedName>
    <definedName name="노56">#N/A</definedName>
    <definedName name="노56_1">#N/A</definedName>
    <definedName name="노57">#N/A</definedName>
    <definedName name="노57_1">#N/A</definedName>
    <definedName name="노58">#N/A</definedName>
    <definedName name="노58_1">#N/A</definedName>
    <definedName name="노59">#N/A</definedName>
    <definedName name="노59_1">#N/A</definedName>
    <definedName name="노6">#N/A</definedName>
    <definedName name="노6_1">#N/A</definedName>
    <definedName name="노60">#N/A</definedName>
    <definedName name="노60_1">#N/A</definedName>
    <definedName name="노61">#N/A</definedName>
    <definedName name="노61_1">#N/A</definedName>
    <definedName name="노62">#N/A</definedName>
    <definedName name="노62_1">#N/A</definedName>
    <definedName name="노63">#N/A</definedName>
    <definedName name="노63_1">#N/A</definedName>
    <definedName name="노64">#N/A</definedName>
    <definedName name="노64_1">#N/A</definedName>
    <definedName name="노65">#N/A</definedName>
    <definedName name="노65_1">#N/A</definedName>
    <definedName name="노66">#N/A</definedName>
    <definedName name="노66_1">#N/A</definedName>
    <definedName name="노67">#N/A</definedName>
    <definedName name="노67_1">#N/A</definedName>
    <definedName name="노68">#N/A</definedName>
    <definedName name="노68_1">#N/A</definedName>
    <definedName name="노69">#N/A</definedName>
    <definedName name="노69_1">#N/A</definedName>
    <definedName name="노7">#N/A</definedName>
    <definedName name="노7_1">#N/A</definedName>
    <definedName name="노70">#N/A</definedName>
    <definedName name="노70_1">#N/A</definedName>
    <definedName name="노71">#N/A</definedName>
    <definedName name="노71_1">#N/A</definedName>
    <definedName name="노72">#N/A</definedName>
    <definedName name="노72_1">#N/A</definedName>
    <definedName name="노73">#N/A</definedName>
    <definedName name="노73_1">#N/A</definedName>
    <definedName name="노74">#N/A</definedName>
    <definedName name="노74_1">#N/A</definedName>
    <definedName name="노75">#N/A</definedName>
    <definedName name="노75_1">#N/A</definedName>
    <definedName name="노76">#N/A</definedName>
    <definedName name="노76_1">#N/A</definedName>
    <definedName name="노77">#N/A</definedName>
    <definedName name="노77_1">#N/A</definedName>
    <definedName name="노78">#N/A</definedName>
    <definedName name="노78_1">#N/A</definedName>
    <definedName name="노79">#N/A</definedName>
    <definedName name="노79_1">#N/A</definedName>
    <definedName name="노8">#N/A</definedName>
    <definedName name="노8_1">#N/A</definedName>
    <definedName name="노80">#N/A</definedName>
    <definedName name="노80_1">#N/A</definedName>
    <definedName name="노81">#N/A</definedName>
    <definedName name="노81_1">#N/A</definedName>
    <definedName name="노82">#N/A</definedName>
    <definedName name="노82_1">#N/A</definedName>
    <definedName name="노83">#N/A</definedName>
    <definedName name="노83_1">#N/A</definedName>
    <definedName name="노84">#N/A</definedName>
    <definedName name="노84_1">#N/A</definedName>
    <definedName name="노85">#N/A</definedName>
    <definedName name="노85_1">#N/A</definedName>
    <definedName name="노86">#N/A</definedName>
    <definedName name="노86_1">#N/A</definedName>
    <definedName name="노87">#N/A</definedName>
    <definedName name="노87_1">#N/A</definedName>
    <definedName name="노88">#N/A</definedName>
    <definedName name="노88_1">#N/A</definedName>
    <definedName name="노89">#N/A</definedName>
    <definedName name="노89_1">#N/A</definedName>
    <definedName name="노9">#N/A</definedName>
    <definedName name="노9_1">#N/A</definedName>
    <definedName name="노90">#N/A</definedName>
    <definedName name="노90_1">#N/A</definedName>
    <definedName name="노91">#N/A</definedName>
    <definedName name="노91_1">#N/A</definedName>
    <definedName name="노92">#N/A</definedName>
    <definedName name="노92_1">#N/A</definedName>
    <definedName name="노93">#N/A</definedName>
    <definedName name="노93_1">#N/A</definedName>
    <definedName name="노94">#N/A</definedName>
    <definedName name="노94_1">#N/A</definedName>
    <definedName name="노95">#N/A</definedName>
    <definedName name="노95_1">#N/A</definedName>
    <definedName name="노96">#N/A</definedName>
    <definedName name="노96_1">#N/A</definedName>
    <definedName name="노97">#N/A</definedName>
    <definedName name="노97_1">#N/A</definedName>
    <definedName name="노98">#N/A</definedName>
    <definedName name="노98_1">#N/A</definedName>
    <definedName name="노99">#N/A</definedName>
    <definedName name="노99_1">#N/A</definedName>
    <definedName name="노계1" localSheetId="9">BLCH</definedName>
    <definedName name="노계1" localSheetId="15">BLCH</definedName>
    <definedName name="노계1">BLCH</definedName>
    <definedName name="노곡1호" localSheetId="9">#REF!</definedName>
    <definedName name="노곡1호" localSheetId="15">#REF!</definedName>
    <definedName name="노곡1호">#REF!</definedName>
    <definedName name="노곡2호" localSheetId="9">#REF!</definedName>
    <definedName name="노곡2호" localSheetId="15">#REF!</definedName>
    <definedName name="노곡2호">#REF!</definedName>
    <definedName name="노곡3호" localSheetId="9">#REF!</definedName>
    <definedName name="노곡3호" localSheetId="15">#REF!</definedName>
    <definedName name="노곡3호">#REF!</definedName>
    <definedName name="노곡4호" localSheetId="9">#REF!</definedName>
    <definedName name="노곡4호">#REF!</definedName>
    <definedName name="노르웨이R12">#N/A</definedName>
    <definedName name="노르웨이R15">#N/A</definedName>
    <definedName name="노르웨이R4">#N/A</definedName>
    <definedName name="노르웨이R5">#N/A</definedName>
    <definedName name="노르웨이R6">#N/A</definedName>
    <definedName name="노르웨이R8">#N/A</definedName>
    <definedName name="노무비" localSheetId="18">#REF!</definedName>
    <definedName name="노무비" localSheetId="9">#REF!</definedName>
    <definedName name="노무비" localSheetId="15">#REF!</definedName>
    <definedName name="노무비">#REF!</definedName>
    <definedName name="노무비1" localSheetId="9">[191]대총괄표!#REF!</definedName>
    <definedName name="노무비1" localSheetId="15">[191]대총괄표!#REF!</definedName>
    <definedName name="노무비1">[191]대총괄표!#REF!</definedName>
    <definedName name="노무비2" localSheetId="18">#REF!</definedName>
    <definedName name="노무비2">#N/A</definedName>
    <definedName name="노무비3" localSheetId="18">#REF!</definedName>
    <definedName name="노무비3">#N/A</definedName>
    <definedName name="노무비4" localSheetId="18">#REF!</definedName>
    <definedName name="노무비4">#N/A</definedName>
    <definedName name="노무비단가산출서" localSheetId="19" hidden="1">#N/A</definedName>
    <definedName name="노무비단가산출서" localSheetId="9" hidden="1">#N/A</definedName>
    <definedName name="노무비단가산출서" localSheetId="2" hidden="1">#REF!</definedName>
    <definedName name="노무비단가산출서" localSheetId="0" hidden="1">#REF!</definedName>
    <definedName name="노무비단가산출서" localSheetId="15" hidden="1">#REF!</definedName>
    <definedName name="노무비단가산출서" hidden="1">#REF!</definedName>
    <definedName name="노무비적용">[192]물가단가!$O$2</definedName>
    <definedName name="노무비합계" localSheetId="18">#REF!</definedName>
    <definedName name="노무비합계" localSheetId="9">#REF!</definedName>
    <definedName name="노무비합계" localSheetId="15">#REF!</definedName>
    <definedName name="노무비합계">#REF!</definedName>
    <definedName name="노원문화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임" localSheetId="18">#REF!</definedName>
    <definedName name="노임" localSheetId="9">#REF!</definedName>
    <definedName name="노임" localSheetId="15">#REF!</definedName>
    <definedName name="노임">#REF!</definedName>
    <definedName name="노임단가" localSheetId="18">[193]품셈표!$A$1:$B$10</definedName>
    <definedName name="노임단가" localSheetId="9">#REF!</definedName>
    <definedName name="노임단가" localSheetId="15">#REF!</definedName>
    <definedName name="노임단가">#REF!</definedName>
    <definedName name="노임단가2">[194]노임단가!$D$56</definedName>
    <definedName name="노집1" localSheetId="9">BLCH</definedName>
    <definedName name="노집1" localSheetId="15">BLCH</definedName>
    <definedName name="노집1">BLCH</definedName>
    <definedName name="노출직" localSheetId="18">#REF!</definedName>
    <definedName name="노출직" localSheetId="9">#REF!</definedName>
    <definedName name="노출직" localSheetId="15">#REF!</definedName>
    <definedName name="노출직">#REF!</definedName>
    <definedName name="노출직부" localSheetId="18">#REF!</definedName>
    <definedName name="노출직부" localSheetId="9">#REF!</definedName>
    <definedName name="노출직부" localSheetId="15">#REF!</definedName>
    <definedName name="노출직부">#REF!</definedName>
    <definedName name="노출형">[92]DATA!$E$50:$F$59</definedName>
    <definedName name="농원1호" localSheetId="9">#REF!</definedName>
    <definedName name="농원1호" localSheetId="15">#REF!</definedName>
    <definedName name="농원1호">#REF!</definedName>
    <definedName name="농원2호" localSheetId="9">#REF!</definedName>
    <definedName name="농원2호" localSheetId="15">#REF!</definedName>
    <definedName name="농원2호">#REF!</definedName>
    <definedName name="누산수량이동" localSheetId="9">#REF!</definedName>
    <definedName name="누산수량이동" localSheetId="15">#REF!</definedName>
    <definedName name="누산수량이동">#REF!</definedName>
    <definedName name="눈향L06">#N/A</definedName>
    <definedName name="눈향L08">#N/A</definedName>
    <definedName name="눈향L10">#N/A</definedName>
    <definedName name="눈향L14">#N/A</definedName>
    <definedName name="눈향L20">#N/A</definedName>
    <definedName name="느릅R10">#N/A</definedName>
    <definedName name="느릅R4">#N/A</definedName>
    <definedName name="느릅R5">#N/A</definedName>
    <definedName name="느릅R8">#N/A</definedName>
    <definedName name="느티R10">#N/A</definedName>
    <definedName name="느티R12">#N/A</definedName>
    <definedName name="느티R15">#N/A</definedName>
    <definedName name="느티R18">#N/A</definedName>
    <definedName name="느티R20">#N/A</definedName>
    <definedName name="느티R25">#N/A</definedName>
    <definedName name="느티R30">#N/A</definedName>
    <definedName name="느티R5">#N/A</definedName>
    <definedName name="느티R6">#N/A</definedName>
    <definedName name="느티R8">#N/A</definedName>
    <definedName name="능소화R2">#N/A</definedName>
    <definedName name="능소화R4">#N/A</definedName>
    <definedName name="능소화R6">#N/A</definedName>
    <definedName name="ㄶ" localSheetId="18">#REF!</definedName>
    <definedName name="ㄶ">#N/A</definedName>
    <definedName name="ㄶㄴㄷ" localSheetId="19" hidden="1">#REF!</definedName>
    <definedName name="ㄶㄴㄷ" localSheetId="2" hidden="1">#REF!</definedName>
    <definedName name="ㄶㄴㄷ" localSheetId="0" hidden="1">#REF!</definedName>
    <definedName name="ㄶㄴㄷ" hidden="1">#REF!</definedName>
    <definedName name="ㄶㄹ" localSheetId="18">'[195]N賃率-職'!#REF!</definedName>
    <definedName name="ㄶㄹ">#N/A</definedName>
    <definedName name="ㄷ" localSheetId="18" hidden="1">{#N/A,#N/A,TRUE,"토적및재료집계";#N/A,#N/A,TRUE,"토적및재료집계";#N/A,#N/A,TRUE,"단위량"}</definedName>
    <definedName name="ㄷ" localSheetId="9">[196]인건비!#REF!</definedName>
    <definedName name="ㄷ" localSheetId="15">[196]인건비!#REF!</definedName>
    <definedName name="ㄷ">[196]인건비!#REF!</definedName>
    <definedName name="ㄷ6ㅓ" localSheetId="19" hidden="1">{"'용역비'!$A$4:$C$8"}</definedName>
    <definedName name="ㄷ6ㅓ" localSheetId="2" hidden="1">{"'용역비'!$A$4:$C$8"}</definedName>
    <definedName name="ㄷ6ㅓ" localSheetId="15" hidden="1">{"'용역비'!$A$4:$C$8"}</definedName>
    <definedName name="ㄷ6ㅓ" hidden="1">{"'용역비'!$A$4:$C$8"}</definedName>
    <definedName name="ㄷ85" localSheetId="9">'[197]변압기 및 발전기 용량'!#REF!</definedName>
    <definedName name="ㄷ85">'[197]변압기 및 발전기 용량'!#REF!</definedName>
    <definedName name="ㄷㄱㄷ" localSheetId="18" hidden="1">{#N/A,#N/A,FALSE,"전력간선"}</definedName>
    <definedName name="ㄷㄱㄷ" localSheetId="19" hidden="1">{#N/A,#N/A,FALSE,"전력간선"}</definedName>
    <definedName name="ㄷㄱㄷ" localSheetId="9" hidden="1">{#N/A,#N/A,FALSE,"전력간선"}</definedName>
    <definedName name="ㄷㄱㄷ" localSheetId="2" hidden="1">{#N/A,#N/A,FALSE,"전력간선"}</definedName>
    <definedName name="ㄷㄱㄷ" localSheetId="15" hidden="1">{#N/A,#N/A,FALSE,"전력간선"}</definedName>
    <definedName name="ㄷㄱㄷ" hidden="1">{#N/A,#N/A,FALSE,"전력간선"}</definedName>
    <definedName name="ㄷㄱㄷㄱㄷㄱ" localSheetId="19" hidden="1">{"'용역비'!$A$4:$C$8"}</definedName>
    <definedName name="ㄷㄱㄷㄱㄷㄱ" localSheetId="2" hidden="1">{"'용역비'!$A$4:$C$8"}</definedName>
    <definedName name="ㄷㄱㄷㄱㄷㄱ" localSheetId="15" hidden="1">{"'용역비'!$A$4:$C$8"}</definedName>
    <definedName name="ㄷㄱㄷㄱㄷㄱ" hidden="1">{"'용역비'!$A$4:$C$8"}</definedName>
    <definedName name="ㄷㄱㄷㅅㅅㅅ" localSheetId="18">#REF!</definedName>
    <definedName name="ㄷㄱㄷㅅㅅㅅ" localSheetId="9">#REF!</definedName>
    <definedName name="ㄷㄱㄷㅅㅅㅅ" localSheetId="15">#REF!</definedName>
    <definedName name="ㄷㄱㄷㅅㅅㅅ">#REF!</definedName>
    <definedName name="ㄷㄳ">#N/A</definedName>
    <definedName name="ㄷㄳㅎ" localSheetId="18">'[198]N賃率-職'!#REF!</definedName>
    <definedName name="ㄷㄳㅎ">#N/A</definedName>
    <definedName name="ㄷㄷ" localSheetId="18" hidden="1">#REF!</definedName>
    <definedName name="ㄷㄷ" localSheetId="19" hidden="1">#REF!</definedName>
    <definedName name="ㄷㄷ" localSheetId="9" hidden="1">#REF!</definedName>
    <definedName name="ㄷㄷ" localSheetId="2" hidden="1">#REF!</definedName>
    <definedName name="ㄷㄷ" localSheetId="0" hidden="1">#REF!</definedName>
    <definedName name="ㄷㄷ" hidden="1">#REF!</definedName>
    <definedName name="ㄷㄷㄱㄱ" localSheetId="19" hidden="1">{"'용역비'!$A$4:$C$8"}</definedName>
    <definedName name="ㄷㄷㄱㄱ" localSheetId="2" hidden="1">{"'용역비'!$A$4:$C$8"}</definedName>
    <definedName name="ㄷㄷㄱㄱ" localSheetId="15" hidden="1">{"'용역비'!$A$4:$C$8"}</definedName>
    <definedName name="ㄷㄷㄱㄱ" hidden="1">{"'용역비'!$A$4:$C$8"}</definedName>
    <definedName name="ㄷㄷㄷ" localSheetId="18">[199]내역서!#REF!</definedName>
    <definedName name="ㄷㄷㄷ" localSheetId="9">[186]내역서!#REF!</definedName>
    <definedName name="ㄷㄷㄷ">[186]내역서!#REF!</definedName>
    <definedName name="ㄷㄷㄷㄷㄷㄷ" localSheetId="18">BlankMacro1</definedName>
    <definedName name="ㄷㄷㄷㄷㄷㄷ" localSheetId="9">BlankMacro1</definedName>
    <definedName name="ㄷㄷㄷㄷㄷㄷ" localSheetId="15">BlankMacro1</definedName>
    <definedName name="ㄷㄷㄷㄷㄷㄷ">BlankMacro1</definedName>
    <definedName name="ㄷㄷㅈ" localSheetId="18">#REF!</definedName>
    <definedName name="ㄷㄷㅈ" localSheetId="9">#REF!</definedName>
    <definedName name="ㄷㄷㅈ" localSheetId="15">#REF!</definedName>
    <definedName name="ㄷㄷㅈ">#REF!</definedName>
    <definedName name="ㄷㄹㄹㅇ" localSheetId="18">#REF!</definedName>
    <definedName name="ㄷㄹㄹㅇ" localSheetId="9">#REF!</definedName>
    <definedName name="ㄷㄹㄹㅇ" localSheetId="15">#REF!</definedName>
    <definedName name="ㄷㄹㄹㅇ">#REF!</definedName>
    <definedName name="ㄷㄹㅇㄴ" localSheetId="18">#REF!</definedName>
    <definedName name="ㄷㄹㅇㄴ" localSheetId="9">#REF!</definedName>
    <definedName name="ㄷㄹㅇㄴ" localSheetId="15">#REF!</definedName>
    <definedName name="ㄷㄹㅇㄴ">#REF!</definedName>
    <definedName name="ㄷㄹㅇㄴㄹ" localSheetId="18">#REF!</definedName>
    <definedName name="ㄷㄹㅇㄴㄹ" localSheetId="9">#REF!</definedName>
    <definedName name="ㄷㄹㅇㄴㄹ">#REF!</definedName>
    <definedName name="ㄷㅂㅎ" localSheetId="18">#REF!</definedName>
    <definedName name="ㄷㅂㅎ">#N/A</definedName>
    <definedName name="ㄷㅅㅈㄷ" localSheetId="19" hidden="1">#REF!</definedName>
    <definedName name="ㄷㅅㅈㄷ" localSheetId="2" hidden="1">#REF!</definedName>
    <definedName name="ㄷㅅㅈㄷ" localSheetId="0" hidden="1">#REF!</definedName>
    <definedName name="ㄷㅅㅈㄷ" hidden="1">#REF!</definedName>
    <definedName name="ㄷ숃ㄱ" localSheetId="19" hidden="1">#REF!</definedName>
    <definedName name="ㄷ숃ㄱ" localSheetId="2" hidden="1">#REF!</definedName>
    <definedName name="ㄷ숃ㄱ" localSheetId="0" hidden="1">#REF!</definedName>
    <definedName name="ㄷ숃ㄱ" hidden="1">#REF!</definedName>
    <definedName name="ㄷㅇㄴ" localSheetId="18">#REF!</definedName>
    <definedName name="ㄷㅇㄴ" localSheetId="9">#REF!</definedName>
    <definedName name="ㄷㅇㄴ">#REF!</definedName>
    <definedName name="ㄷㅇㄹ" localSheetId="18">#REF!</definedName>
    <definedName name="ㄷㅇㄹ" localSheetId="9">#REF!</definedName>
    <definedName name="ㄷㅇㄹ">#REF!</definedName>
    <definedName name="ㄷㅇㄹㄴ" localSheetId="18">#REF!</definedName>
    <definedName name="ㄷㅇㄹㄴ" localSheetId="9">#REF!</definedName>
    <definedName name="ㄷㅇㄹㄴ">#REF!</definedName>
    <definedName name="ㄷㅍㅂ" localSheetId="19" hidden="1">{"'용역비'!$A$4:$C$8"}</definedName>
    <definedName name="ㄷㅍㅂ" localSheetId="2" hidden="1">{"'용역비'!$A$4:$C$8"}</definedName>
    <definedName name="ㄷㅍㅂ" localSheetId="15" hidden="1">{"'용역비'!$A$4:$C$8"}</definedName>
    <definedName name="ㄷㅍㅂ" hidden="1">{"'용역비'!$A$4:$C$8"}</definedName>
    <definedName name="ㄷㅎㄴ" localSheetId="18">'[69]설직재-1'!#REF!</definedName>
    <definedName name="ㄷㅎㄴ">#N/A</definedName>
    <definedName name="다" localSheetId="18">BlankMacro1</definedName>
    <definedName name="다" localSheetId="9">#REF!</definedName>
    <definedName name="다" localSheetId="15">#REF!</definedName>
    <definedName name="다">#REF!</definedName>
    <definedName name="다라" localSheetId="9">#REF!</definedName>
    <definedName name="다라" localSheetId="15">#REF!</definedName>
    <definedName name="다라">#REF!</definedName>
    <definedName name="다른">#N/A</definedName>
    <definedName name="단">#N/A</definedName>
    <definedName name="단__가2" localSheetId="18">'[200]#REF'!#REF!</definedName>
    <definedName name="단__가2" localSheetId="9">'[159]#REF'!#REF!</definedName>
    <definedName name="단__가2" localSheetId="15">'[159]#REF'!#REF!</definedName>
    <definedName name="단__가2">'[159]#REF'!#REF!</definedName>
    <definedName name="단__가3" localSheetId="18">'[200]#REF'!#REF!</definedName>
    <definedName name="단__가3" localSheetId="9">'[159]#REF'!#REF!</definedName>
    <definedName name="단__가3" localSheetId="15">'[159]#REF'!#REF!</definedName>
    <definedName name="단__가3">'[159]#REF'!#REF!</definedName>
    <definedName name="단__가4" localSheetId="18">'[200]#REF'!#REF!</definedName>
    <definedName name="단__가4" localSheetId="9">'[159]#REF'!#REF!</definedName>
    <definedName name="단__가4">'[159]#REF'!#REF!</definedName>
    <definedName name="단__가5" localSheetId="18">'[200]#REF'!#REF!</definedName>
    <definedName name="단__가5" localSheetId="9">'[159]#REF'!#REF!</definedName>
    <definedName name="단__가5">'[159]#REF'!#REF!</definedName>
    <definedName name="단__가6" localSheetId="18">'[200]#REF'!#REF!</definedName>
    <definedName name="단__가6">'[159]#REF'!#REF!</definedName>
    <definedName name="단_가" localSheetId="18">#REF!</definedName>
    <definedName name="단_가" localSheetId="9">#REF!</definedName>
    <definedName name="단_가" localSheetId="15">#REF!</definedName>
    <definedName name="단_가">#REF!</definedName>
    <definedName name="단_가2" localSheetId="18">#REF!</definedName>
    <definedName name="단_가2" localSheetId="9">#REF!</definedName>
    <definedName name="단_가2" localSheetId="15">#REF!</definedName>
    <definedName name="단_가2">#REF!</definedName>
    <definedName name="단_가3" localSheetId="18">#REF!</definedName>
    <definedName name="단_가3" localSheetId="9">#REF!</definedName>
    <definedName name="단_가3" localSheetId="15">#REF!</definedName>
    <definedName name="단_가3">#REF!</definedName>
    <definedName name="단_가4" localSheetId="18">#REF!</definedName>
    <definedName name="단_가4" localSheetId="9">#REF!</definedName>
    <definedName name="단_가4">#REF!</definedName>
    <definedName name="단_가5" localSheetId="18">#REF!</definedName>
    <definedName name="단_가5" localSheetId="9">#REF!</definedName>
    <definedName name="단_가5">#REF!</definedName>
    <definedName name="단_가6" localSheetId="18">#REF!</definedName>
    <definedName name="단_가6" localSheetId="9">#REF!</definedName>
    <definedName name="단_가6">#REF!</definedName>
    <definedName name="단가" localSheetId="18">#REF!</definedName>
    <definedName name="단가" localSheetId="9">#REF!</definedName>
    <definedName name="단가">#REF!</definedName>
    <definedName name="단가_32WX1">[201]기본입력!$E$38</definedName>
    <definedName name="단가2">#REF!</definedName>
    <definedName name="단가노임">[202]단가대비!$C$220:$F$270</definedName>
    <definedName name="단가대비" localSheetId="9">#REF!</definedName>
    <definedName name="단가대비" localSheetId="15">#REF!</definedName>
    <definedName name="단가대비">#REF!</definedName>
    <definedName name="단가비교" localSheetId="9">#REF!</definedName>
    <definedName name="단가비교" localSheetId="15">#REF!</definedName>
    <definedName name="단가비교">#REF!</definedName>
    <definedName name="단가비교표" localSheetId="18">#REF!,#REF!</definedName>
    <definedName name="단가비교표" localSheetId="9">#REF!,#REF!</definedName>
    <definedName name="단가비교표" localSheetId="15">#REF!,#REF!</definedName>
    <definedName name="단가비교표">#REF!,#REF!</definedName>
    <definedName name="단가산출">[203]단가산출!$A$1:$G$53</definedName>
    <definedName name="단가산출서" localSheetId="18">#REF!</definedName>
    <definedName name="단가산출서" localSheetId="9">#REF!</definedName>
    <definedName name="단가산출서" localSheetId="15">#REF!</definedName>
    <definedName name="단가산출서">#REF!</definedName>
    <definedName name="단가산출서2" localSheetId="9" hidden="1">{#N/A,#N/A,FALSE,"포장단가"}</definedName>
    <definedName name="단가산출서2" localSheetId="2" hidden="1">{#N/A,#N/A,FALSE,"포장단가"}</definedName>
    <definedName name="단가산출서2" localSheetId="15" hidden="1">{#N/A,#N/A,FALSE,"포장단가"}</definedName>
    <definedName name="단가산출서2" hidden="1">{#N/A,#N/A,FALSE,"포장단가"}</definedName>
    <definedName name="단가산출코드표">[204]내역서설비!$A$1:$N$65536</definedName>
    <definedName name="단가조사">[205]단가조사!$A$1:$G$379</definedName>
    <definedName name="단가조사서" localSheetId="18">#REF!</definedName>
    <definedName name="단가조사서" localSheetId="9">#REF!</definedName>
    <definedName name="단가조사서" localSheetId="15">#REF!</definedName>
    <definedName name="단가조사서">#REF!</definedName>
    <definedName name="단가조사자료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표" localSheetId="18">#REF!</definedName>
    <definedName name="단가조사표">#N/A</definedName>
    <definedName name="단가테이블" localSheetId="18">'[169]기계경비(시간당)'!$C$1:$F$58</definedName>
    <definedName name="단가테이블">'[170]기계경비(시간당)'!$C$1:$F$58</definedName>
    <definedName name="단가테이블1" localSheetId="9">#REF!</definedName>
    <definedName name="단가테이블1" localSheetId="15">#REF!</definedName>
    <definedName name="단가테이블1">#REF!</definedName>
    <definedName name="단가테이블100">#N/A</definedName>
    <definedName name="단가테이블2">#N/A</definedName>
    <definedName name="단가표" localSheetId="18">#REF!</definedName>
    <definedName name="단가표" localSheetId="9">#REF!</definedName>
    <definedName name="단가표" localSheetId="15">#REF!</definedName>
    <definedName name="단가표">#REF!</definedName>
    <definedName name="단같">#N/A</definedName>
    <definedName name="단같1">#N/A</definedName>
    <definedName name="단같2">#N/A</definedName>
    <definedName name="단같3">#N/A</definedName>
    <definedName name="단같4">#N/A</definedName>
    <definedName name="단기입력" localSheetId="18">#REF!</definedName>
    <definedName name="단기입력" localSheetId="9">#REF!</definedName>
    <definedName name="단기입력" localSheetId="15">#REF!</definedName>
    <definedName name="단기입력">#REF!</definedName>
    <definedName name="단위">#N/A</definedName>
    <definedName name="단위공량_10" localSheetId="18">'[200]#REF'!#REF!</definedName>
    <definedName name="단위공량_10" localSheetId="9">'[159]#REF'!#REF!</definedName>
    <definedName name="단위공량_10" localSheetId="15">'[159]#REF'!#REF!</definedName>
    <definedName name="단위공량_10">'[159]#REF'!#REF!</definedName>
    <definedName name="단위공량_11" localSheetId="18">'[200]#REF'!#REF!</definedName>
    <definedName name="단위공량_11" localSheetId="9">'[159]#REF'!#REF!</definedName>
    <definedName name="단위공량_11" localSheetId="15">'[159]#REF'!#REF!</definedName>
    <definedName name="단위공량_11">'[159]#REF'!#REF!</definedName>
    <definedName name="단위공량_12" localSheetId="18">'[200]#REF'!#REF!</definedName>
    <definedName name="단위공량_12" localSheetId="9">'[159]#REF'!#REF!</definedName>
    <definedName name="단위공량_12" localSheetId="15">'[159]#REF'!#REF!</definedName>
    <definedName name="단위공량_12">'[159]#REF'!#REF!</definedName>
    <definedName name="단위공량_13" localSheetId="18">'[200]#REF'!#REF!</definedName>
    <definedName name="단위공량_13" localSheetId="9">'[159]#REF'!#REF!</definedName>
    <definedName name="단위공량_13" localSheetId="15">'[159]#REF'!#REF!</definedName>
    <definedName name="단위공량_13">'[159]#REF'!#REF!</definedName>
    <definedName name="단위공량_14" localSheetId="18">'[200]#REF'!#REF!</definedName>
    <definedName name="단위공량_14">'[159]#REF'!#REF!</definedName>
    <definedName name="단위공량_15" localSheetId="18">'[200]#REF'!#REF!</definedName>
    <definedName name="단위공량_15">'[159]#REF'!#REF!</definedName>
    <definedName name="단위공량_16" localSheetId="18">'[200]#REF'!#REF!</definedName>
    <definedName name="단위공량_16">'[159]#REF'!#REF!</definedName>
    <definedName name="단위공량_17" localSheetId="18">'[200]#REF'!#REF!</definedName>
    <definedName name="단위공량_17">'[159]#REF'!#REF!</definedName>
    <definedName name="단위공량_4" localSheetId="18">'[200]#REF'!#REF!</definedName>
    <definedName name="단위공량_4">'[159]#REF'!#REF!</definedName>
    <definedName name="단위공량_5" localSheetId="18">'[200]#REF'!#REF!</definedName>
    <definedName name="단위공량_5">'[159]#REF'!#REF!</definedName>
    <definedName name="단위공량_6" localSheetId="18">'[200]#REF'!#REF!</definedName>
    <definedName name="단위공량_6">'[159]#REF'!#REF!</definedName>
    <definedName name="단위공량_7" localSheetId="18">'[200]#REF'!#REF!</definedName>
    <definedName name="단위공량_7">'[159]#REF'!#REF!</definedName>
    <definedName name="단위공량_8" localSheetId="18">'[200]#REF'!#REF!</definedName>
    <definedName name="단위공량_8">'[159]#REF'!#REF!</definedName>
    <definedName name="단위공량_9" localSheetId="18">'[200]#REF'!#REF!</definedName>
    <definedName name="단위공량_9">'[159]#REF'!#REF!</definedName>
    <definedName name="단위공량1" localSheetId="18">'[206]일위대가(출입)'!#REF!</definedName>
    <definedName name="단위공량1" localSheetId="9">#REF!</definedName>
    <definedName name="단위공량1" localSheetId="15">#REF!</definedName>
    <definedName name="단위공량1">#REF!</definedName>
    <definedName name="단위공량10" localSheetId="18">#REF!</definedName>
    <definedName name="단위공량10" localSheetId="9">#REF!</definedName>
    <definedName name="단위공량10" localSheetId="15">#REF!</definedName>
    <definedName name="단위공량10">#REF!</definedName>
    <definedName name="단위공량11" localSheetId="18">#REF!</definedName>
    <definedName name="단위공량11" localSheetId="9">#REF!</definedName>
    <definedName name="단위공량11" localSheetId="15">#REF!</definedName>
    <definedName name="단위공량11">#REF!</definedName>
    <definedName name="단위공량12" localSheetId="18">#REF!</definedName>
    <definedName name="단위공량12" localSheetId="9">#REF!</definedName>
    <definedName name="단위공량12">#REF!</definedName>
    <definedName name="단위공량13" localSheetId="18">#REF!</definedName>
    <definedName name="단위공량13" localSheetId="9">#REF!</definedName>
    <definedName name="단위공량13">#REF!</definedName>
    <definedName name="단위공량14" localSheetId="18">#REF!</definedName>
    <definedName name="단위공량14" localSheetId="9">#REF!</definedName>
    <definedName name="단위공량14">#REF!</definedName>
    <definedName name="단위공량15" localSheetId="18">#REF!</definedName>
    <definedName name="단위공량15" localSheetId="9">#REF!</definedName>
    <definedName name="단위공량15">#REF!</definedName>
    <definedName name="단위공량16" localSheetId="18">#REF!</definedName>
    <definedName name="단위공량16" localSheetId="9">#REF!</definedName>
    <definedName name="단위공량16">#REF!</definedName>
    <definedName name="단위공량17" localSheetId="18">#REF!</definedName>
    <definedName name="단위공량17" localSheetId="9">#REF!</definedName>
    <definedName name="단위공량17">#REF!</definedName>
    <definedName name="단위공량2" localSheetId="18">'[206]일위대가(출입)'!#REF!</definedName>
    <definedName name="단위공량2" localSheetId="9">#REF!</definedName>
    <definedName name="단위공량2" localSheetId="15">#REF!</definedName>
    <definedName name="단위공량2">#REF!</definedName>
    <definedName name="단위공량3" localSheetId="18">'[206]일위대가(출입)'!#REF!</definedName>
    <definedName name="단위공량3" localSheetId="9">#REF!</definedName>
    <definedName name="단위공량3" localSheetId="15">#REF!</definedName>
    <definedName name="단위공량3">#REF!</definedName>
    <definedName name="단위공량4" localSheetId="18">#REF!</definedName>
    <definedName name="단위공량4" localSheetId="9">#REF!</definedName>
    <definedName name="단위공량4" localSheetId="15">#REF!</definedName>
    <definedName name="단위공량4">#REF!</definedName>
    <definedName name="단위공량5" localSheetId="18">#REF!</definedName>
    <definedName name="단위공량5" localSheetId="9">#REF!</definedName>
    <definedName name="단위공량5">#REF!</definedName>
    <definedName name="단위공량6" localSheetId="18">#REF!</definedName>
    <definedName name="단위공량6" localSheetId="9">#REF!</definedName>
    <definedName name="단위공량6">#REF!</definedName>
    <definedName name="단위공량7" localSheetId="18">#REF!</definedName>
    <definedName name="단위공량7" localSheetId="9">#REF!</definedName>
    <definedName name="단위공량7">#REF!</definedName>
    <definedName name="단위공량8" localSheetId="18">#REF!</definedName>
    <definedName name="단위공량8" localSheetId="9">#REF!</definedName>
    <definedName name="단위공량8">#REF!</definedName>
    <definedName name="단위공량9" localSheetId="18">#REF!</definedName>
    <definedName name="단위공량9" localSheetId="9">#REF!</definedName>
    <definedName name="단위공량9">#REF!</definedName>
    <definedName name="단위량" localSheetId="18">#REF!</definedName>
    <definedName name="단위량">#N/A</definedName>
    <definedName name="단인상" hidden="1">[207]수지예산!$O$59:$O$59</definedName>
    <definedName name="단자대4P60A">#N/A</definedName>
    <definedName name="단중입력">[208]!단중입력</definedName>
    <definedName name="달성" localSheetId="9">#REF!</definedName>
    <definedName name="달성" localSheetId="15">#REF!</definedName>
    <definedName name="달성">#REF!</definedName>
    <definedName name="담쟁이L03">#N/A</definedName>
    <definedName name="당초간접노무비" localSheetId="18">#REF!</definedName>
    <definedName name="당초간접노무비" localSheetId="9">#REF!</definedName>
    <definedName name="당초간접노무비" localSheetId="15">#REF!</definedName>
    <definedName name="당초간접노무비">#REF!</definedName>
    <definedName name="당초고용보험료" localSheetId="18">#REF!</definedName>
    <definedName name="당초고용보험료" localSheetId="9">#REF!</definedName>
    <definedName name="당초고용보험료" localSheetId="15">#REF!</definedName>
    <definedName name="당초고용보험료">#REF!</definedName>
    <definedName name="당초공급가액" localSheetId="18">#REF!</definedName>
    <definedName name="당초공급가액" localSheetId="9">#REF!</definedName>
    <definedName name="당초공급가액" localSheetId="15">#REF!</definedName>
    <definedName name="당초공급가액">#REF!</definedName>
    <definedName name="당초공사원가" localSheetId="18">#REF!</definedName>
    <definedName name="당초공사원가" localSheetId="9">#REF!</definedName>
    <definedName name="당초공사원가">#REF!</definedName>
    <definedName name="당초기타경비" localSheetId="18">#REF!</definedName>
    <definedName name="당초기타경비" localSheetId="9">#REF!</definedName>
    <definedName name="당초기타경비">#REF!</definedName>
    <definedName name="당초도급액" localSheetId="18">#REF!</definedName>
    <definedName name="당초도급액" localSheetId="9">#REF!</definedName>
    <definedName name="당초도급액">#REF!</definedName>
    <definedName name="당초부가가치세" localSheetId="18">#REF!</definedName>
    <definedName name="당초부가가치세" localSheetId="9">#REF!</definedName>
    <definedName name="당초부가가치세">#REF!</definedName>
    <definedName name="당초산재보험료" localSheetId="18">#REF!</definedName>
    <definedName name="당초산재보험료" localSheetId="9">#REF!</definedName>
    <definedName name="당초산재보험료">#REF!</definedName>
    <definedName name="당초순공사원가" localSheetId="18">#REF!</definedName>
    <definedName name="당초순공사원가" localSheetId="9">#REF!</definedName>
    <definedName name="당초순공사원가">#REF!</definedName>
    <definedName name="당초안전관리비" localSheetId="18">#REF!</definedName>
    <definedName name="당초안전관리비" localSheetId="9">#REF!</definedName>
    <definedName name="당초안전관리비">#REF!</definedName>
    <definedName name="당초이윤" localSheetId="18">#REF!</definedName>
    <definedName name="당초이윤" localSheetId="9">#REF!</definedName>
    <definedName name="당초이윤">#REF!</definedName>
    <definedName name="당초일반관리비" localSheetId="18">#REF!</definedName>
    <definedName name="당초일반관리비" localSheetId="9">#REF!</definedName>
    <definedName name="당초일반관리비">#REF!</definedName>
    <definedName name="당초총공사비" localSheetId="18">#REF!</definedName>
    <definedName name="당초총공사비" localSheetId="9">#REF!</definedName>
    <definedName name="당초총공사비">#REF!</definedName>
    <definedName name="대" localSheetId="18">[101]일위대가목록!#REF!</definedName>
    <definedName name="대">#N/A</definedName>
    <definedName name="대가" localSheetId="18">#REF!</definedName>
    <definedName name="대가" localSheetId="9">#REF!</definedName>
    <definedName name="대가" localSheetId="15">#REF!</definedName>
    <definedName name="대가">#REF!</definedName>
    <definedName name="대가1" localSheetId="9">#REF!</definedName>
    <definedName name="대가1" localSheetId="15">#REF!</definedName>
    <definedName name="대가1">#REF!</definedName>
    <definedName name="대강당배관" localSheetId="2" hidden="1">'[209]1안'!#REF!</definedName>
    <definedName name="대강당배관" localSheetId="0" hidden="1">'[209]1안'!#REF!</definedName>
    <definedName name="대강당배관" localSheetId="15" hidden="1">'[209]1안'!#REF!</definedName>
    <definedName name="대강당배관" hidden="1">'[209]1안'!#REF!</definedName>
    <definedName name="대공정코드">[178]코드표!#REF!</definedName>
    <definedName name="대구공항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기영역">#REF!</definedName>
    <definedName name="대동설계계산서" localSheetId="9">#REF!</definedName>
    <definedName name="대동설계계산서">#REF!</definedName>
    <definedName name="대상">[36]밸브설치!#REF!</definedName>
    <definedName name="대왕참R10">#N/A</definedName>
    <definedName name="대왕참R4">#N/A</definedName>
    <definedName name="대왕참R6">#N/A</definedName>
    <definedName name="대왕참R8">#N/A</definedName>
    <definedName name="대추R10">#N/A</definedName>
    <definedName name="대추R4">#N/A</definedName>
    <definedName name="대추R5">#N/A</definedName>
    <definedName name="대추R6">#N/A</definedName>
    <definedName name="대추R8">#N/A</definedName>
    <definedName name="대표자" localSheetId="18">#REF!</definedName>
    <definedName name="대표자" localSheetId="9">#REF!</definedName>
    <definedName name="대표자" localSheetId="15">#REF!</definedName>
    <definedName name="대표자">#REF!</definedName>
    <definedName name="대형" localSheetId="18">'[21]대조표(0108)'!#REF!</definedName>
    <definedName name="대형">#N/A</definedName>
    <definedName name="대화상자표시">[56]설계설명서!대화상자표시</definedName>
    <definedName name="더" localSheetId="9" hidden="1">{"'자리배치도'!$AG$1:$CI$28"}</definedName>
    <definedName name="더" localSheetId="2" hidden="1">{"'자리배치도'!$AG$1:$CI$28"}</definedName>
    <definedName name="더" localSheetId="15" hidden="1">{"'자리배치도'!$AG$1:$CI$28"}</definedName>
    <definedName name="더" hidden="1">{"'자리배치도'!$AG$1:$CI$28"}</definedName>
    <definedName name="덕" localSheetId="15" hidden="1">{#N/A,#N/A,TRUE,"토적및재료집계";#N/A,#N/A,TRUE,"토적및재료집계";#N/A,#N/A,TRUE,"단위량"}</definedName>
    <definedName name="덕" hidden="1">{#N/A,#N/A,TRUE,"토적및재료집계";#N/A,#N/A,TRUE,"토적및재료집계";#N/A,#N/A,TRUE,"단위량"}</definedName>
    <definedName name="덕래" localSheetId="15" hidden="1">{#N/A,#N/A,TRUE,"토적및재료집계";#N/A,#N/A,TRUE,"토적및재료집계";#N/A,#N/A,TRUE,"단위량"}</definedName>
    <definedName name="덕래" hidden="1">{#N/A,#N/A,TRUE,"토적및재료집계";#N/A,#N/A,TRUE,"토적및재료집계";#N/A,#N/A,TRUE,"단위량"}</definedName>
    <definedName name="덕산1호" localSheetId="9">#REF!</definedName>
    <definedName name="덕산1호" localSheetId="15">#REF!</definedName>
    <definedName name="덕산1호">#REF!</definedName>
    <definedName name="덕산2호" localSheetId="9">#REF!</definedName>
    <definedName name="덕산2호" localSheetId="15">#REF!</definedName>
    <definedName name="덕산2호">#REF!</definedName>
    <definedName name="덕산3호" localSheetId="9">#REF!</definedName>
    <definedName name="덕산3호" localSheetId="15">#REF!</definedName>
    <definedName name="덕산3호">#REF!</definedName>
    <definedName name="덕산4호" localSheetId="9">#REF!</definedName>
    <definedName name="덕산4호">#REF!</definedName>
    <definedName name="덕암" localSheetId="9">[36]밸브설치!#REF!</definedName>
    <definedName name="덕암">[36]밸브설치!#REF!</definedName>
    <definedName name="덕전1호" localSheetId="9">#REF!</definedName>
    <definedName name="덕전1호" localSheetId="15">#REF!</definedName>
    <definedName name="덕전1호">#REF!</definedName>
    <definedName name="덕전2호" localSheetId="9">#REF!</definedName>
    <definedName name="덕전2호" localSheetId="15">#REF!</definedName>
    <definedName name="덕전2호">#REF!</definedName>
    <definedName name="덕전3호" localSheetId="9">#REF!</definedName>
    <definedName name="덕전3호" localSheetId="15">#REF!</definedName>
    <definedName name="덕전3호">#REF!</definedName>
    <definedName name="덕지1호" localSheetId="9">#REF!</definedName>
    <definedName name="덕지1호">#REF!</definedName>
    <definedName name="덕천1호" localSheetId="9">#REF!</definedName>
    <definedName name="덕천1호">#REF!</definedName>
    <definedName name="덕천2호" localSheetId="9">#REF!</definedName>
    <definedName name="덕천2호">#REF!</definedName>
    <definedName name="덕천3호" localSheetId="9">#REF!</definedName>
    <definedName name="덕천3호">#REF!</definedName>
    <definedName name="덕천4호" localSheetId="9">#REF!</definedName>
    <definedName name="덕천4호">#REF!</definedName>
    <definedName name="덩굴장미3">#N/A</definedName>
    <definedName name="덩굴장미4">#N/A</definedName>
    <definedName name="덩굴장미5">#N/A</definedName>
    <definedName name="도" localSheetId="18">#REF!</definedName>
    <definedName name="도" localSheetId="9">#REF!</definedName>
    <definedName name="도" localSheetId="15">#REF!</definedName>
    <definedName name="도">#REF!</definedName>
    <definedName name="도______급______액">#REF!</definedName>
    <definedName name="도급" localSheetId="9">[210]기자재비!#REF!</definedName>
    <definedName name="도급" localSheetId="15">[210]기자재비!#REF!</definedName>
    <definedName name="도급">[210]기자재비!#REF!</definedName>
    <definedName name="도급공사" localSheetId="9">#REF!</definedName>
    <definedName name="도급공사" localSheetId="15">#REF!</definedName>
    <definedName name="도급공사">#REF!</definedName>
    <definedName name="도급공사비" localSheetId="9">#REF!</definedName>
    <definedName name="도급공사비" localSheetId="15">#REF!</definedName>
    <definedName name="도급공사비">#REF!</definedName>
    <definedName name="도급단가" localSheetId="9">#REF!</definedName>
    <definedName name="도급단가" localSheetId="15">#REF!</definedName>
    <definedName name="도급단가">#REF!</definedName>
    <definedName name="도급분경비">#N/A</definedName>
    <definedName name="도급분류">OFFSET([172]파일의이용!$O$2,0,0,COUNTA([172]파일의이용!$O$2:$O$3),1)</definedName>
    <definedName name="도급액">#N/A</definedName>
    <definedName name="도급예산내역서총괄표공구손료">[165]도급예산내역서총괄표!$G$21</definedName>
    <definedName name="도급예산내역서총괄표공비">[165]도급예산내역서총괄표!$H$21</definedName>
    <definedName name="도급예산내역서총괄표재료비">[165]도급예산내역서총괄표!$F$21</definedName>
    <definedName name="도급예산액" localSheetId="9">#REF!</definedName>
    <definedName name="도급예산액" localSheetId="15">#REF!</definedName>
    <definedName name="도급예산액">#REF!</definedName>
    <definedName name="도급예상액" localSheetId="9">#REF!</definedName>
    <definedName name="도급예상액" localSheetId="15">#REF!</definedName>
    <definedName name="도급예상액">#REF!</definedName>
    <definedName name="도급예정액2" localSheetId="18">#REF!</definedName>
    <definedName name="도급예정액2">#N/A</definedName>
    <definedName name="도급예정액3" localSheetId="18">#REF!</definedName>
    <definedName name="도급예정액3">#N/A</definedName>
    <definedName name="도급예정액4" localSheetId="18">#REF!</definedName>
    <definedName name="도급예정액4">#N/A</definedName>
    <definedName name="도급재료비">#N/A</definedName>
    <definedName name="도면코드">[178]코드표!#REF!</definedName>
    <definedName name="도사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장" localSheetId="18">#REF!</definedName>
    <definedName name="도장">#N/A</definedName>
    <definedName name="도장공" localSheetId="18">#REF!</definedName>
    <definedName name="도장공">[60]물가자료!$C$23</definedName>
    <definedName name="도장공노임">[211]정부노임단가!$B$11</definedName>
    <definedName name="독산">#N/A</definedName>
    <definedName name="독야">#N/A</definedName>
    <definedName name="독일가문비1206">#N/A</definedName>
    <definedName name="독일가문비1508">#N/A</definedName>
    <definedName name="독일가문비2010">#N/A</definedName>
    <definedName name="독일가문비2512">#N/A</definedName>
    <definedName name="독일가문비3015">#N/A</definedName>
    <definedName name="독일가문비3518">#N/A</definedName>
    <definedName name="독평">#N/A</definedName>
    <definedName name="돈나무0504">#N/A</definedName>
    <definedName name="돈나무0805">#N/A</definedName>
    <definedName name="돈나무1007">#N/A</definedName>
    <definedName name="돈나무1210">#N/A</definedName>
    <definedName name="동력및간선" localSheetId="19" hidden="1">{#N/A,#N/A,FALSE,"전력간선"}</definedName>
    <definedName name="동력및간선" localSheetId="2" hidden="1">{#N/A,#N/A,FALSE,"전력간선"}</definedName>
    <definedName name="동력및간선" localSheetId="15" hidden="1">{#N/A,#N/A,FALSE,"전력간선"}</definedName>
    <definedName name="동력및간선" hidden="1">{#N/A,#N/A,FALSE,"전력간선"}</definedName>
    <definedName name="동백1002">#N/A</definedName>
    <definedName name="동백1204">#N/A</definedName>
    <definedName name="동백1506">#N/A</definedName>
    <definedName name="동백1808">#N/A</definedName>
    <definedName name="동봉14">#N/A</definedName>
    <definedName name="동봉16">#N/A</definedName>
    <definedName name="동봉18" localSheetId="18">#REF!</definedName>
    <definedName name="동봉18">#N/A</definedName>
    <definedName name="동양TAVE" localSheetId="18">#REF!</definedName>
    <definedName name="동양TAVE" localSheetId="9">#REF!</definedName>
    <definedName name="동양TAVE" localSheetId="15">#REF!</definedName>
    <definedName name="동양TAVE">#REF!</definedName>
    <definedName name="동양인" localSheetId="18" hidden="1">{#N/A,#N/A,FALSE,"현장 NCR 분석";#N/A,#N/A,FALSE,"현장품질감사";#N/A,#N/A,FALSE,"현장품질감사"}</definedName>
    <definedName name="동양인" localSheetId="9" hidden="1">{#N/A,#N/A,FALSE,"현장 NCR 분석";#N/A,#N/A,FALSE,"현장품질감사";#N/A,#N/A,FALSE,"현장품질감사"}</definedName>
    <definedName name="동양인" localSheetId="2" hidden="1">{#N/A,#N/A,FALSE,"현장 NCR 분석";#N/A,#N/A,FALSE,"현장품질감사";#N/A,#N/A,FALSE,"현장품질감사"}</definedName>
    <definedName name="동양인" localSheetId="15" hidden="1">{#N/A,#N/A,FALSE,"현장 NCR 분석";#N/A,#N/A,FALSE,"현장품질감사";#N/A,#N/A,FALSE,"현장품질감사"}</definedName>
    <definedName name="동양인" hidden="1">{#N/A,#N/A,FALSE,"현장 NCR 분석";#N/A,#N/A,FALSE,"현장품질감사";#N/A,#N/A,FALSE,"현장품질감사"}</definedName>
    <definedName name="동원">#REF!</definedName>
    <definedName name="동원1" localSheetId="9">#REF!</definedName>
    <definedName name="동원1">#REF!</definedName>
    <definedName name="동원인력계획표" localSheetId="18">#REF!,#REF!,#REF!</definedName>
    <definedName name="동원인력계획표">#N/A</definedName>
    <definedName name="두기1" localSheetId="9">#REF!</definedName>
    <definedName name="두기1" localSheetId="15">#REF!</definedName>
    <definedName name="두기1">#REF!</definedName>
    <definedName name="두기1호" localSheetId="9">#REF!</definedName>
    <definedName name="두기1호" localSheetId="15">#REF!</definedName>
    <definedName name="두기1호">#REF!</definedName>
    <definedName name="두기2" localSheetId="9">#REF!</definedName>
    <definedName name="두기2">#REF!</definedName>
    <definedName name="두기2호" localSheetId="9">#REF!</definedName>
    <definedName name="두기2호">#REF!</definedName>
    <definedName name="두기3" localSheetId="9">#REF!</definedName>
    <definedName name="두기3">#REF!</definedName>
    <definedName name="두기3호" localSheetId="9">#REF!</definedName>
    <definedName name="두기3호">#REF!</definedName>
    <definedName name="드웰" localSheetId="18">#REF!</definedName>
    <definedName name="드웰" localSheetId="9">#REF!</definedName>
    <definedName name="드웰">#REF!</definedName>
    <definedName name="등R2">#N/A</definedName>
    <definedName name="등R4">#N/A</definedName>
    <definedName name="등R6">#N/A</definedName>
    <definedName name="등R8">#N/A</definedName>
    <definedName name="등기구20" localSheetId="18">'[21]대조표(0108)'!#REF!</definedName>
    <definedName name="등기구20">#N/A</definedName>
    <definedName name="등기구32" localSheetId="18">'[21]대조표(0108)'!#REF!</definedName>
    <definedName name="등기구32">#N/A</definedName>
    <definedName name="등락폭산정표" localSheetId="9" hidden="1">{#N/A,#N/A,FALSE,"포장단가"}</definedName>
    <definedName name="등락폭산정표" localSheetId="2" hidden="1">{#N/A,#N/A,FALSE,"포장단가"}</definedName>
    <definedName name="등락폭산정표" localSheetId="15" hidden="1">{#N/A,#N/A,FALSE,"포장단가"}</definedName>
    <definedName name="등락폭산정표" hidden="1">{#N/A,#N/A,FALSE,"포장단가"}</definedName>
    <definedName name="등록_시작">[102]!등록_시작</definedName>
    <definedName name="등록_취소">[102]!등록_취소</definedName>
    <definedName name="때죽R10">#N/A</definedName>
    <definedName name="때죽R4">#N/A</definedName>
    <definedName name="때죽R6">#N/A</definedName>
    <definedName name="때죽R8">#N/A</definedName>
    <definedName name="ㄹ" localSheetId="18" hidden="1">{#N/A,#N/A,TRUE,"토적및재료집계";#N/A,#N/A,TRUE,"토적및재료집계";#N/A,#N/A,TRUE,"단위량"}</definedName>
    <definedName name="ㄹ" localSheetId="19" hidden="1">{#N/A,#N/A,TRUE,"토적및재료집계";#N/A,#N/A,TRUE,"토적및재료집계";#N/A,#N/A,TRUE,"단위량"}</definedName>
    <definedName name="ㄹ" localSheetId="9" hidden="1">{#N/A,#N/A,TRUE,"토적및재료집계";#N/A,#N/A,TRUE,"토적및재료집계";#N/A,#N/A,TRUE,"단위량"}</definedName>
    <definedName name="ㄹ" localSheetId="15" hidden="1">{#N/A,#N/A,TRUE,"토적및재료집계";#N/A,#N/A,TRUE,"토적및재료집계";#N/A,#N/A,TRUE,"단위량"}</definedName>
    <definedName name="ㄹ" hidden="1">{#N/A,#N/A,TRUE,"토적및재료집계";#N/A,#N/A,TRUE,"토적및재료집계";#N/A,#N/A,TRUE,"단위량"}</definedName>
    <definedName name="ㄹㄹ" localSheetId="19" hidden="1">#REF!</definedName>
    <definedName name="ㄹㄹ" localSheetId="9" hidden="1">#REF!</definedName>
    <definedName name="ㄹㄹ" localSheetId="2" hidden="1">#REF!</definedName>
    <definedName name="ㄹㄹ" localSheetId="0" hidden="1">#REF!</definedName>
    <definedName name="ㄹㄹ" hidden="1">#REF!</definedName>
    <definedName name="ㄹㄹㄹ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" localSheetId="18">[188]제직재!#REF!</definedName>
    <definedName name="ㄹㅇ">#N/A</definedName>
    <definedName name="ㄹㅇㄴ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ㄶ" localSheetId="18" hidden="1">#REF!</definedName>
    <definedName name="ㄹㅇㄶ" localSheetId="19" hidden="1">#N/A</definedName>
    <definedName name="ㄹㅇㄶ" localSheetId="9" hidden="1">#N/A</definedName>
    <definedName name="ㄹㅇㄶ" localSheetId="2" hidden="1">#REF!</definedName>
    <definedName name="ㄹㅇㄶ" localSheetId="0" hidden="1">#REF!</definedName>
    <definedName name="ㄹㅇㄶ" localSheetId="15" hidden="1">#REF!</definedName>
    <definedName name="ㄹㅇㄶ" hidden="1">#REF!</definedName>
    <definedName name="ㄹㅇㄶ옿" localSheetId="18" hidden="1">'[212]N賃率-職'!$I$5:$I$30</definedName>
    <definedName name="ㄹㅇㄶ옿" localSheetId="19" hidden="1">#N/A</definedName>
    <definedName name="ㄹㅇㄶ옿" localSheetId="9" hidden="1">#N/A</definedName>
    <definedName name="ㄹㅇㄶ옿" hidden="1">'[213]N賃率-職'!$I$5:$I$30</definedName>
    <definedName name="ㄹㅇㄹㅇ" localSheetId="19" hidden="1">#REF!</definedName>
    <definedName name="ㄹㅇㄹㅇ" localSheetId="9" hidden="1">#REF!</definedName>
    <definedName name="ㄹㅇㄹㅇ" localSheetId="2" hidden="1">#REF!</definedName>
    <definedName name="ㄹㅇㄹㅇ" localSheetId="0" hidden="1">#REF!</definedName>
    <definedName name="ㄹㅇㄹㅇ" hidden="1">#REF!</definedName>
    <definedName name="ㄹㅇㅎㄹㅇ" localSheetId="19" hidden="1">#REF!</definedName>
    <definedName name="ㄹㅇㅎㄹㅇ" localSheetId="2" hidden="1">#REF!</definedName>
    <definedName name="ㄹㅇㅎㄹㅇ" localSheetId="0" hidden="1">#REF!</definedName>
    <definedName name="ㄹㅇㅎㄹㅇ" hidden="1">#REF!</definedName>
    <definedName name="ㄹㅇㅎㅀㅎ" localSheetId="18">'[195]N賃率-職'!#REF!</definedName>
    <definedName name="ㄹㅇㅎㅀㅎ">#N/A</definedName>
    <definedName name="ㄹㅇ홀옹ㅎㄹ" localSheetId="19" hidden="1">#REF!</definedName>
    <definedName name="ㄹㅇ홀옹ㅎㄹ" localSheetId="2" hidden="1">#REF!</definedName>
    <definedName name="ㄹㅇ홀옹ㅎㄹ" localSheetId="0" hidden="1">#REF!</definedName>
    <definedName name="ㄹㅇ홀옹ㅎㄹ" hidden="1">#REF!</definedName>
    <definedName name="ㄹ헝ㄹ" localSheetId="19" hidden="1">#REF!</definedName>
    <definedName name="ㄹ헝ㄹ" localSheetId="2" hidden="1">#REF!</definedName>
    <definedName name="ㄹ헝ㄹ" localSheetId="0" hidden="1">#REF!</definedName>
    <definedName name="ㄹ헝ㄹ" hidden="1">#REF!</definedName>
    <definedName name="라" localSheetId="18">BlankMacro1</definedName>
    <definedName name="라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락산">#N/A</definedName>
    <definedName name="락야">#N/A</definedName>
    <definedName name="락평">#N/A</definedName>
    <definedName name="래" localSheetId="15" hidden="1">{#N/A,#N/A,TRUE,"토적및재료집계";#N/A,#N/A,TRUE,"토적및재료집계";#N/A,#N/A,TRUE,"단위량"}</definedName>
    <definedName name="래" hidden="1">{#N/A,#N/A,TRUE,"토적및재료집계";#N/A,#N/A,TRUE,"토적및재료집계";#N/A,#N/A,TRUE,"단위량"}</definedName>
    <definedName name="래래" localSheetId="15" hidden="1">{#N/A,#N/A,TRUE,"토적및재료집계";#N/A,#N/A,TRUE,"토적및재료집계";#N/A,#N/A,TRUE,"단위량"}</definedName>
    <definedName name="래래" hidden="1">{#N/A,#N/A,TRUE,"토적및재료집계";#N/A,#N/A,TRUE,"토적및재료집계";#N/A,#N/A,TRUE,"단위량"}</definedName>
    <definedName name="램머Q간재" localSheetId="18">[169]램머!$D$20</definedName>
    <definedName name="램머Q간재">[170]램머!$D$20</definedName>
    <definedName name="램머Q간재10" localSheetId="18">[169]램머!$F$20</definedName>
    <definedName name="램머Q간재10">[170]램머!$F$20</definedName>
    <definedName name="램머Q간재야간" localSheetId="18">[169]램머!$J$20</definedName>
    <definedName name="램머Q간재야간">[170]램머!$J$20</definedName>
    <definedName name="램머Q노무" localSheetId="18">[169]램머!$D$21</definedName>
    <definedName name="램머Q노무">[170]램머!$D$21</definedName>
    <definedName name="램머Q노무10" localSheetId="18">[169]램머!$F$21</definedName>
    <definedName name="램머Q노무10">[170]램머!$F$21</definedName>
    <definedName name="램머Q노무야간" localSheetId="18">[169]램머!$J$21</definedName>
    <definedName name="램머Q노무야간">[170]램머!$J$21</definedName>
    <definedName name="램머Q손료" localSheetId="18">[169]램머!$D$22</definedName>
    <definedName name="램머Q손료">[170]램머!$D$22</definedName>
    <definedName name="램머Q손료10" localSheetId="18">[169]램머!$F$22</definedName>
    <definedName name="램머Q손료10">[170]램머!$F$22</definedName>
    <definedName name="램머Q손료야간" localSheetId="18">[169]램머!$J$22</definedName>
    <definedName name="램머Q손료야간">[170]램머!$J$22</definedName>
    <definedName name="램머간재" localSheetId="18">'[169]기계경비(시간당)'!$H$170</definedName>
    <definedName name="램머간재">'[170]기계경비(시간당)'!$H$170</definedName>
    <definedName name="램머노무" localSheetId="18">'[169]기계경비(시간당)'!$H$166</definedName>
    <definedName name="램머노무">'[170]기계경비(시간당)'!$H$166</definedName>
    <definedName name="램머노무야간" localSheetId="18">'[169]기계경비(시간당)'!$H$167</definedName>
    <definedName name="램머노무야간">'[170]기계경비(시간당)'!$H$167</definedName>
    <definedName name="램머손료" localSheetId="18">'[169]기계경비(시간당)'!$H$165</definedName>
    <definedName name="램머손료">'[170]기계경비(시간당)'!$H$165</definedName>
    <definedName name="램프">[214]단가조사!#REF!</definedName>
    <definedName name="러" localSheetId="9" hidden="1">{"'자리배치도'!$AG$1:$CI$28"}</definedName>
    <definedName name="러" localSheetId="2" hidden="1">{"'자리배치도'!$AG$1:$CI$28"}</definedName>
    <definedName name="러" localSheetId="15" hidden="1">{"'자리배치도'!$AG$1:$CI$28"}</definedName>
    <definedName name="러" hidden="1">{"'자리배치도'!$AG$1:$CI$28"}</definedName>
    <definedName name="려ㅛㄹ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" localSheetId="18">#N/A</definedName>
    <definedName name="로" localSheetId="9">#REF!</definedName>
    <definedName name="로" localSheetId="15">#REF!</definedName>
    <definedName name="로">#REF!</definedName>
    <definedName name="롬ㄴ" localSheetId="19" hidden="1">#REF!</definedName>
    <definedName name="롬ㄴ" localSheetId="2" hidden="1">#REF!</definedName>
    <definedName name="롬ㄴ" localSheetId="0" hidden="1">#REF!</definedName>
    <definedName name="롬ㄴ" hidden="1">#REF!</definedName>
    <definedName name="료" localSheetId="19" hidden="1">{"'용역비'!$A$4:$C$8"}</definedName>
    <definedName name="료" localSheetId="9" hidden="1">{"'용역비'!$A$4:$C$8"}</definedName>
    <definedName name="료" localSheetId="2" hidden="1">{"'용역비'!$A$4:$C$8"}</definedName>
    <definedName name="료" localSheetId="15" hidden="1">{"'용역비'!$A$4:$C$8"}</definedName>
    <definedName name="료" hidden="1">{"'용역비'!$A$4:$C$8"}</definedName>
    <definedName name="루슨트">[189]서울1!#REF!</definedName>
    <definedName name="류인숙">[215]공량산출서!#REF!</definedName>
    <definedName name="류인숙1">[216]!han_code</definedName>
    <definedName name="류인숙2">'[217]일위(설)'!#REF!</definedName>
    <definedName name="ㅀ">'[77]인건-측정'!#REF!</definedName>
    <definedName name="ㅀ허" localSheetId="9" hidden="1">{#N/A,#N/A,FALSE,"CCTV"}</definedName>
    <definedName name="ㅀ허" localSheetId="2" hidden="1">{#N/A,#N/A,FALSE,"CCTV"}</definedName>
    <definedName name="ㅀ허" localSheetId="15" hidden="1">{#N/A,#N/A,FALSE,"CCTV"}</definedName>
    <definedName name="ㅀ허" hidden="1">{#N/A,#N/A,FALSE,"CCTV"}</definedName>
    <definedName name="ㅁ" localSheetId="18">BlankMacro1</definedName>
    <definedName name="ㅁ" localSheetId="9">[52]내역서!#REF!</definedName>
    <definedName name="ㅁ" localSheetId="15">[52]내역서!#REF!</definedName>
    <definedName name="ㅁ">[52]내역서!#REF!</definedName>
    <definedName name="ㅁ1" localSheetId="18">#REF!</definedName>
    <definedName name="ㅁ1" localSheetId="9">#REF!</definedName>
    <definedName name="ㅁ1" localSheetId="15">#REF!</definedName>
    <definedName name="ㅁ1">#REF!</definedName>
    <definedName name="ㅁ100" localSheetId="9">#REF!</definedName>
    <definedName name="ㅁ100" localSheetId="15">#REF!</definedName>
    <definedName name="ㅁ100">#REF!</definedName>
    <definedName name="ㅁ1122">#N/A</definedName>
    <definedName name="ㅁ134">#N/A</definedName>
    <definedName name="ㅁ2" localSheetId="18">[218]경산!#REF!</definedName>
    <definedName name="ㅁ2" localSheetId="9">#REF!</definedName>
    <definedName name="ㅁ2" localSheetId="15">#REF!</definedName>
    <definedName name="ㅁ2">#REF!</definedName>
    <definedName name="ㅁ219" localSheetId="9">#REF!</definedName>
    <definedName name="ㅁ219" localSheetId="15">#REF!</definedName>
    <definedName name="ㅁ219">#REF!</definedName>
    <definedName name="ㅁ331" localSheetId="18">#REF!</definedName>
    <definedName name="ㅁ331">#N/A</definedName>
    <definedName name="ㅁ35" localSheetId="18">#REF!</definedName>
    <definedName name="ㅁ35" localSheetId="9">#REF!</definedName>
    <definedName name="ㅁ35" localSheetId="15">#REF!</definedName>
    <definedName name="ㅁ35">#REF!</definedName>
    <definedName name="ㅁ3843">#REF!</definedName>
    <definedName name="ㅁ450" localSheetId="9">'[219]내역서(삼호)'!#REF!</definedName>
    <definedName name="ㅁ450">'[219]내역서(삼호)'!#REF!</definedName>
    <definedName name="ㅁ451" localSheetId="18">#REF!</definedName>
    <definedName name="ㅁ451">#N/A</definedName>
    <definedName name="ㅁ500" localSheetId="18">[220]Baby일위대가!#REF!</definedName>
    <definedName name="ㅁ500" localSheetId="9">'[219]내역서(삼호)'!#REF!</definedName>
    <definedName name="ㅁ500" localSheetId="15">'[219]내역서(삼호)'!#REF!</definedName>
    <definedName name="ㅁ500">'[219]내역서(삼호)'!#REF!</definedName>
    <definedName name="ㅁ545" localSheetId="18">#REF!</definedName>
    <definedName name="ㅁ545" localSheetId="9">#REF!</definedName>
    <definedName name="ㅁ545" localSheetId="15">#REF!</definedName>
    <definedName name="ㅁ545">#REF!</definedName>
    <definedName name="ㅁ60" localSheetId="18">[221]직노!#REF!</definedName>
    <definedName name="ㅁ60" localSheetId="9">[222]직노!#REF!</definedName>
    <definedName name="ㅁ60" localSheetId="15">[222]직노!#REF!</definedName>
    <definedName name="ㅁ60">[222]직노!#REF!</definedName>
    <definedName name="ㅁ63" localSheetId="9">#REF!</definedName>
    <definedName name="ㅁ63" localSheetId="15">#REF!</definedName>
    <definedName name="ㅁ63">#REF!</definedName>
    <definedName name="ㅁ636" localSheetId="9">#REF!</definedName>
    <definedName name="ㅁ636" localSheetId="15">#REF!</definedName>
    <definedName name="ㅁ636">#REF!</definedName>
    <definedName name="ㅁ771" localSheetId="18">#REF!</definedName>
    <definedName name="ㅁ771" localSheetId="9">#REF!</definedName>
    <definedName name="ㅁ771" localSheetId="15">#REF!</definedName>
    <definedName name="ㅁ771">#REF!</definedName>
    <definedName name="ㅁ863">#N/A</definedName>
    <definedName name="ㅁㄴ" localSheetId="18">#REF!</definedName>
    <definedName name="ㅁㄴ">#N/A</definedName>
    <definedName name="ㅁㄴㅁ" localSheetId="18">'[71]제-노임'!#REF!</definedName>
    <definedName name="ㅁㄴㅁ" localSheetId="9">#REF!</definedName>
    <definedName name="ㅁㄴㅁ" localSheetId="15">#REF!</definedName>
    <definedName name="ㅁㄴㅁ">#REF!</definedName>
    <definedName name="ㅁㄴㅇㄹ" localSheetId="19" hidden="1">{#N/A,#N/A,TRUE,"토적및재료집계";#N/A,#N/A,TRUE,"토적및재료집계";#N/A,#N/A,TRUE,"단위량"}</definedName>
    <definedName name="ㅁㄴㅇㄹ" localSheetId="9" hidden="1">{#N/A,#N/A,TRUE,"토적및재료집계";#N/A,#N/A,TRUE,"토적및재료집계";#N/A,#N/A,TRUE,"단위량"}</definedName>
    <definedName name="ㅁㄴㅇㄹ" localSheetId="2" hidden="1">{#N/A,#N/A,TRUE,"토적및재료집계";#N/A,#N/A,TRUE,"토적및재료집계";#N/A,#N/A,TRUE,"단위량"}</definedName>
    <definedName name="ㅁㄴㅇㄹ" localSheetId="15" hidden="1">{#N/A,#N/A,TRUE,"토적및재료집계";#N/A,#N/A,TRUE,"토적및재료집계";#N/A,#N/A,TRUE,"단위량"}</definedName>
    <definedName name="ㅁㄴㅇㄹ" hidden="1">{#N/A,#N/A,TRUE,"토적및재료집계";#N/A,#N/A,TRUE,"토적및재료집계";#N/A,#N/A,TRUE,"단위량"}</definedName>
    <definedName name="ㅁㄴㅇㄻㄴㅇㄹㄴㅁㅎㄴㅇㅎ" localSheetId="19" hidden="1">{"'용역비'!$A$4:$C$8"}</definedName>
    <definedName name="ㅁㄴㅇㄻㄴㅇㄹㄴㅁㅎㄴㅇㅎ" localSheetId="2" hidden="1">{"'용역비'!$A$4:$C$8"}</definedName>
    <definedName name="ㅁㄴㅇㄻㄴㅇㄹㄴㅁㅎㄴㅇㅎ" localSheetId="15" hidden="1">{"'용역비'!$A$4:$C$8"}</definedName>
    <definedName name="ㅁㄴㅇㄻㄴㅇㄹㄴㅁㅎㄴㅇㅎ" hidden="1">{"'용역비'!$A$4:$C$8"}</definedName>
    <definedName name="ㅁㄴㅇㄻㄴㅇㄻㄴㄹ" localSheetId="2" hidden="1">{#N/A,#N/A,FALSE,"명세표"}</definedName>
    <definedName name="ㅁㄴㅇㄻㄴㅇㄻㄴㄹ" localSheetId="15" hidden="1">{#N/A,#N/A,FALSE,"명세표"}</definedName>
    <definedName name="ㅁㄴㅇㄻㄴㅇㄻㄴㄹ" hidden="1">{#N/A,#N/A,FALSE,"명세표"}</definedName>
    <definedName name="ㅁㄴㅇㅁㄴㅇ" localSheetId="2" hidden="1">#REF!</definedName>
    <definedName name="ㅁㄴㅇㅁㄴㅇ" localSheetId="0" hidden="1">#REF!</definedName>
    <definedName name="ㅁㄴㅇㅁㄴㅇ" hidden="1">#REF!</definedName>
    <definedName name="ㅁㄴㅌㄴ" localSheetId="9" hidden="1">{"'자리배치도'!$AG$1:$CI$28"}</definedName>
    <definedName name="ㅁㄴㅌㄴ" localSheetId="2" hidden="1">{"'자리배치도'!$AG$1:$CI$28"}</definedName>
    <definedName name="ㅁㄴㅌㄴ" localSheetId="15" hidden="1">{"'자리배치도'!$AG$1:$CI$28"}</definedName>
    <definedName name="ㅁㄴㅌㄴ" hidden="1">{"'자리배치도'!$AG$1:$CI$28"}</definedName>
    <definedName name="ㅁㄶㅁㄴ" localSheetId="19" hidden="1">#REF!</definedName>
    <definedName name="ㅁㄶㅁㄴ" localSheetId="2" hidden="1">#REF!</definedName>
    <definedName name="ㅁㄶㅁㄴ" localSheetId="0" hidden="1">#REF!</definedName>
    <definedName name="ㅁㄶㅁㄴ" hidden="1">#REF!</definedName>
    <definedName name="ㅁㄻ">#N/A</definedName>
    <definedName name="ㅁㅀㅁㄴ" localSheetId="19" hidden="1">#REF!</definedName>
    <definedName name="ㅁㅀㅁㄴ" localSheetId="2" hidden="1">#REF!</definedName>
    <definedName name="ㅁㅀㅁㄴ" localSheetId="0" hidden="1">#REF!</definedName>
    <definedName name="ㅁㅀㅁㄴ" hidden="1">#REF!</definedName>
    <definedName name="ㅁㅁ" localSheetId="18" hidden="1">#REF!</definedName>
    <definedName name="ㅁㅁ" localSheetId="19" hidden="1">#REF!</definedName>
    <definedName name="ㅁㅁ" localSheetId="9" hidden="1">#REF!</definedName>
    <definedName name="ㅁㅁ" localSheetId="2" hidden="1">#REF!</definedName>
    <definedName name="ㅁㅁ" localSheetId="0" hidden="1">#REF!</definedName>
    <definedName name="ㅁㅁ" hidden="1">#REF!</definedName>
    <definedName name="ㅁㅁ158" localSheetId="18">#REF!</definedName>
    <definedName name="ㅁㅁ158" localSheetId="9">#REF!</definedName>
    <definedName name="ㅁㅁ158">#REF!</definedName>
    <definedName name="ㅁㅁㅁ" localSheetId="18">[223]을지!$A$1:$IV$2</definedName>
    <definedName name="ㅁㅁㅁ">[213]을지!$1:$2</definedName>
    <definedName name="ㅁㅁㅁㅁ" localSheetId="9">BLCH</definedName>
    <definedName name="ㅁㅁㅁㅁ" localSheetId="15">BLCH</definedName>
    <definedName name="ㅁㅁㅁㅁ">BLCH</definedName>
    <definedName name="ㅁㅂ" localSheetId="18">'[224]N賃率-職'!#REF!</definedName>
    <definedName name="ㅁㅂ">#N/A</definedName>
    <definedName name="ㅁㅂ1" localSheetId="9">'[39]#REF'!#REF!</definedName>
    <definedName name="ㅁㅂ1" localSheetId="15">'[39]#REF'!#REF!</definedName>
    <definedName name="ㅁㅂ1">'[39]#REF'!#REF!</definedName>
    <definedName name="ㅁㅅ" localSheetId="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ㅁㅅ" localSheetId="2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ㅁㅅ" localSheetId="1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ㅁㅅ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ㅁㅅㅅㅁㄱㅈ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마" localSheetId="18">[105]!Macro13</definedName>
    <definedName name="마" localSheetId="9">#REF!</definedName>
    <definedName name="마" localSheetId="15">#REF!</definedName>
    <definedName name="마">#REF!</definedName>
    <definedName name="마가목R3">#N/A</definedName>
    <definedName name="마가목R5">#N/A</definedName>
    <definedName name="마가목R7">#N/A</definedName>
    <definedName name="마음" localSheetId="9">#REF!,#REF!</definedName>
    <definedName name="마음" localSheetId="15">#REF!,#REF!</definedName>
    <definedName name="마음">#REF!,#REF!</definedName>
    <definedName name="만" localSheetId="9" hidden="1">{"'자리배치도'!$AG$1:$CI$28"}</definedName>
    <definedName name="만" localSheetId="2" hidden="1">{"'자리배치도'!$AG$1:$CI$28"}</definedName>
    <definedName name="만" localSheetId="15" hidden="1">{"'자리배치도'!$AG$1:$CI$28"}</definedName>
    <definedName name="만" hidden="1">{"'자리배치도'!$AG$1:$CI$28"}</definedName>
    <definedName name="말" localSheetId="18">BlankMacro1</definedName>
    <definedName name="말" localSheetId="9">BlankMacro1</definedName>
    <definedName name="말" localSheetId="15">BlankMacro1</definedName>
    <definedName name="말">BlankMacro1</definedName>
    <definedName name="말발도리1003">#N/A</definedName>
    <definedName name="말발도리1204">#N/A</definedName>
    <definedName name="말발도리1506">#N/A</definedName>
    <definedName name="망루" localSheetId="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망루" localSheetId="2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망루" localSheetId="1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망루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망루폴기초" localSheetId="1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망루폴기초" localSheetId="2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망루폴기초" localSheetId="15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망루폴기초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매입개방">[92]DATA!$E$6:$F$15</definedName>
    <definedName name="매입단가" localSheetId="9">#REF!</definedName>
    <definedName name="매입단가" localSheetId="15">#REF!</definedName>
    <definedName name="매입단가">#REF!</definedName>
    <definedName name="매자0804">#N/A</definedName>
    <definedName name="매자1005">#N/A</definedName>
    <definedName name="매출_구간">#REF!,#REF!</definedName>
    <definedName name="매출구간2">#REF!</definedName>
    <definedName name="매화R10">#N/A</definedName>
    <definedName name="매화R4">#N/A</definedName>
    <definedName name="매화R6">#N/A</definedName>
    <definedName name="매화R8">#N/A</definedName>
    <definedName name="머" localSheetId="19" hidden="1">{"'자리배치도'!$AG$1:$CI$28"}</definedName>
    <definedName name="머" localSheetId="9" hidden="1">{"'자리배치도'!$AG$1:$CI$28"}</definedName>
    <definedName name="머" localSheetId="2" hidden="1">{#N/A,#N/A,FALSE,"명세표"}</definedName>
    <definedName name="머" localSheetId="15" hidden="1">{#N/A,#N/A,FALSE,"명세표"}</definedName>
    <definedName name="머" hidden="1">{#N/A,#N/A,FALSE,"명세표"}</definedName>
    <definedName name="메1">#N/A</definedName>
    <definedName name="메렁" localSheetId="18">#REF!</definedName>
    <definedName name="메렁" localSheetId="9">#REF!</definedName>
    <definedName name="메렁" localSheetId="15">#REF!</definedName>
    <definedName name="메렁">#REF!</definedName>
    <definedName name="메인_메뉴호출">[225]!메인_메뉴호출</definedName>
    <definedName name="메인_시작">[102]!메인_시작</definedName>
    <definedName name="메타B10">#N/A</definedName>
    <definedName name="메타B12">#N/A</definedName>
    <definedName name="메타B15">#N/A</definedName>
    <definedName name="메타B18">#N/A</definedName>
    <definedName name="메타B4">#N/A</definedName>
    <definedName name="메타B5">#N/A</definedName>
    <definedName name="메타B6">#N/A</definedName>
    <definedName name="메타B8">#N/A</definedName>
    <definedName name="면벅" localSheetId="18">#REF!</definedName>
    <definedName name="면벅" localSheetId="9">#REF!</definedName>
    <definedName name="면벅" localSheetId="15">#REF!</definedName>
    <definedName name="면벅">#REF!</definedName>
    <definedName name="면적산출">#N/A</definedName>
    <definedName name="명자0604">#N/A</definedName>
    <definedName name="명자0805">#N/A</definedName>
    <definedName name="명자1006">#N/A</definedName>
    <definedName name="명자1208">#N/A</definedName>
    <definedName name="명칭" localSheetId="9">#REF!</definedName>
    <definedName name="명칭" localSheetId="15">#REF!</definedName>
    <definedName name="명칭">#REF!</definedName>
    <definedName name="모" localSheetId="9">#REF!</definedName>
    <definedName name="모" localSheetId="15">#REF!</definedName>
    <definedName name="모">#REF!</definedName>
    <definedName name="모감주R10">#N/A</definedName>
    <definedName name="모감주R4">#N/A</definedName>
    <definedName name="모감주R6">#N/A</definedName>
    <definedName name="모감주R8">#N/A</definedName>
    <definedName name="모과2005">#N/A</definedName>
    <definedName name="모과2507">#N/A</definedName>
    <definedName name="모과R10">#N/A</definedName>
    <definedName name="모과R12">#N/A</definedName>
    <definedName name="모과R15">#N/A</definedName>
    <definedName name="모과R20">#N/A</definedName>
    <definedName name="모과R25">#N/A</definedName>
    <definedName name="모과R5">#N/A</definedName>
    <definedName name="모과R8">#N/A</definedName>
    <definedName name="모니터" localSheetId="18">#REF!</definedName>
    <definedName name="모니터">#N/A</definedName>
    <definedName name="모란5가지">#N/A</definedName>
    <definedName name="모란6가지">#N/A</definedName>
    <definedName name="모해" localSheetId="9">#REF!</definedName>
    <definedName name="모해" localSheetId="15">#REF!</definedName>
    <definedName name="모해">#REF!</definedName>
    <definedName name="모형표지" localSheetId="19" hidden="1">{"'용역비'!$A$4:$C$8"}</definedName>
    <definedName name="모형표지" localSheetId="2" hidden="1">{"'용역비'!$A$4:$C$8"}</definedName>
    <definedName name="모형표지" localSheetId="15" hidden="1">{"'용역비'!$A$4:$C$8"}</definedName>
    <definedName name="모형표지" hidden="1">{"'용역비'!$A$4:$C$8"}</definedName>
    <definedName name="목">#N/A</definedName>
    <definedName name="목도" localSheetId="9">#REF!</definedName>
    <definedName name="목도">#REF!</definedName>
    <definedName name="목도공" localSheetId="18">#REF!</definedName>
    <definedName name="목도공">#N/A</definedName>
    <definedName name="목돈입력" localSheetId="18">#REF!</definedName>
    <definedName name="목돈입력" localSheetId="9">#REF!</definedName>
    <definedName name="목돈입력" localSheetId="15">#REF!</definedName>
    <definedName name="목돈입력">#REF!</definedName>
    <definedName name="목련R10">#N/A</definedName>
    <definedName name="목련R12">#N/A</definedName>
    <definedName name="목련R15">#N/A</definedName>
    <definedName name="목련R20">#N/A</definedName>
    <definedName name="목련R4">#N/A</definedName>
    <definedName name="목련R5">#N/A</definedName>
    <definedName name="목련R6">#N/A</definedName>
    <definedName name="목련R8">#N/A</definedName>
    <definedName name="목서1506">#N/A</definedName>
    <definedName name="목서2012">#N/A</definedName>
    <definedName name="목서2515">#N/A</definedName>
    <definedName name="목수국1006">#N/A</definedName>
    <definedName name="목수국1208">#N/A</definedName>
    <definedName name="목수국1510">#N/A</definedName>
    <definedName name="몰라" localSheetId="2" hidden="1">{#N/A,#N/A,FALSE,"명세표"}</definedName>
    <definedName name="몰라" localSheetId="15" hidden="1">{#N/A,#N/A,FALSE,"명세표"}</definedName>
    <definedName name="몰라" hidden="1">{#N/A,#N/A,FALSE,"명세표"}</definedName>
    <definedName name="몰라1" localSheetId="2" hidden="1">{#N/A,#N/A,FALSE,"명세표"}</definedName>
    <definedName name="몰라1" localSheetId="15" hidden="1">{#N/A,#N/A,FALSE,"명세표"}</definedName>
    <definedName name="몰라1" hidden="1">{#N/A,#N/A,FALSE,"명세표"}</definedName>
    <definedName name="몰러" localSheetId="2" hidden="1">[226]수량산출!#REF!</definedName>
    <definedName name="몰러" localSheetId="0" hidden="1">[226]수량산출!#REF!</definedName>
    <definedName name="몰러" hidden="1">[226]수량산출!#REF!</definedName>
    <definedName name="무궁화1003">#N/A</definedName>
    <definedName name="무궁화1203">#N/A</definedName>
    <definedName name="무궁화1504">#N/A</definedName>
    <definedName name="무궁화1805">#N/A</definedName>
    <definedName name="무궁화2006">#N/A</definedName>
    <definedName name="무농1호" localSheetId="9">#REF!</definedName>
    <definedName name="무농1호" localSheetId="15">#REF!</definedName>
    <definedName name="무농1호">#REF!</definedName>
    <definedName name="무농2호" localSheetId="9">#REF!</definedName>
    <definedName name="무농2호" localSheetId="15">#REF!</definedName>
    <definedName name="무농2호">#REF!</definedName>
    <definedName name="무늬">#N/A</definedName>
    <definedName name="무선">#N/A</definedName>
    <definedName name="무선안" localSheetId="9">#REF!</definedName>
    <definedName name="무선안" localSheetId="15">#REF!</definedName>
    <definedName name="무선안">#REF!</definedName>
    <definedName name="무선안테나공">95000</definedName>
    <definedName name="무안" localSheetId="18">[190]노무비!$B$12</definedName>
    <definedName name="무안">#N/A</definedName>
    <definedName name="문서의_처음" localSheetId="9">#REF!</definedName>
    <definedName name="문서의_처음" localSheetId="15">#REF!</definedName>
    <definedName name="문서의_처음">#REF!</definedName>
    <definedName name="문화1" localSheetId="9">#REF!</definedName>
    <definedName name="문화1" localSheetId="15">#REF!</definedName>
    <definedName name="문화1">#REF!</definedName>
    <definedName name="문화A" localSheetId="9">#REF!</definedName>
    <definedName name="문화A">#REF!</definedName>
    <definedName name="문화정보1">#N/A</definedName>
    <definedName name="문화정보표지" localSheetId="9">#REF!</definedName>
    <definedName name="문화정보표지">#REF!</definedName>
    <definedName name="물가변동내역서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상승비" localSheetId="18">#REF!</definedName>
    <definedName name="물가상승비" localSheetId="9">#REF!</definedName>
    <definedName name="물가상승비" localSheetId="15">#REF!</definedName>
    <definedName name="물가상승비">#REF!</definedName>
    <definedName name="물가상승액" localSheetId="18">#REF!</definedName>
    <definedName name="물가상승액" localSheetId="9">#REF!</definedName>
    <definedName name="물가상승액" localSheetId="15">#REF!</definedName>
    <definedName name="물가상승액">#REF!</definedName>
    <definedName name="물가자료" localSheetId="18">#REF!</definedName>
    <definedName name="물가자료" localSheetId="9">#REF!</definedName>
    <definedName name="물가자료">#REF!</definedName>
    <definedName name="물량" localSheetId="9">#REF!</definedName>
    <definedName name="물량">#REF!</definedName>
    <definedName name="물량산출근거" localSheetId="19" hidden="1">{"'PROFORMA'!$A$1:$H$120"}</definedName>
    <definedName name="물량산출근거" localSheetId="2" hidden="1">{"'PROFORMA'!$A$1:$H$120"}</definedName>
    <definedName name="물량산출근거" localSheetId="15" hidden="1">{"'PROFORMA'!$A$1:$H$120"}</definedName>
    <definedName name="물량산출근거" hidden="1">{"'PROFORMA'!$A$1:$H$120"}</definedName>
    <definedName name="물량산출안" localSheetId="19" hidden="1">{"'PROFORMA'!$A$1:$H$120"}</definedName>
    <definedName name="물량산출안" localSheetId="2" hidden="1">{"'PROFORMA'!$A$1:$H$120"}</definedName>
    <definedName name="물량산출안" localSheetId="15" hidden="1">{"'PROFORMA'!$A$1:$H$120"}</definedName>
    <definedName name="물량산출안" hidden="1">{"'PROFORMA'!$A$1:$H$120"}</definedName>
    <definedName name="물량집계">[102]!물량집계</definedName>
    <definedName name="물푸레R5">#N/A</definedName>
    <definedName name="물푸레R6">#N/A</definedName>
    <definedName name="물푸레R8">#N/A</definedName>
    <definedName name="뭐야" localSheetId="18">#REF!</definedName>
    <definedName name="뭐야">#N/A</definedName>
    <definedName name="뮻" localSheetId="9" hidden="1">{"'자리배치도'!$AG$1:$CI$28"}</definedName>
    <definedName name="뮻" localSheetId="2" hidden="1">{"'자리배치도'!$AG$1:$CI$28"}</definedName>
    <definedName name="뮻" localSheetId="15" hidden="1">{"'자리배치도'!$AG$1:$CI$28"}</definedName>
    <definedName name="뮻" hidden="1">{"'자리배치도'!$AG$1:$CI$28"}</definedName>
    <definedName name="미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선0804">#N/A</definedName>
    <definedName name="미선1206">#N/A</definedName>
    <definedName name="미스미스타">#N/A</definedName>
    <definedName name="미장">#REF!</definedName>
    <definedName name="미장공">[227]노임단가!$D$23</definedName>
    <definedName name="ㅂ" localSheetId="18" hidden="1">{#N/A,#N/A,TRUE,"토적및재료집계";#N/A,#N/A,TRUE,"토적및재료집계";#N/A,#N/A,TRUE,"단위량"}</definedName>
    <definedName name="ㅂ" localSheetId="9">#REF!</definedName>
    <definedName name="ㅂ" localSheetId="15">#REF!</definedName>
    <definedName name="ㅂ">#REF!</definedName>
    <definedName name="ㅂㄱㄹㄷㅈㅅㄷ4ㅈ" localSheetId="19" hidden="1">#REF!</definedName>
    <definedName name="ㅂㄱㄹㄷㅈㅅㄷ4ㅈ" localSheetId="2" hidden="1">#REF!</definedName>
    <definedName name="ㅂㄱㄹㄷㅈㅅㄷ4ㅈ" localSheetId="0" hidden="1">#REF!</definedName>
    <definedName name="ㅂㄱㄹㄷㅈㅅㄷ4ㅈ" hidden="1">#REF!</definedName>
    <definedName name="ㅂㅂ" localSheetId="19" hidden="1">[161]수량산출!#REF!</definedName>
    <definedName name="ㅂㅂ" localSheetId="9" hidden="1">[161]수량산출!#REF!</definedName>
    <definedName name="ㅂㅂ" hidden="1">[161]수량산출!#REF!</definedName>
    <definedName name="ㅂㅂㅂ" localSheetId="18" hidden="1">{#N/A,#N/A,TRUE,"토적및재료집계";#N/A,#N/A,TRUE,"토적및재료집계";#N/A,#N/A,TRUE,"단위량"}</definedName>
    <definedName name="ㅂㅂㅂ" localSheetId="9">#REF!</definedName>
    <definedName name="ㅂㅂㅂ" localSheetId="15">#REF!</definedName>
    <definedName name="ㅂㅂㅂ">#REF!</definedName>
    <definedName name="ㅂㅂㅂㅂㅂ" localSheetId="2" hidden="1">{#N/A,#N/A,FALSE,"명세표"}</definedName>
    <definedName name="ㅂㅂㅂㅂㅂ" localSheetId="15" hidden="1">{#N/A,#N/A,FALSE,"명세표"}</definedName>
    <definedName name="ㅂㅂㅂㅂㅂ" hidden="1">{#N/A,#N/A,FALSE,"명세표"}</definedName>
    <definedName name="ㅂㅂㅂㅂㅂㅂ" localSheetId="19" hidden="1">{"'용역비'!$A$4:$C$8"}</definedName>
    <definedName name="ㅂㅂㅂㅂㅂㅂ" localSheetId="9" hidden="1">{"'용역비'!$A$4:$C$8"}</definedName>
    <definedName name="ㅂㅂㅂㅂㅂㅂ" localSheetId="2" hidden="1">{"'용역비'!$A$4:$C$8"}</definedName>
    <definedName name="ㅂㅂㅂㅂㅂㅂ" localSheetId="15" hidden="1">{"'용역비'!$A$4:$C$8"}</definedName>
    <definedName name="ㅂㅂㅂㅂㅂㅂ" hidden="1">{"'용역비'!$A$4:$C$8"}</definedName>
    <definedName name="ㅂㅂㅂㅂㅂㅂㅂ" localSheetId="2" hidden="1">{#N/A,#N/A,FALSE,"명세표"}</definedName>
    <definedName name="ㅂㅂㅂㅂㅂㅂㅂ" localSheetId="15" hidden="1">{#N/A,#N/A,FALSE,"명세표"}</definedName>
    <definedName name="ㅂㅂㅂㅂㅂㅂㅂ" hidden="1">{#N/A,#N/A,FALSE,"명세표"}</definedName>
    <definedName name="ㅂㅂㅂㅂㅂㅂㅂㅂ" localSheetId="2" hidden="1">{#N/A,#N/A,FALSE,"명세표"}</definedName>
    <definedName name="ㅂㅂㅂㅂㅂㅂㅂㅂ" localSheetId="15" hidden="1">{#N/A,#N/A,FALSE,"명세표"}</definedName>
    <definedName name="ㅂㅂㅂㅂㅂㅂㅂㅂ" hidden="1">{#N/A,#N/A,FALSE,"명세표"}</definedName>
    <definedName name="ㅂㅈ" localSheetId="18">#REF!</definedName>
    <definedName name="ㅂㅈ" localSheetId="9">#REF!</definedName>
    <definedName name="ㅂㅈ" localSheetId="15">#REF!</definedName>
    <definedName name="ㅂㅈ">#REF!</definedName>
    <definedName name="ㅂㅈㄷ" localSheetId="18">[86]I一般比!#REF!</definedName>
    <definedName name="ㅂㅈㄷ">#N/A</definedName>
    <definedName name="ㅂㅈㄷㄱ" localSheetId="18">'[228]20관리비율'!$A$1:$D$25</definedName>
    <definedName name="ㅂㅈㄷㄱ" localSheetId="9">#REF!</definedName>
    <definedName name="ㅂㅈㄷㄱ" localSheetId="15">#REF!</definedName>
    <definedName name="ㅂㅈㄷㄱ">#REF!</definedName>
    <definedName name="ㅂㅈㄷㄱㅈㅂ" localSheetId="19" hidden="1">#REF!</definedName>
    <definedName name="ㅂㅈㄷㄱㅈㅂ" localSheetId="2" hidden="1">#REF!</definedName>
    <definedName name="ㅂㅈㄷㄱㅈㅂ" localSheetId="0" hidden="1">#REF!</definedName>
    <definedName name="ㅂㅈㄷㄱㅈㅂ" hidden="1">#REF!</definedName>
    <definedName name="ㅂㅈㅂㅈㅂㅈ" localSheetId="18">#REF!</definedName>
    <definedName name="ㅂㅈㅂㅈㅂㅈ" localSheetId="9">#REF!</definedName>
    <definedName name="ㅂㅈㅂㅈㅂㅈ">#REF!</definedName>
    <definedName name="바" localSheetId="18">BlankMacro1</definedName>
    <definedName name="바" localSheetId="9">BlankMacro1</definedName>
    <definedName name="바" localSheetId="15">BlankMacro1</definedName>
    <definedName name="바">BlankMacro1</definedName>
    <definedName name="바보" localSheetId="18">[229]I一般比!#REF!</definedName>
    <definedName name="바보" localSheetId="9">[230]I一般比!#REF!</definedName>
    <definedName name="바보" localSheetId="15">[230]I一般比!#REF!</definedName>
    <definedName name="바보">[230]I一般比!#REF!</definedName>
    <definedName name="바부" localSheetId="19" hidden="1">{"'용역비'!$A$4:$C$8"}</definedName>
    <definedName name="바부" localSheetId="2" hidden="1">{"'용역비'!$A$4:$C$8"}</definedName>
    <definedName name="바부" localSheetId="15" hidden="1">{"'용역비'!$A$4:$C$8"}</definedName>
    <definedName name="바부" hidden="1">{"'용역비'!$A$4:$C$8"}</definedName>
    <definedName name="바탕" localSheetId="18">#REF!</definedName>
    <definedName name="바탕" localSheetId="9">#REF!</definedName>
    <definedName name="바탕" localSheetId="15">#REF!</definedName>
    <definedName name="바탕">#REF!</definedName>
    <definedName name="박스">#N/A</definedName>
    <definedName name="반송1012">#N/A</definedName>
    <definedName name="반송1215">#N/A</definedName>
    <definedName name="반송1518">#N/A</definedName>
    <definedName name="반송1520">#N/A</definedName>
    <definedName name="반송2022">#N/A</definedName>
    <definedName name="반여수량">#N/A</definedName>
    <definedName name="반영" localSheetId="18">[190]노무비!$B$2</definedName>
    <definedName name="반영">#N/A</definedName>
    <definedName name="반영근" localSheetId="18">[190]노무비!$B$10</definedName>
    <definedName name="반영근">#N/A</definedName>
    <definedName name="반영근1" localSheetId="18">[190]노무비!$B$8</definedName>
    <definedName name="반영근1">#N/A</definedName>
    <definedName name="반자동1기" localSheetId="19" hidden="1">{#N/A,#N/A,FALSE,"전력간선"}</definedName>
    <definedName name="반자동1기" localSheetId="9" hidden="1">{#N/A,#N/A,FALSE,"전력간선"}</definedName>
    <definedName name="반자동1기" localSheetId="2" hidden="1">{#N/A,#N/A,FALSE,"전력간선"}</definedName>
    <definedName name="반자동1기" localSheetId="15" hidden="1">{#N/A,#N/A,FALSE,"전력간선"}</definedName>
    <definedName name="반자동1기" hidden="1">{#N/A,#N/A,FALSE,"전력간선"}</definedName>
    <definedName name="발신기" localSheetId="18">'[21]대조표(0108)'!#REF!</definedName>
    <definedName name="발신기">#N/A</definedName>
    <definedName name="발주처" localSheetId="18">#REF!</definedName>
    <definedName name="발주처" localSheetId="9">#REF!</definedName>
    <definedName name="발주처" localSheetId="15">#REF!</definedName>
    <definedName name="발주처">#REF!</definedName>
    <definedName name="밧데리" localSheetId="18">[231]밧데리!$B$2:$C$24</definedName>
    <definedName name="밧데리">#N/A</definedName>
    <definedName name="방" localSheetId="9">#REF!</definedName>
    <definedName name="방" localSheetId="15">#REF!</definedName>
    <definedName name="방">#REF!</definedName>
    <definedName name="방류펌프" localSheetId="18">#REF!</definedName>
    <definedName name="방류펌프" localSheetId="9">#REF!</definedName>
    <definedName name="방류펌프" localSheetId="15">#REF!</definedName>
    <definedName name="방류펌프">#REF!</definedName>
    <definedName name="방송" localSheetId="18">BlankMacro1</definedName>
    <definedName name="방송" localSheetId="9">BlankMacro1</definedName>
    <definedName name="방송" localSheetId="15">BlankMacro1</definedName>
    <definedName name="방송">BlankMacro1</definedName>
    <definedName name="방송설비" localSheetId="9">#REF!</definedName>
    <definedName name="방송설비" localSheetId="15">#REF!</definedName>
    <definedName name="방송설비">#REF!</definedName>
    <definedName name="방수" localSheetId="9">#REF!</definedName>
    <definedName name="방수" localSheetId="15">#REF!</definedName>
    <definedName name="방수">#REF!</definedName>
    <definedName name="방수공" localSheetId="18">#REF!</definedName>
    <definedName name="방수공">#N/A</definedName>
    <definedName name="방출표시등" localSheetId="18">'[21]대조표(0108)'!#REF!</definedName>
    <definedName name="방출표시등">#N/A</definedName>
    <definedName name="배관" localSheetId="18">#REF!</definedName>
    <definedName name="배관">#N/A</definedName>
    <definedName name="배관공" localSheetId="18">#REF!</definedName>
    <definedName name="배관공">[232]노임단가!$D$32</definedName>
    <definedName name="배관공수율" localSheetId="18" hidden="1">'[233]N賃率-職'!$I$5:$I$30</definedName>
    <definedName name="배관공수율" localSheetId="19" hidden="1">#N/A</definedName>
    <definedName name="배관공수율" localSheetId="9" hidden="1">#N/A</definedName>
    <definedName name="배관공수율" hidden="1">'[234]N賃率-職'!$I$5:$I$30</definedName>
    <definedName name="배관및굴착" localSheetId="9" hidden="1">{"'자리배치도'!$AG$1:$CI$28"}</definedName>
    <definedName name="배관및굴착" localSheetId="2" hidden="1">{"'자리배치도'!$AG$1:$CI$28"}</definedName>
    <definedName name="배관및굴착" localSheetId="15" hidden="1">{"'자리배치도'!$AG$1:$CI$28"}</definedName>
    <definedName name="배관및굴착" hidden="1">{"'자리배치도'!$AG$1:$CI$28"}</definedName>
    <definedName name="배관일위" localSheetId="18">[235]인건비!#REF!</definedName>
    <definedName name="배관일위">[234]인건비!#REF!</definedName>
    <definedName name="배선" localSheetId="18">#REF!</definedName>
    <definedName name="배선">#N/A</definedName>
    <definedName name="배수관" localSheetId="18">#REF!</definedName>
    <definedName name="배수관" localSheetId="9">#REF!</definedName>
    <definedName name="배수관" localSheetId="15">#REF!</definedName>
    <definedName name="배수관">#REF!</definedName>
    <definedName name="배전" localSheetId="18">#REF!</definedName>
    <definedName name="배전" localSheetId="9">#REF!</definedName>
    <definedName name="배전" localSheetId="15">#REF!</definedName>
    <definedName name="배전">#REF!</definedName>
    <definedName name="배전반" localSheetId="9">#REF!</definedName>
    <definedName name="배전반" localSheetId="15">#REF!</definedName>
    <definedName name="배전반">#REF!</definedName>
    <definedName name="배전반1" localSheetId="9">#REF!</definedName>
    <definedName name="배전반1">#REF!</definedName>
    <definedName name="배전반자재단가영" localSheetId="18">#REF!</definedName>
    <definedName name="배전반자재단가영">#N/A</definedName>
    <definedName name="배전전공">#N/A</definedName>
    <definedName name="백02간재" localSheetId="18">'[169]기계경비(시간당)'!$H$161</definedName>
    <definedName name="백02간재">'[170]기계경비(시간당)'!$H$161</definedName>
    <definedName name="백02간재티스제외" localSheetId="18">'[169]기계경비(시간당)'!$H$162</definedName>
    <definedName name="백02간재티스제외">'[170]기계경비(시간당)'!$H$162</definedName>
    <definedName name="백02노무" localSheetId="18">'[169]기계경비(시간당)'!$H$153</definedName>
    <definedName name="백02노무">'[170]기계경비(시간당)'!$H$153</definedName>
    <definedName name="백02노무야간" localSheetId="18">'[169]기계경비(시간당)'!$H$157</definedName>
    <definedName name="백02노무야간">'[170]기계경비(시간당)'!$H$157</definedName>
    <definedName name="백02손료" localSheetId="18">'[169]기계경비(시간당)'!$H$149</definedName>
    <definedName name="백02손료">'[170]기계경비(시간당)'!$H$149</definedName>
    <definedName name="백04간재" localSheetId="18">'[169]기계경비(시간당)'!$H$145</definedName>
    <definedName name="백04간재">'[170]기계경비(시간당)'!$H$145</definedName>
    <definedName name="백04간재티스제외" localSheetId="18">'[169]기계경비(시간당)'!$H$146</definedName>
    <definedName name="백04간재티스제외">'[170]기계경비(시간당)'!$H$146</definedName>
    <definedName name="백04노무" localSheetId="18">'[169]기계경비(시간당)'!$H$137</definedName>
    <definedName name="백04노무">'[170]기계경비(시간당)'!$H$137</definedName>
    <definedName name="백04노무야간" localSheetId="18">'[169]기계경비(시간당)'!$H$141</definedName>
    <definedName name="백04노무야간">'[170]기계경비(시간당)'!$H$141</definedName>
    <definedName name="백04손료" localSheetId="18">'[169]기계경비(시간당)'!$H$133</definedName>
    <definedName name="백04손료">'[170]기계경비(시간당)'!$H$133</definedName>
    <definedName name="백07간재" localSheetId="18">'[169]기계경비(시간당)'!$H$129</definedName>
    <definedName name="백07간재">'[170]기계경비(시간당)'!$H$129</definedName>
    <definedName name="백07노무" localSheetId="18">'[169]기계경비(시간당)'!$H$121</definedName>
    <definedName name="백07노무">'[170]기계경비(시간당)'!$H$121</definedName>
    <definedName name="백07손료" localSheetId="18">'[169]기계경비(시간당)'!$H$117</definedName>
    <definedName name="백07손료">'[170]기계경비(시간당)'!$H$117</definedName>
    <definedName name="백강관배관_Sheet2_List">[236]설비단가표!#REF!</definedName>
    <definedName name="번_호">[178]코드표!$A$3:$F$1793</definedName>
    <definedName name="번들1호" localSheetId="9">#REF!</definedName>
    <definedName name="번들1호" localSheetId="15">#REF!</definedName>
    <definedName name="번들1호">#REF!</definedName>
    <definedName name="번들2호" localSheetId="9">#REF!</definedName>
    <definedName name="번들2호" localSheetId="15">#REF!</definedName>
    <definedName name="번들2호">#REF!</definedName>
    <definedName name="번들3호" localSheetId="9">#REF!</definedName>
    <definedName name="번들3호" localSheetId="15">#REF!</definedName>
    <definedName name="번들3호">#REF!</definedName>
    <definedName name="번호">#N/A</definedName>
    <definedName name="법번" localSheetId="18">#REF!</definedName>
    <definedName name="법번" localSheetId="9">#REF!</definedName>
    <definedName name="법번" localSheetId="15">#REF!</definedName>
    <definedName name="법번">#REF!</definedName>
    <definedName name="변간접노무비" localSheetId="18">#REF!</definedName>
    <definedName name="변간접노무비" localSheetId="9">#REF!</definedName>
    <definedName name="변간접노무비" localSheetId="15">#REF!</definedName>
    <definedName name="변간접노무비">#REF!</definedName>
    <definedName name="변경간접노무비" localSheetId="18">#REF!</definedName>
    <definedName name="변경간접노무비" localSheetId="9">#REF!</definedName>
    <definedName name="변경간접노무비" localSheetId="15">#REF!</definedName>
    <definedName name="변경간접노무비">#REF!</definedName>
    <definedName name="변경개요1" localSheetId="18">#REF!</definedName>
    <definedName name="변경개요1" localSheetId="9">#REF!</definedName>
    <definedName name="변경개요1">#REF!</definedName>
    <definedName name="변경개요2" localSheetId="18">#REF!</definedName>
    <definedName name="변경개요2" localSheetId="9">#REF!</definedName>
    <definedName name="변경개요2">#REF!</definedName>
    <definedName name="변경개요3" localSheetId="18">#REF!</definedName>
    <definedName name="변경개요3" localSheetId="9">#REF!</definedName>
    <definedName name="변경개요3">#REF!</definedName>
    <definedName name="변경개요4" localSheetId="18">#REF!</definedName>
    <definedName name="변경개요4" localSheetId="9">#REF!</definedName>
    <definedName name="변경개요4">#REF!</definedName>
    <definedName name="변경고용보험료" localSheetId="18">#REF!</definedName>
    <definedName name="변경고용보험료" localSheetId="9">#REF!</definedName>
    <definedName name="변경고용보험료">#REF!</definedName>
    <definedName name="변경공급가액" localSheetId="18">#REF!</definedName>
    <definedName name="변경공급가액" localSheetId="9">#REF!</definedName>
    <definedName name="변경공급가액">#REF!</definedName>
    <definedName name="변경공사원가" localSheetId="18">#REF!</definedName>
    <definedName name="변경공사원가" localSheetId="9">#REF!</definedName>
    <definedName name="변경공사원가">#REF!</definedName>
    <definedName name="변경기타경비" localSheetId="18">#REF!</definedName>
    <definedName name="변경기타경비" localSheetId="9">#REF!</definedName>
    <definedName name="변경기타경비">#REF!</definedName>
    <definedName name="변경도급액" localSheetId="18">#REF!</definedName>
    <definedName name="변경도급액" localSheetId="9">#REF!</definedName>
    <definedName name="변경도급액">#REF!</definedName>
    <definedName name="변경부가가치세" localSheetId="18">#REF!</definedName>
    <definedName name="변경부가가치세" localSheetId="9">#REF!</definedName>
    <definedName name="변경부가가치세">#REF!</definedName>
    <definedName name="변경비" localSheetId="18">#REF!</definedName>
    <definedName name="변경비" localSheetId="9">#REF!</definedName>
    <definedName name="변경비">#REF!</definedName>
    <definedName name="변경산재보험료" localSheetId="18">#REF!</definedName>
    <definedName name="변경산재보험료" localSheetId="9">#REF!</definedName>
    <definedName name="변경산재보험료">#REF!</definedName>
    <definedName name="변경순공사원가" localSheetId="18">#REF!</definedName>
    <definedName name="변경순공사원가" localSheetId="9">#REF!</definedName>
    <definedName name="변경순공사원가">#REF!</definedName>
    <definedName name="변경안전관리비" localSheetId="18">#REF!</definedName>
    <definedName name="변경안전관리비" localSheetId="9">#REF!</definedName>
    <definedName name="변경안전관리비">#REF!</definedName>
    <definedName name="변경이윤" localSheetId="18">#REF!</definedName>
    <definedName name="변경이윤" localSheetId="9">#REF!</definedName>
    <definedName name="변경이윤">#REF!</definedName>
    <definedName name="변경일반관리비" localSheetId="18">#REF!</definedName>
    <definedName name="변경일반관리비" localSheetId="9">#REF!</definedName>
    <definedName name="변경일반관리비">#REF!</definedName>
    <definedName name="변경총공사비" localSheetId="18">#REF!</definedName>
    <definedName name="변경총공사비" localSheetId="9">#REF!</definedName>
    <definedName name="변경총공사비">#REF!</definedName>
    <definedName name="변고용보험료" localSheetId="18">#REF!</definedName>
    <definedName name="변고용보험료" localSheetId="9">#REF!</definedName>
    <definedName name="변고용보험료">#REF!</definedName>
    <definedName name="변공급가액" localSheetId="18">#REF!</definedName>
    <definedName name="변공급가액" localSheetId="9">#REF!</definedName>
    <definedName name="변공급가액">#REF!</definedName>
    <definedName name="변공사개요1" localSheetId="18">#REF!</definedName>
    <definedName name="변공사개요1" localSheetId="9">#REF!</definedName>
    <definedName name="변공사개요1">#REF!</definedName>
    <definedName name="변공사개요2" localSheetId="18">#REF!</definedName>
    <definedName name="변공사개요2" localSheetId="9">#REF!</definedName>
    <definedName name="변공사개요2">#REF!</definedName>
    <definedName name="변공사개요3" localSheetId="18">#REF!</definedName>
    <definedName name="변공사개요3" localSheetId="9">#REF!</definedName>
    <definedName name="변공사개요3">#REF!</definedName>
    <definedName name="변공사개요4" localSheetId="18">#REF!</definedName>
    <definedName name="변공사개요4" localSheetId="9">#REF!</definedName>
    <definedName name="변공사개요4">#REF!</definedName>
    <definedName name="변공사기간" localSheetId="18">#REF!</definedName>
    <definedName name="변공사기간" localSheetId="9">#REF!</definedName>
    <definedName name="변공사기간">#REF!</definedName>
    <definedName name="변관경비금액" localSheetId="18">#REF!</definedName>
    <definedName name="변관경비금액" localSheetId="9">#REF!</definedName>
    <definedName name="변관경비금액">#REF!</definedName>
    <definedName name="변관경비단가" localSheetId="18">#REF!</definedName>
    <definedName name="변관경비단가" localSheetId="9">#REF!</definedName>
    <definedName name="변관경비단가">#REF!</definedName>
    <definedName name="변관급자재" localSheetId="18">#REF!</definedName>
    <definedName name="변관급자재" localSheetId="9">#REF!</definedName>
    <definedName name="변관급자재">#REF!</definedName>
    <definedName name="변관급자재대" localSheetId="18">#REF!</definedName>
    <definedName name="변관급자재대" localSheetId="9">#REF!</definedName>
    <definedName name="변관급자재대">#REF!</definedName>
    <definedName name="변관노무비금액" localSheetId="18">#REF!</definedName>
    <definedName name="변관노무비금액" localSheetId="9">#REF!</definedName>
    <definedName name="변관노무비금액">#REF!</definedName>
    <definedName name="변관노무비단가" localSheetId="18">#REF!</definedName>
    <definedName name="변관노무비단가" localSheetId="9">#REF!</definedName>
    <definedName name="변관노무비단가">#REF!</definedName>
    <definedName name="변관수량" localSheetId="18">#REF!</definedName>
    <definedName name="변관수량" localSheetId="9">#REF!</definedName>
    <definedName name="변관수량">#REF!</definedName>
    <definedName name="변관임시" localSheetId="18">#REF!</definedName>
    <definedName name="변관임시" localSheetId="9">#REF!</definedName>
    <definedName name="변관임시">#REF!</definedName>
    <definedName name="변관재료비금액" localSheetId="18">#REF!</definedName>
    <definedName name="변관재료비금액" localSheetId="9">#REF!</definedName>
    <definedName name="변관재료비금액">#REF!</definedName>
    <definedName name="변관재료비단가" localSheetId="18">#REF!</definedName>
    <definedName name="변관재료비단가" localSheetId="9">#REF!</definedName>
    <definedName name="변관재료비단가">#REF!</definedName>
    <definedName name="변기타경비" localSheetId="18">#REF!</definedName>
    <definedName name="변기타경비" localSheetId="9">#REF!</definedName>
    <definedName name="변기타경비">#REF!</definedName>
    <definedName name="변노무비" localSheetId="18">#REF!</definedName>
    <definedName name="변노무비" localSheetId="9">#REF!</definedName>
    <definedName name="변노무비">#REF!</definedName>
    <definedName name="변물가상승비" localSheetId="18">#REF!</definedName>
    <definedName name="변물가상승비" localSheetId="9">#REF!</definedName>
    <definedName name="변물가상승비">#REF!</definedName>
    <definedName name="변변관급자재" localSheetId="18">#REF!</definedName>
    <definedName name="변변관급자재" localSheetId="9">#REF!</definedName>
    <definedName name="변변관급자재">#REF!</definedName>
    <definedName name="변변관임시" localSheetId="18">#REF!</definedName>
    <definedName name="변변관임시" localSheetId="9">#REF!</definedName>
    <definedName name="변변관임시">#REF!</definedName>
    <definedName name="변변수수료" localSheetId="18">#REF!</definedName>
    <definedName name="변변수수료" localSheetId="9">#REF!</definedName>
    <definedName name="변변수수료">#REF!</definedName>
    <definedName name="변보상비" localSheetId="18">#REF!</definedName>
    <definedName name="변보상비" localSheetId="9">#REF!</definedName>
    <definedName name="변보상비">#REF!</definedName>
    <definedName name="변부가가치세" localSheetId="18">#REF!</definedName>
    <definedName name="변부가가치세" localSheetId="9">#REF!</definedName>
    <definedName name="변부가가치세">#REF!</definedName>
    <definedName name="변산재보험료" localSheetId="18">#REF!</definedName>
    <definedName name="변산재보험료" localSheetId="9">#REF!</definedName>
    <definedName name="변산재보험료">#REF!</definedName>
    <definedName name="변수수료" localSheetId="18">#REF!</definedName>
    <definedName name="변수수료" localSheetId="9">#REF!</definedName>
    <definedName name="변수수료">#REF!</definedName>
    <definedName name="변순공사원가" localSheetId="18">#REF!</definedName>
    <definedName name="변순공사원가" localSheetId="9">#REF!</definedName>
    <definedName name="변순공사원가">#REF!</definedName>
    <definedName name="변안전관리비" localSheetId="18">#REF!</definedName>
    <definedName name="변안전관리비" localSheetId="9">#REF!</definedName>
    <definedName name="변안전관리비">#REF!</definedName>
    <definedName name="변압기1" localSheetId="9">#REF!</definedName>
    <definedName name="변압기1">#REF!</definedName>
    <definedName name="변이윤" localSheetId="18">#REF!</definedName>
    <definedName name="변이윤" localSheetId="9">#REF!</definedName>
    <definedName name="변이윤">#REF!</definedName>
    <definedName name="변일반관리비" localSheetId="18">#REF!</definedName>
    <definedName name="변일반관리비" localSheetId="9">#REF!</definedName>
    <definedName name="변일반관리비">#REF!</definedName>
    <definedName name="변재료비" localSheetId="18">#REF!</definedName>
    <definedName name="변재료비" localSheetId="9">#REF!</definedName>
    <definedName name="변재료비">#REF!</definedName>
    <definedName name="변전기기도장">#N/A</definedName>
    <definedName name="변전기기점검">#N/A</definedName>
    <definedName name="변제간접노무비" localSheetId="18">#REF!</definedName>
    <definedName name="변제간접노무비" localSheetId="9">#REF!</definedName>
    <definedName name="변제간접노무비" localSheetId="15">#REF!</definedName>
    <definedName name="변제간접노무비">#REF!</definedName>
    <definedName name="변제공급가액" localSheetId="18">#REF!</definedName>
    <definedName name="변제공급가액" localSheetId="9">#REF!</definedName>
    <definedName name="변제공급가액" localSheetId="15">#REF!</definedName>
    <definedName name="변제공급가액">#REF!</definedName>
    <definedName name="변제기타경비" localSheetId="18">#REF!</definedName>
    <definedName name="변제기타경비" localSheetId="9">#REF!</definedName>
    <definedName name="변제기타경비" localSheetId="15">#REF!</definedName>
    <definedName name="변제기타경비">#REF!</definedName>
    <definedName name="변제도급액" localSheetId="18">#REF!</definedName>
    <definedName name="변제도급액" localSheetId="9">#REF!</definedName>
    <definedName name="변제도급액">#REF!</definedName>
    <definedName name="변제부가가치세" localSheetId="18">#REF!</definedName>
    <definedName name="변제부가가치세" localSheetId="9">#REF!</definedName>
    <definedName name="변제부가가치세">#REF!</definedName>
    <definedName name="변제산재보험료" localSheetId="18">#REF!</definedName>
    <definedName name="변제산재보험료" localSheetId="9">#REF!</definedName>
    <definedName name="변제산재보험료">#REF!</definedName>
    <definedName name="변제순공사원가" localSheetId="18">#REF!</definedName>
    <definedName name="변제순공사원가" localSheetId="9">#REF!</definedName>
    <definedName name="변제순공사원가">#REF!</definedName>
    <definedName name="변제안전관리비" localSheetId="18">#REF!</definedName>
    <definedName name="변제안전관리비" localSheetId="9">#REF!</definedName>
    <definedName name="변제안전관리비">#REF!</definedName>
    <definedName name="변제이윤" localSheetId="18">#REF!</definedName>
    <definedName name="변제이윤" localSheetId="9">#REF!</definedName>
    <definedName name="변제이윤">#REF!</definedName>
    <definedName name="변제일반관리비" localSheetId="18">#REF!</definedName>
    <definedName name="변제일반관리비" localSheetId="9">#REF!</definedName>
    <definedName name="변제일반관리비">#REF!</definedName>
    <definedName name="변폐기물처리비" localSheetId="18">#REF!</definedName>
    <definedName name="변폐기물처리비" localSheetId="9">#REF!</definedName>
    <definedName name="변폐기물처리비">#REF!</definedName>
    <definedName name="변현평">#N/A</definedName>
    <definedName name="보" localSheetId="9">#REF!</definedName>
    <definedName name="보">#REF!</definedName>
    <definedName name="보강">'[237]9GNG운반'!#REF!</definedName>
    <definedName name="보강콘" localSheetId="18">'[223]9GNG운반'!#REF!</definedName>
    <definedName name="보강콘">#N/A</definedName>
    <definedName name="보상비" localSheetId="18">#REF!</definedName>
    <definedName name="보상비" localSheetId="9">#REF!</definedName>
    <definedName name="보상비" localSheetId="15">#REF!</definedName>
    <definedName name="보상비">#REF!</definedName>
    <definedName name="보오링그라우팅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완자료복사">#REF!</definedName>
    <definedName name="보인" localSheetId="9">#REF!</definedName>
    <definedName name="보인">#REF!</definedName>
    <definedName name="보중" localSheetId="19" hidden="1">{#N/A,#N/A,FALSE,"전력간선"}</definedName>
    <definedName name="보중" localSheetId="9" hidden="1">{#N/A,#N/A,FALSE,"전력간선"}</definedName>
    <definedName name="보중" localSheetId="2" hidden="1">{#N/A,#N/A,FALSE,"전력간선"}</definedName>
    <definedName name="보중" localSheetId="15" hidden="1">{#N/A,#N/A,FALSE,"전력간선"}</definedName>
    <definedName name="보중" hidden="1">{#N/A,#N/A,FALSE,"전력간선"}</definedName>
    <definedName name="보통" localSheetId="18">#REF!</definedName>
    <definedName name="보통">#N/A</definedName>
    <definedName name="보통인부" localSheetId="18">'[169]기계경비(시간당)'!$D$2</definedName>
    <definedName name="보통인부">[60]물가자료!$C$12</definedName>
    <definedName name="보통인부B10" localSheetId="9">#REF!</definedName>
    <definedName name="보통인부B10" localSheetId="15">#REF!</definedName>
    <definedName name="보통인부B10">#REF!</definedName>
    <definedName name="보통인부B4이하" localSheetId="9">#REF!</definedName>
    <definedName name="보통인부B4이하" localSheetId="15">#REF!</definedName>
    <definedName name="보통인부B4이하">#REF!</definedName>
    <definedName name="보통인부B5" localSheetId="9">#REF!</definedName>
    <definedName name="보통인부B5" localSheetId="15">#REF!</definedName>
    <definedName name="보통인부B5">#REF!</definedName>
    <definedName name="보통인부B6" localSheetId="9">#REF!</definedName>
    <definedName name="보통인부B6">#REF!</definedName>
    <definedName name="보통인부B8" localSheetId="9">#REF!</definedName>
    <definedName name="보통인부B8">#REF!</definedName>
    <definedName name="보통인부R10" localSheetId="9">#REF!</definedName>
    <definedName name="보통인부R10">#REF!</definedName>
    <definedName name="보통인부R12" localSheetId="9">#REF!</definedName>
    <definedName name="보통인부R12">#REF!</definedName>
    <definedName name="보통인부R15" localSheetId="9">#REF!</definedName>
    <definedName name="보통인부R15">#REF!</definedName>
    <definedName name="보통인부R4이하" localSheetId="9">#REF!</definedName>
    <definedName name="보통인부R4이하">#REF!</definedName>
    <definedName name="보통인부R5" localSheetId="9">#REF!</definedName>
    <definedName name="보통인부R5">#REF!</definedName>
    <definedName name="보통인부R6" localSheetId="9">#REF!</definedName>
    <definedName name="보통인부R6">#REF!</definedName>
    <definedName name="보통인부R7" localSheetId="9">#REF!</definedName>
    <definedName name="보통인부R7">#REF!</definedName>
    <definedName name="보통인부R8" localSheetId="9">#REF!</definedName>
    <definedName name="보통인부R8">#REF!</definedName>
    <definedName name="보평" localSheetId="19" hidden="1">{#N/A,#N/A,FALSE,"전력간선"}</definedName>
    <definedName name="보평" localSheetId="2" hidden="1">{#N/A,#N/A,FALSE,"전력간선"}</definedName>
    <definedName name="보평" localSheetId="15" hidden="1">{#N/A,#N/A,FALSE,"전력간선"}</definedName>
    <definedName name="보평" hidden="1">{#N/A,#N/A,FALSE,"전력간선"}</definedName>
    <definedName name="보평1" localSheetId="19" hidden="1">{#N/A,#N/A,FALSE,"전력간선"}</definedName>
    <definedName name="보평1" localSheetId="2" hidden="1">{#N/A,#N/A,FALSE,"전력간선"}</definedName>
    <definedName name="보평1" localSheetId="15" hidden="1">{#N/A,#N/A,FALSE,"전력간선"}</definedName>
    <definedName name="보평1" hidden="1">{#N/A,#N/A,FALSE,"전력간선"}</definedName>
    <definedName name="보험" localSheetId="18">'[174]국내조달(통합-1)'!$I$1</definedName>
    <definedName name="보험">#N/A</definedName>
    <definedName name="보험1" localSheetId="18">'[175]국내조달(통합-1)'!$I$1</definedName>
    <definedName name="보험1">#N/A</definedName>
    <definedName name="보험2" localSheetId="18">'[238]국내조달(통합-1)'!$I$1</definedName>
    <definedName name="보험2" localSheetId="9">#REF!</definedName>
    <definedName name="보험2" localSheetId="15">#REF!</definedName>
    <definedName name="보험2">#REF!</definedName>
    <definedName name="복구경비">[179]복구경비!$R$1:$W$65536</definedName>
    <definedName name="복구단">#N/A</definedName>
    <definedName name="복리">#N/A</definedName>
    <definedName name="본사설계안분석" localSheetId="19" hidden="1">{"'PROFORMA'!$A$1:$H$120"}</definedName>
    <definedName name="본사설계안분석" localSheetId="2" hidden="1">{"'PROFORMA'!$A$1:$H$120"}</definedName>
    <definedName name="본사설계안분석" localSheetId="15" hidden="1">{"'PROFORMA'!$A$1:$H$120"}</definedName>
    <definedName name="본사설계안분석" hidden="1">{"'PROFORMA'!$A$1:$H$120"}</definedName>
    <definedName name="부" localSheetId="18" hidden="1">{#N/A,#N/A,FALSE,"현장 NCR 분석";#N/A,#N/A,FALSE,"현장품질감사";#N/A,#N/A,FALSE,"현장품질감사"}</definedName>
    <definedName name="부" localSheetId="19" hidden="1">{#N/A,#N/A,FALSE,"현장 NCR 분석";#N/A,#N/A,FALSE,"현장품질감사";#N/A,#N/A,FALSE,"현장품질감사"}</definedName>
    <definedName name="부" localSheetId="9" hidden="1">{#N/A,#N/A,FALSE,"현장 NCR 분석";#N/A,#N/A,FALSE,"현장품질감사";#N/A,#N/A,FALSE,"현장품질감사"}</definedName>
    <definedName name="부" localSheetId="2" hidden="1">{#N/A,#N/A,FALSE,"현장 NCR 분석";#N/A,#N/A,FALSE,"현장품질감사";#N/A,#N/A,FALSE,"현장품질감사"}</definedName>
    <definedName name="부" localSheetId="15" hidden="1">{#N/A,#N/A,FALSE,"현장 NCR 분석";#N/A,#N/A,FALSE,"현장품질감사";#N/A,#N/A,FALSE,"현장품질감사"}</definedName>
    <definedName name="부" hidden="1">{#N/A,#N/A,FALSE,"현장 NCR 분석";#N/A,#N/A,FALSE,"현장품질감사";#N/A,#N/A,FALSE,"현장품질감사"}</definedName>
    <definedName name="부__가___가__치__세">#REF!</definedName>
    <definedName name="부가" localSheetId="18">'[174]국내조달(통합-1)'!$J$2</definedName>
    <definedName name="부가">#N/A</definedName>
    <definedName name="부가1" localSheetId="18">'[175]국내조달(통합-1)'!$J$2</definedName>
    <definedName name="부가1">#N/A</definedName>
    <definedName name="부가2" localSheetId="18">'[238]국내조달(통합-1)'!$J$2</definedName>
    <definedName name="부가2" localSheetId="9">#REF!</definedName>
    <definedName name="부가2" localSheetId="15">#REF!</definedName>
    <definedName name="부가2">#REF!</definedName>
    <definedName name="부가가치세" localSheetId="9">#REF!</definedName>
    <definedName name="부가가치세" localSheetId="15">#REF!</definedName>
    <definedName name="부가가치세">#REF!</definedName>
    <definedName name="부가가치세2" localSheetId="18">#REF!</definedName>
    <definedName name="부가가치세2">#N/A</definedName>
    <definedName name="부가가치세4" localSheetId="18">#REF!</definedName>
    <definedName name="부가가치세4">#N/A</definedName>
    <definedName name="부대" localSheetId="18">'[174]국내조달(통합-1)'!$J$1</definedName>
    <definedName name="부대">#N/A</definedName>
    <definedName name="부대1" localSheetId="18">'[175]국내조달(통합-1)'!$J$1</definedName>
    <definedName name="부대1">#N/A</definedName>
    <definedName name="부대2" localSheetId="18">'[238]국내조달(통합-1)'!$J$1</definedName>
    <definedName name="부대2" localSheetId="9">#REF!</definedName>
    <definedName name="부대2" localSheetId="15">#REF!</definedName>
    <definedName name="부대2">#REF!</definedName>
    <definedName name="부대별약칭" localSheetId="9" hidden="1">{#N/A,#N/A,TRUE,"토적및재료집계";#N/A,#N/A,TRUE,"토적및재료집계";#N/A,#N/A,TRUE,"단위량"}</definedName>
    <definedName name="부대별약칭" localSheetId="2" hidden="1">{#N/A,#N/A,TRUE,"토적및재료집계";#N/A,#N/A,TRUE,"토적및재료집계";#N/A,#N/A,TRUE,"단위량"}</definedName>
    <definedName name="부대별약칭" localSheetId="15" hidden="1">{#N/A,#N/A,TRUE,"토적및재료집계";#N/A,#N/A,TRUE,"토적및재료집계";#N/A,#N/A,TRUE,"단위량"}</definedName>
    <definedName name="부대별약칭" hidden="1">{#N/A,#N/A,TRUE,"토적및재료집계";#N/A,#N/A,TRUE,"토적및재료집계";#N/A,#N/A,TRUE,"단위량"}</definedName>
    <definedName name="부대비용">[189]서울1!#REF!</definedName>
    <definedName name="부산주경기장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손익" localSheetId="18" hidden="1">{#N/A,#N/A,FALSE,"현장 NCR 분석";#N/A,#N/A,FALSE,"현장품질감사";#N/A,#N/A,FALSE,"현장품질감사"}</definedName>
    <definedName name="부손익" localSheetId="19" hidden="1">{#N/A,#N/A,FALSE,"현장 NCR 분석";#N/A,#N/A,FALSE,"현장품질감사";#N/A,#N/A,FALSE,"현장품질감사"}</definedName>
    <definedName name="부손익" localSheetId="9" hidden="1">{#N/A,#N/A,FALSE,"현장 NCR 분석";#N/A,#N/A,FALSE,"현장품질감사";#N/A,#N/A,FALSE,"현장품질감사"}</definedName>
    <definedName name="부손익" localSheetId="2" hidden="1">{#N/A,#N/A,FALSE,"현장 NCR 분석";#N/A,#N/A,FALSE,"현장품질감사";#N/A,#N/A,FALSE,"현장품질감사"}</definedName>
    <definedName name="부손익" localSheetId="15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분류버전" localSheetId="19" hidden="1">{"'PROFORMA'!$A$1:$H$120"}</definedName>
    <definedName name="분류버전" localSheetId="2" hidden="1">{"'PROFORMA'!$A$1:$H$120"}</definedName>
    <definedName name="분류버전" localSheetId="15" hidden="1">{"'PROFORMA'!$A$1:$H$120"}</definedName>
    <definedName name="분류버전" hidden="1">{"'PROFORMA'!$A$1:$H$120"}</definedName>
    <definedName name="분석" localSheetId="9">노임단가!분석</definedName>
    <definedName name="분석" localSheetId="15">조달물품!분석</definedName>
    <definedName name="분석">[0]!분석</definedName>
    <definedName name="분야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전반" localSheetId="18">BlankMacro1</definedName>
    <definedName name="분전반" localSheetId="9">#REF!</definedName>
    <definedName name="분전반" localSheetId="15">#REF!</definedName>
    <definedName name="분전반">#REF!</definedName>
    <definedName name="분전반1" localSheetId="18">BlankMacro1</definedName>
    <definedName name="분전반1" localSheetId="9">BlankMacro1</definedName>
    <definedName name="분전반1" localSheetId="15">BlankMacro1</definedName>
    <definedName name="분전반1">BlankMacro1</definedName>
    <definedName name="분전반제조총괄표" localSheetId="2" hidden="1">{"'건축내역'!$A$1:$L$413"}</definedName>
    <definedName name="분전반제조총괄표" localSheetId="15" hidden="1">{"'건축내역'!$A$1:$L$413"}</definedName>
    <definedName name="분전반제조총괄표" hidden="1">{"'건축내역'!$A$1:$L$413"}</definedName>
    <definedName name="분전함신설합계">[239]분전함신설!$S$29</definedName>
    <definedName name="분할" localSheetId="18">#REF!</definedName>
    <definedName name="분할" localSheetId="9">#REF!</definedName>
    <definedName name="분할" localSheetId="15">#REF!</definedName>
    <definedName name="분할">#REF!</definedName>
    <definedName name="브02간재구조물" localSheetId="18">'[169]기계경비(시간당)'!$H$112</definedName>
    <definedName name="브02간재구조물">'[170]기계경비(시간당)'!$H$112</definedName>
    <definedName name="브02노무" localSheetId="18">'[169]기계경비(시간당)'!$H$110</definedName>
    <definedName name="브02노무">'[170]기계경비(시간당)'!$H$110</definedName>
    <definedName name="브02노무야간" localSheetId="18">'[169]기계경비(시간당)'!$H$111</definedName>
    <definedName name="브02노무야간">'[170]기계경비(시간당)'!$H$111</definedName>
    <definedName name="브02손료" localSheetId="18">'[169]기계경비(시간당)'!$H$109</definedName>
    <definedName name="브02손료">'[170]기계경비(시간당)'!$H$109</definedName>
    <definedName name="브04간재구조물" localSheetId="18">'[169]기계경비(시간당)'!$H$105</definedName>
    <definedName name="브04간재구조물">'[170]기계경비(시간당)'!$H$105</definedName>
    <definedName name="브04노무" localSheetId="18">'[169]기계경비(시간당)'!$H$103</definedName>
    <definedName name="브04노무">'[170]기계경비(시간당)'!$H$103</definedName>
    <definedName name="브04노무야간" localSheetId="18">'[169]기계경비(시간당)'!$H$104</definedName>
    <definedName name="브04노무야간">'[170]기계경비(시간당)'!$H$104</definedName>
    <definedName name="브04손료" localSheetId="18">'[169]기계경비(시간당)'!$H$102</definedName>
    <definedName name="브04손료">'[170]기계경비(시간당)'!$H$102</definedName>
    <definedName name="브랑누아">#N/A</definedName>
    <definedName name="브랑느아">#N/A</definedName>
    <definedName name="브레이드" localSheetId="18">'[169]기계경비(시간당)'!$D$28</definedName>
    <definedName name="브레이드">'[170]기계경비(시간당)'!$D$28</definedName>
    <definedName name="비______목">#REF!</definedName>
    <definedName name="비계" localSheetId="9">#REF!</definedName>
    <definedName name="비계" localSheetId="15">#REF!</definedName>
    <definedName name="비계">#REF!</definedName>
    <definedName name="비계1" localSheetId="19" hidden="1">{#N/A,#N/A,FALSE,"포장단가"}</definedName>
    <definedName name="비계1" localSheetId="2" hidden="1">{#N/A,#N/A,FALSE,"포장단가"}</definedName>
    <definedName name="비계1" localSheetId="15" hidden="1">{#N/A,#N/A,FALSE,"포장단가"}</definedName>
    <definedName name="비계1" hidden="1">{#N/A,#N/A,FALSE,"포장단가"}</definedName>
    <definedName name="비계공" localSheetId="18">#REF!</definedName>
    <definedName name="비계공">#N/A</definedName>
    <definedName name="비고">#N/A</definedName>
    <definedName name="비교표">#N/A</definedName>
    <definedName name="비목1" localSheetId="18">#REF!</definedName>
    <definedName name="비목1" localSheetId="9">#REF!</definedName>
    <definedName name="비목1" localSheetId="15">#REF!</definedName>
    <definedName name="비목1">#REF!</definedName>
    <definedName name="비목2" localSheetId="18">#REF!</definedName>
    <definedName name="비목2" localSheetId="9">#REF!</definedName>
    <definedName name="비목2" localSheetId="15">#REF!</definedName>
    <definedName name="비목2">#REF!</definedName>
    <definedName name="비목3" localSheetId="18">#REF!</definedName>
    <definedName name="비목3" localSheetId="9">#REF!</definedName>
    <definedName name="비목3" localSheetId="15">#REF!</definedName>
    <definedName name="비목3">#REF!</definedName>
    <definedName name="비목4" localSheetId="18">#REF!</definedName>
    <definedName name="비목4" localSheetId="9">#REF!</definedName>
    <definedName name="비목4">#REF!</definedName>
    <definedName name="비율" localSheetId="18">#REF!</definedName>
    <definedName name="비율" localSheetId="9">#REF!</definedName>
    <definedName name="비율">#REF!</definedName>
    <definedName name="빔제작단가개정표준도적용" localSheetId="9" hidden="1">{"'자리배치도'!$AG$1:$CI$28"}</definedName>
    <definedName name="빔제작단가개정표준도적용" localSheetId="2" hidden="1">{"'자리배치도'!$AG$1:$CI$28"}</definedName>
    <definedName name="빔제작단가개정표준도적용" localSheetId="15" hidden="1">{"'자리배치도'!$AG$1:$CI$28"}</definedName>
    <definedName name="빔제작단가개정표준도적용" hidden="1">{"'자리배치도'!$AG$1:$CI$28"}</definedName>
    <definedName name="ㅅ" localSheetId="18">[240]경상직원!#REF!</definedName>
    <definedName name="ㅅ" localSheetId="19" hidden="1">{#N/A,#N/A,TRUE,"토적및재료집계";#N/A,#N/A,TRUE,"토적및재료집계";#N/A,#N/A,TRUE,"단위량"}</definedName>
    <definedName name="ㅅ" localSheetId="9" hidden="1">{#N/A,#N/A,TRUE,"토적및재료집계";#N/A,#N/A,TRUE,"토적및재료집계";#N/A,#N/A,TRUE,"단위량"}</definedName>
    <definedName name="ㅅ" localSheetId="15" hidden="1">{#N/A,#N/A,TRUE,"토적및재료집계";#N/A,#N/A,TRUE,"토적및재료집계";#N/A,#N/A,TRUE,"단위량"}</definedName>
    <definedName name="ㅅ" hidden="1">{#N/A,#N/A,TRUE,"토적및재료집계";#N/A,#N/A,TRUE,"토적및재료집계";#N/A,#N/A,TRUE,"단위량"}</definedName>
    <definedName name="ㅅㄱㅈ" localSheetId="19" hidden="1">#REF!</definedName>
    <definedName name="ㅅㄱㅈ" localSheetId="2" hidden="1">#REF!</definedName>
    <definedName name="ㅅㄱㅈ" localSheetId="0" hidden="1">#REF!</definedName>
    <definedName name="ㅅㄱㅈ" hidden="1">#REF!</definedName>
    <definedName name="ㅅㅅ" localSheetId="19" hidden="1">#REF!</definedName>
    <definedName name="ㅅㅅ" localSheetId="9" hidden="1">#REF!</definedName>
    <definedName name="ㅅㅅ" localSheetId="2" hidden="1">#REF!</definedName>
    <definedName name="ㅅㅅ" localSheetId="0" hidden="1">#REF!</definedName>
    <definedName name="ㅅㅅ" hidden="1">#REF!</definedName>
    <definedName name="ㅅㅅㅅ" localSheetId="19" hidden="1">{#N/A,#N/A,FALSE,"전력간선"}</definedName>
    <definedName name="ㅅㅅㅅ" localSheetId="9" hidden="1">{#N/A,#N/A,FALSE,"전력간선"}</definedName>
    <definedName name="ㅅㅅㅅ" localSheetId="2" hidden="1">{#N/A,#N/A,FALSE,"전력간선"}</definedName>
    <definedName name="ㅅㅅㅅ" localSheetId="15" hidden="1">{#N/A,#N/A,FALSE,"전력간선"}</definedName>
    <definedName name="ㅅㅅㅅ" hidden="1">{#N/A,#N/A,FALSE,"전력간선"}</definedName>
    <definedName name="ㅅㅎ" localSheetId="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ㅅㅎ" localSheetId="2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ㅅㅎ" localSheetId="15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ㅅㅎ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사" localSheetId="18">#REF!</definedName>
    <definedName name="사" localSheetId="9">BlankMacro1</definedName>
    <definedName name="사" localSheetId="15">BlankMacro1</definedName>
    <definedName name="사">BlankMacro1</definedName>
    <definedName name="사__급___자__재__비">#REF!</definedName>
    <definedName name="사급단가" localSheetId="9">#REF!</definedName>
    <definedName name="사급단가" localSheetId="15">#REF!</definedName>
    <definedName name="사급단가">#REF!</definedName>
    <definedName name="사급재료비">#N/A</definedName>
    <definedName name="사랑">#REF!</definedName>
    <definedName name="사무실인건비" localSheetId="9">[241]갑지!#REF!</definedName>
    <definedName name="사무실인건비" localSheetId="15">[241]갑지!#REF!</definedName>
    <definedName name="사무실인건비">[241]갑지!#REF!</definedName>
    <definedName name="사무실자재비" localSheetId="9">[241]갑지!#REF!</definedName>
    <definedName name="사무실자재비" localSheetId="15">[241]갑지!#REF!</definedName>
    <definedName name="사무실자재비">[241]갑지!#REF!</definedName>
    <definedName name="사번" localSheetId="18">[242]Sheet1!$B$2:$C$171</definedName>
    <definedName name="사번" localSheetId="9">#REF!</definedName>
    <definedName name="사번" localSheetId="15">#REF!</definedName>
    <definedName name="사번">#REF!</definedName>
    <definedName name="사번및이름">#REF!</definedName>
    <definedName name="사사사" localSheetId="2" hidden="1">#REF!</definedName>
    <definedName name="사사사" localSheetId="0" hidden="1">#REF!</definedName>
    <definedName name="사사사" hidden="1">#REF!</definedName>
    <definedName name="사용전검사비2" localSheetId="18">#REF!</definedName>
    <definedName name="사용전검사비2">#N/A</definedName>
    <definedName name="사인원가" localSheetId="9" hidden="1">'[243]#REF'!#REF!</definedName>
    <definedName name="사인원가" localSheetId="2" hidden="1">'[243]#REF'!#REF!</definedName>
    <definedName name="사인원가" localSheetId="0" hidden="1">'[243]#REF'!#REF!</definedName>
    <definedName name="사인원가" localSheetId="15" hidden="1">'[243]#REF'!#REF!</definedName>
    <definedName name="사인원가" hidden="1">'[243]#REF'!#REF!</definedName>
    <definedName name="사토인경우동일" localSheetId="18">#REF!</definedName>
    <definedName name="사토인경우동일" localSheetId="9">#REF!</definedName>
    <definedName name="사토인경우동일" localSheetId="15">#REF!</definedName>
    <definedName name="사토인경우동일">#REF!</definedName>
    <definedName name="산" localSheetId="9">#REF!</definedName>
    <definedName name="산" localSheetId="15">#REF!</definedName>
    <definedName name="산">#REF!</definedName>
    <definedName name="산1">[244]Sheet1!$B$2:$H$95</definedName>
    <definedName name="산업단지">[36]밸브설치!#REF!</definedName>
    <definedName name="산재보험료" localSheetId="18">#REF!</definedName>
    <definedName name="산재보험료" localSheetId="9">#REF!</definedName>
    <definedName name="산재보험료" localSheetId="15">#REF!</definedName>
    <definedName name="산재보험료">#REF!</definedName>
    <definedName name="산재보험료2" localSheetId="18">#REF!</definedName>
    <definedName name="산재보험료2">#N/A</definedName>
    <definedName name="산재보험료4" localSheetId="18">#REF!</definedName>
    <definedName name="산재보험료4">#N/A</definedName>
    <definedName name="산출">[245]산출내역서집계표!$D$3:$L$116</definedName>
    <definedName name="산출1">[245]산출내역서집계표!$D$6:$L$116</definedName>
    <definedName name="산출2" localSheetId="15">BlankMacro1</definedName>
    <definedName name="산출2">BlankMacro1</definedName>
    <definedName name="산출경비" localSheetId="18">#REF!</definedName>
    <definedName name="산출경비">#N/A</definedName>
    <definedName name="산출근거">#N/A</definedName>
    <definedName name="산출근거1" localSheetId="9">#REF!</definedName>
    <definedName name="산출근거1" localSheetId="15">#REF!</definedName>
    <definedName name="산출근거1">#REF!</definedName>
    <definedName name="산출근거9" localSheetId="9">#REF!</definedName>
    <definedName name="산출근거9" localSheetId="15">#REF!</definedName>
    <definedName name="산출근거9">#REF!</definedName>
    <definedName name="산출금양">[245]산출내역서집계표!$AB$2:$AR$143</definedName>
    <definedName name="산출내역" localSheetId="18">#REF!</definedName>
    <definedName name="산출내역">#N/A</definedName>
    <definedName name="산출내역서" localSheetId="18">BlankMacro1</definedName>
    <definedName name="산출내역서">#N/A</definedName>
    <definedName name="산출일위대가통신" localSheetId="18">BlankMacro1</definedName>
    <definedName name="산출일위대가통신" localSheetId="9">BlankMacro1</definedName>
    <definedName name="산출일위대가통신" localSheetId="15">BlankMacro1</definedName>
    <definedName name="산출일위대가통신">BlankMacro1</definedName>
    <definedName name="산출자재수량1">#REF!</definedName>
    <definedName name="산출자재수량2">#REF!</definedName>
    <definedName name="산출자재수량3">#REF!</definedName>
    <definedName name="산출자재수량4">#REF!</definedName>
    <definedName name="산출자재수량5">#REF!</definedName>
    <definedName name="산출자재코드1">#REF!</definedName>
    <definedName name="산출자재코드2">#REF!</definedName>
    <definedName name="산출자재코드3">#REF!</definedName>
    <definedName name="산출자재코드4">#REF!</definedName>
    <definedName name="산출자재코드5">#REF!</definedName>
    <definedName name="산출조서1" localSheetId="9">#REF!</definedName>
    <definedName name="산출조서1" localSheetId="15">#REF!</definedName>
    <definedName name="산출조서1">#REF!</definedName>
    <definedName name="산출집계표" localSheetId="18">#REF!</definedName>
    <definedName name="산출집계표" localSheetId="9">#REF!</definedName>
    <definedName name="산출집계표" localSheetId="15">#REF!</definedName>
    <definedName name="산출집계표">#REF!</definedName>
    <definedName name="산표" localSheetId="18">#REF!</definedName>
    <definedName name="산표" localSheetId="9">#REF!</definedName>
    <definedName name="산표" localSheetId="15">#REF!</definedName>
    <definedName name="산표">#REF!</definedName>
    <definedName name="삼" localSheetId="9" hidden="1">'[243]#REF'!#REF!</definedName>
    <definedName name="삼" localSheetId="2" hidden="1">'[243]#REF'!#REF!</definedName>
    <definedName name="삼" localSheetId="0" hidden="1">'[243]#REF'!#REF!</definedName>
    <definedName name="삼" localSheetId="15" hidden="1">'[243]#REF'!#REF!</definedName>
    <definedName name="삼" hidden="1">'[243]#REF'!#REF!</definedName>
    <definedName name="상림1호" localSheetId="9">#REF!</definedName>
    <definedName name="상림1호" localSheetId="15">#REF!</definedName>
    <definedName name="상림1호">#REF!</definedName>
    <definedName name="상림2호" localSheetId="9">#REF!</definedName>
    <definedName name="상림2호" localSheetId="15">#REF!</definedName>
    <definedName name="상림2호">#REF!</definedName>
    <definedName name="상림3호" localSheetId="9">#REF!</definedName>
    <definedName name="상림3호" localSheetId="15">#REF!</definedName>
    <definedName name="상림3호">#REF!</definedName>
    <definedName name="상인" localSheetId="18">'[21]대조표(0108)'!#REF!</definedName>
    <definedName name="상인">#N/A</definedName>
    <definedName name="상차비사석20">[50]중기상차!#REF!</definedName>
    <definedName name="상차비토사20">[50]중기상차!#REF!</definedName>
    <definedName name="상호" localSheetId="18">#REF!</definedName>
    <definedName name="상호" localSheetId="9">#REF!</definedName>
    <definedName name="상호" localSheetId="15">#REF!</definedName>
    <definedName name="상호">#REF!</definedName>
    <definedName name="새로운">#N/A</definedName>
    <definedName name="생사1호" localSheetId="9">#REF!</definedName>
    <definedName name="생사1호" localSheetId="15">#REF!</definedName>
    <definedName name="생사1호">#REF!</definedName>
    <definedName name="생사2호" localSheetId="9">#REF!</definedName>
    <definedName name="생사2호" localSheetId="15">#REF!</definedName>
    <definedName name="생사2호">#REF!</definedName>
    <definedName name="생사기존" localSheetId="9">#REF!</definedName>
    <definedName name="생사기존">#REF!</definedName>
    <definedName name="서병수" localSheetId="9">#REF!</definedName>
    <definedName name="서병수">#REF!</definedName>
    <definedName name="석공" localSheetId="9">#REF!</definedName>
    <definedName name="석공">#REF!</definedName>
    <definedName name="석항" localSheetId="2" hidden="1">{#N/A,#N/A,FALSE,"명세표"}</definedName>
    <definedName name="석항" localSheetId="15" hidden="1">{#N/A,#N/A,FALSE,"명세표"}</definedName>
    <definedName name="석항" hidden="1">{#N/A,#N/A,FALSE,"명세표"}</definedName>
    <definedName name="석항1" localSheetId="2" hidden="1">{#N/A,#N/A,FALSE,"명세표"}</definedName>
    <definedName name="석항1" localSheetId="15" hidden="1">{#N/A,#N/A,FALSE,"명세표"}</definedName>
    <definedName name="석항1" hidden="1">{#N/A,#N/A,FALSE,"명세표"}</definedName>
    <definedName name="선관" localSheetId="9">#REF!</definedName>
    <definedName name="선관">#REF!</definedName>
    <definedName name="선량1호" localSheetId="9">#REF!</definedName>
    <definedName name="선량1호">#REF!</definedName>
    <definedName name="선량2호" localSheetId="9">#REF!</definedName>
    <definedName name="선량2호">#REF!</definedName>
    <definedName name="선량3호" localSheetId="9">#REF!</definedName>
    <definedName name="선량3호">#REF!</definedName>
    <definedName name="선량4호" localSheetId="9">#REF!</definedName>
    <definedName name="선량4호">#REF!</definedName>
    <definedName name="선량5호" localSheetId="9">#REF!</definedName>
    <definedName name="선량5호">#REF!</definedName>
    <definedName name="선로신설" localSheetId="9">#REF!</definedName>
    <definedName name="선로신설">#REF!</definedName>
    <definedName name="선로철거" localSheetId="9">#REF!</definedName>
    <definedName name="선로철거">#REF!</definedName>
    <definedName name="선테ㄷ">#N/A</definedName>
    <definedName name="설간접">#N/A</definedName>
    <definedName name="설계" localSheetId="15" hidden="1">{#N/A,#N/A,TRUE,"토적및재료집계";#N/A,#N/A,TRUE,"토적및재료집계";#N/A,#N/A,TRUE,"단위량"}</definedName>
    <definedName name="설계" hidden="1">{#N/A,#N/A,TRUE,"토적및재료집계";#N/A,#N/A,TRUE,"토적및재료집계";#N/A,#N/A,TRUE,"단위량"}</definedName>
    <definedName name="설계_342427000감리_862426000__5">[130]조건!#REF!</definedName>
    <definedName name="설계가">#REF!</definedName>
    <definedName name="설계내역" localSheetId="9">#REF!</definedName>
    <definedName name="설계내역" localSheetId="15">#REF!</definedName>
    <definedName name="설계내역">#REF!</definedName>
    <definedName name="설계내역서" localSheetId="9">BlankMacro1</definedName>
    <definedName name="설계내역서" localSheetId="15">BlankMacro1</definedName>
    <definedName name="설계내역서">BlankMacro1</definedName>
    <definedName name="설계변경5">#N/A</definedName>
    <definedName name="설계서용지" localSheetId="9">BlankMacro1</definedName>
    <definedName name="설계서용지" localSheetId="15">BlankMacro1</definedName>
    <definedName name="설계서용지">BlankMacro1</definedName>
    <definedName name="설계설명" localSheetId="9">노임단가!설계설명</definedName>
    <definedName name="설계설명" localSheetId="15">조달물품!설계설명</definedName>
    <definedName name="설계설명">[0]!설계설명</definedName>
    <definedName name="설비" localSheetId="18" hidden="1">{#N/A,#N/A,TRUE,"토적및재료집계";#N/A,#N/A,TRUE,"토적및재료집계";#N/A,#N/A,TRUE,"단위량"}</definedName>
    <definedName name="설비" localSheetId="19" hidden="1">#N/A</definedName>
    <definedName name="설비" hidden="1">#N/A</definedName>
    <definedName name="설집" localSheetId="9">#REF!</definedName>
    <definedName name="설집" localSheetId="15">#REF!</definedName>
    <definedName name="설집">#REF!</definedName>
    <definedName name="설치간재" localSheetId="18">#REF!</definedName>
    <definedName name="설치간재">#N/A</definedName>
    <definedName name="설치경비">#N/A</definedName>
    <definedName name="설치노무비">#N/A</definedName>
    <definedName name="설치이윤">#N/A</definedName>
    <definedName name="설치재료비">#N/A</definedName>
    <definedName name="설치직노" localSheetId="18">#REF!</definedName>
    <definedName name="설치직노">#N/A</definedName>
    <definedName name="설치직재" localSheetId="18">#REF!</definedName>
    <definedName name="설치직재">#N/A</definedName>
    <definedName name="설치직접노무비">#N/A</definedName>
    <definedName name="설치직접노무비전">#N/A</definedName>
    <definedName name="성명" localSheetId="9">#REF!</definedName>
    <definedName name="성명" localSheetId="15">#REF!</definedName>
    <definedName name="성명">#REF!</definedName>
    <definedName name="성봉규" localSheetId="9">#REF!</definedName>
    <definedName name="성봉규">#REF!</definedName>
    <definedName name="성산1호" localSheetId="9">#REF!</definedName>
    <definedName name="성산1호">#REF!</definedName>
    <definedName name="성산2호" localSheetId="9">#REF!</definedName>
    <definedName name="성산2호">#REF!</definedName>
    <definedName name="성산3호" localSheetId="9">#REF!</definedName>
    <definedName name="성산3호">#REF!</definedName>
    <definedName name="성산4호" localSheetId="9">#REF!</definedName>
    <definedName name="성산4호">#REF!</definedName>
    <definedName name="성산5호" localSheetId="9">#REF!</definedName>
    <definedName name="성산5호">#REF!</definedName>
    <definedName name="세금">#N/A</definedName>
    <definedName name="세로" localSheetId="2" hidden="1">{#N/A,#N/A,FALSE,"전력간선"}</definedName>
    <definedName name="세로" localSheetId="15" hidden="1">{#N/A,#N/A,FALSE,"전력간선"}</definedName>
    <definedName name="세로" hidden="1">{#N/A,#N/A,FALSE,"전력간선"}</definedName>
    <definedName name="세부내역서_박" localSheetId="9" hidden="1">{"'자리배치도'!$AG$1:$CI$28"}</definedName>
    <definedName name="세부내역서_박" localSheetId="2" hidden="1">{"'자리배치도'!$AG$1:$CI$28"}</definedName>
    <definedName name="세부내역서_박" localSheetId="15" hidden="1">{"'자리배치도'!$AG$1:$CI$28"}</definedName>
    <definedName name="세부내역서_박" hidden="1">{"'자리배치도'!$AG$1:$CI$28"}</definedName>
    <definedName name="세액">#REF!</definedName>
    <definedName name="세액합계" localSheetId="9">#REF!</definedName>
    <definedName name="세액합계">#REF!</definedName>
    <definedName name="세운">'[246]인건-측정'!#REF!</definedName>
    <definedName name="센터" localSheetId="9">#REF!</definedName>
    <definedName name="센터" localSheetId="15">#REF!</definedName>
    <definedName name="센터">#REF!</definedName>
    <definedName name="셋트381" localSheetId="18">'[21]대조표(0108)'!#REF!</definedName>
    <definedName name="셋트381">#N/A</definedName>
    <definedName name="셋트382" localSheetId="18">'[21]대조표(0108)'!#REF!</definedName>
    <definedName name="셋트382">#N/A</definedName>
    <definedName name="셋트앵커" localSheetId="18">'[21]대조표(0108)'!#REF!</definedName>
    <definedName name="셋트앵커">#N/A</definedName>
    <definedName name="소" localSheetId="19" hidden="1">#REF!</definedName>
    <definedName name="소" localSheetId="2" hidden="1">#REF!</definedName>
    <definedName name="소" localSheetId="0" hidden="1">#REF!</definedName>
    <definedName name="소" hidden="1">#REF!</definedName>
    <definedName name="소B7" localSheetId="18">#REF!</definedName>
    <definedName name="소B7">#N/A</definedName>
    <definedName name="소계" localSheetId="9">#REF!</definedName>
    <definedName name="소계">#REF!</definedName>
    <definedName name="소계3" localSheetId="9">#REF!</definedName>
    <definedName name="소계3">#REF!</definedName>
    <definedName name="소계4" localSheetId="9">#REF!</definedName>
    <definedName name="소계4">#REF!</definedName>
    <definedName name="소계5" localSheetId="9">#REF!</definedName>
    <definedName name="소계5">#REF!</definedName>
    <definedName name="소공정11">[178]코드표!$B$3:$B$192</definedName>
    <definedName name="소공정13">[178]코드표!$B$195:$B$391</definedName>
    <definedName name="소공정15">[178]코드표!$B$393:$B$441</definedName>
    <definedName name="소모">#N/A</definedName>
    <definedName name="소방" localSheetId="9">#REF!</definedName>
    <definedName name="소방" localSheetId="15">#REF!</definedName>
    <definedName name="소방">#REF!</definedName>
    <definedName name="소방공량산출서" localSheetId="9">BlankMacro1</definedName>
    <definedName name="소방공량산출서" localSheetId="15">BlankMacro1</definedName>
    <definedName name="소방공량산출서">BlankMacro1</definedName>
    <definedName name="소방내역" localSheetId="18">BlankMacro1</definedName>
    <definedName name="소방내역" localSheetId="9">BlankMacro1</definedName>
    <definedName name="소방내역" localSheetId="15">BlankMacro1</definedName>
    <definedName name="소방내역">BlankMacro1</definedName>
    <definedName name="소방내역서" localSheetId="18">BlankMacro1</definedName>
    <definedName name="소방내역서" localSheetId="9">BlankMacro1</definedName>
    <definedName name="소방내역서" localSheetId="15">BlankMacro1</definedName>
    <definedName name="소방내역서">BlankMacro1</definedName>
    <definedName name="소운반" localSheetId="9" hidden="1">{#N/A,#N/A,FALSE,"포장단가"}</definedName>
    <definedName name="소운반" localSheetId="2" hidden="1">{#N/A,#N/A,FALSE,"포장단가"}</definedName>
    <definedName name="소운반" localSheetId="15" hidden="1">{#N/A,#N/A,FALSE,"포장단가"}</definedName>
    <definedName name="소운반" hidden="1">{#N/A,#N/A,FALSE,"포장단가"}</definedName>
    <definedName name="소장">#REF!</definedName>
    <definedName name="소프트">#N/A</definedName>
    <definedName name="소프트웨어">#REF!</definedName>
    <definedName name="소형" localSheetId="18">'[21]대조표(0108)'!#REF!</definedName>
    <definedName name="소형">#N/A</definedName>
    <definedName name="소형B손료" localSheetId="18">'[169]기계경비(시간당)'!$H$240</definedName>
    <definedName name="소형B손료">'[170]기계경비(시간당)'!$H$240</definedName>
    <definedName name="소화갑지" localSheetId="2" hidden="1">{#N/A,#N/A,FALSE,"CCTV"}</definedName>
    <definedName name="소화갑지" localSheetId="15" hidden="1">{#N/A,#N/A,FALSE,"CCTV"}</definedName>
    <definedName name="소화갑지" hidden="1">{#N/A,#N/A,FALSE,"CCTV"}</definedName>
    <definedName name="속">#REF!</definedName>
    <definedName name="손료" localSheetId="18">#REF!</definedName>
    <definedName name="손료">#N/A</definedName>
    <definedName name="송수관로구경" localSheetId="9">#REF!</definedName>
    <definedName name="송수관로구경" localSheetId="15">#REF!</definedName>
    <definedName name="송수관로구경">#REF!</definedName>
    <definedName name="송전" localSheetId="18">#REF!</definedName>
    <definedName name="송전">#N/A</definedName>
    <definedName name="송천1" localSheetId="9">#REF!</definedName>
    <definedName name="송천1" localSheetId="15">#REF!</definedName>
    <definedName name="송천1">#REF!</definedName>
    <definedName name="송천2" localSheetId="9">#REF!</definedName>
    <definedName name="송천2" localSheetId="15">#REF!</definedName>
    <definedName name="송천2">#REF!</definedName>
    <definedName name="수" localSheetId="18">#REF!</definedName>
    <definedName name="수" localSheetId="9">#REF!</definedName>
    <definedName name="수" localSheetId="15">#REF!</definedName>
    <definedName name="수">#REF!</definedName>
    <definedName name="수_입_자_재" localSheetId="9">#REF!</definedName>
    <definedName name="수_입_자_재">#REF!</definedName>
    <definedName name="수_입_자_재1" localSheetId="9">#REF!</definedName>
    <definedName name="수_입_자_재1">#REF!</definedName>
    <definedName name="수1소B" localSheetId="18">#REF!</definedName>
    <definedName name="수1소B">#N/A</definedName>
    <definedName name="수2" localSheetId="18" hidden="1">{#N/A,#N/A,TRUE,"토적및재료집계";#N/A,#N/A,TRUE,"토적및재료집계";#N/A,#N/A,TRUE,"단위량"}</definedName>
    <definedName name="수2" localSheetId="19" hidden="1">{#N/A,#N/A,TRUE,"토적및재료집계";#N/A,#N/A,TRUE,"토적및재료집계";#N/A,#N/A,TRUE,"단위량"}</definedName>
    <definedName name="수2" localSheetId="9" hidden="1">{#N/A,#N/A,TRUE,"토적및재료집계";#N/A,#N/A,TRUE,"토적및재료집계";#N/A,#N/A,TRUE,"단위량"}</definedName>
    <definedName name="수2" localSheetId="2" hidden="1">{#N/A,#N/A,TRUE,"토적및재료집계";#N/A,#N/A,TRUE,"토적및재료집계";#N/A,#N/A,TRUE,"단위량"}</definedName>
    <definedName name="수2" localSheetId="15" hidden="1">{#N/A,#N/A,TRUE,"토적및재료집계";#N/A,#N/A,TRUE,"토적및재료집계";#N/A,#N/A,TRUE,"단위량"}</definedName>
    <definedName name="수2" hidden="1">{#N/A,#N/A,TRUE,"토적및재료집계";#N/A,#N/A,TRUE,"토적및재료집계";#N/A,#N/A,TRUE,"단위량"}</definedName>
    <definedName name="수3" localSheetId="18" hidden="1">{#N/A,#N/A,TRUE,"토적및재료집계";#N/A,#N/A,TRUE,"토적및재료집계";#N/A,#N/A,TRUE,"단위량"}</definedName>
    <definedName name="수3" localSheetId="19" hidden="1">{#N/A,#N/A,TRUE,"토적및재료집계";#N/A,#N/A,TRUE,"토적및재료집계";#N/A,#N/A,TRUE,"단위량"}</definedName>
    <definedName name="수3" localSheetId="9" hidden="1">{#N/A,#N/A,TRUE,"토적및재료집계";#N/A,#N/A,TRUE,"토적및재료집계";#N/A,#N/A,TRUE,"단위량"}</definedName>
    <definedName name="수3" localSheetId="2" hidden="1">{#N/A,#N/A,TRUE,"토적및재료집계";#N/A,#N/A,TRUE,"토적및재료집계";#N/A,#N/A,TRUE,"단위량"}</definedName>
    <definedName name="수3" localSheetId="15" hidden="1">{#N/A,#N/A,TRUE,"토적및재료집계";#N/A,#N/A,TRUE,"토적및재료집계";#N/A,#N/A,TRUE,"단위량"}</definedName>
    <definedName name="수3" hidden="1">{#N/A,#N/A,TRUE,"토적및재료집계";#N/A,#N/A,TRUE,"토적및재료집계";#N/A,#N/A,TRUE,"단위량"}</definedName>
    <definedName name="수급인상호">#REF!</definedName>
    <definedName name="수급인성명" localSheetId="9">#REF!</definedName>
    <definedName name="수급인성명">#REF!</definedName>
    <definedName name="수급인주소" localSheetId="9">#REF!</definedName>
    <definedName name="수급인주소">#REF!</definedName>
    <definedName name="수동조작함" localSheetId="18">'[21]대조표(0108)'!#REF!</definedName>
    <definedName name="수동조작함">#N/A</definedName>
    <definedName name="수량" localSheetId="9">#REF!</definedName>
    <definedName name="수량" localSheetId="15">#REF!</definedName>
    <definedName name="수량">#REF!</definedName>
    <definedName name="수량_32W×1">[201]기본입력!$G$19</definedName>
    <definedName name="수량_32W×2">[201]기본입력!$G$18</definedName>
    <definedName name="수량2" localSheetId="9">#REF!</definedName>
    <definedName name="수량2" localSheetId="15">#REF!</definedName>
    <definedName name="수량2">#REF!</definedName>
    <definedName name="수량계산" localSheetId="18">#REF!</definedName>
    <definedName name="수량계산" localSheetId="9">#REF!</definedName>
    <definedName name="수량계산" localSheetId="15">#REF!</definedName>
    <definedName name="수량계산">#REF!</definedName>
    <definedName name="수량산">#N/A</definedName>
    <definedName name="수량산출" localSheetId="9">#REF!</definedName>
    <definedName name="수량산출">#REF!</definedName>
    <definedName name="수량산출내역" localSheetId="9" hidden="1">{#N/A,#N/A,FALSE,"포장단가"}</definedName>
    <definedName name="수량산출내역" localSheetId="2" hidden="1">{#N/A,#N/A,FALSE,"포장단가"}</definedName>
    <definedName name="수량산출내역" localSheetId="15" hidden="1">{#N/A,#N/A,FALSE,"포장단가"}</definedName>
    <definedName name="수량산출내역" hidden="1">{#N/A,#N/A,FALSE,"포장단가"}</definedName>
    <definedName name="수량산출서" localSheetId="18">#REF!</definedName>
    <definedName name="수량산출서">[247]단가산출!#REF!</definedName>
    <definedName name="수량집계" localSheetId="9" hidden="1">{#N/A,#N/A,FALSE,"포장단가"}</definedName>
    <definedName name="수량집계" localSheetId="2" hidden="1">{#N/A,#N/A,FALSE,"포장단가"}</definedName>
    <definedName name="수량집계" localSheetId="15" hidden="1">{#N/A,#N/A,FALSE,"포장단가"}</definedName>
    <definedName name="수량집계" hidden="1">{#N/A,#N/A,FALSE,"포장단가"}</definedName>
    <definedName name="수량집계밀" localSheetId="18">#REF!</definedName>
    <definedName name="수량집계밀" localSheetId="9">#REF!</definedName>
    <definedName name="수량집계밀" localSheetId="15">#REF!</definedName>
    <definedName name="수량집계밀">#REF!</definedName>
    <definedName name="수량집계양" localSheetId="18">#REF!</definedName>
    <definedName name="수량집계양" localSheetId="9">#REF!</definedName>
    <definedName name="수량집계양" localSheetId="15">#REF!</definedName>
    <definedName name="수량집계양">#REF!</definedName>
    <definedName name="수량합계" localSheetId="9">#REF!</definedName>
    <definedName name="수량합계">#REF!</definedName>
    <definedName name="수수료" localSheetId="18">#REF!</definedName>
    <definedName name="수수료" localSheetId="9">#REF!</definedName>
    <definedName name="수수료">#REF!</definedName>
    <definedName name="수수료1" localSheetId="18">#REF!</definedName>
    <definedName name="수수료1" localSheetId="9">#REF!</definedName>
    <definedName name="수수료1">#REF!</definedName>
    <definedName name="수식입력매크로">#N/A</definedName>
    <definedName name="수신반" localSheetId="18">'[21]대조표(0108)'!#REF!</definedName>
    <definedName name="수신반">#N/A</definedName>
    <definedName name="수입인지">#N/A</definedName>
    <definedName name="수입자재" localSheetId="9">#REF!</definedName>
    <definedName name="수입자재" localSheetId="15">#REF!</definedName>
    <definedName name="수입자재">#REF!</definedName>
    <definedName name="수주외물량" localSheetId="15" hidden="1">{#N/A,#N/A,TRUE,"토적및재료집계";#N/A,#N/A,TRUE,"토적및재료집계";#N/A,#N/A,TRUE,"단위량"}</definedName>
    <definedName name="수주외물량" hidden="1">{#N/A,#N/A,TRUE,"토적및재료집계";#N/A,#N/A,TRUE,"토적및재료집계";#N/A,#N/A,TRUE,"단위량"}</definedName>
    <definedName name="수주율" localSheetId="18">#REF!</definedName>
    <definedName name="수주율">#N/A</definedName>
    <definedName name="수중모타1" localSheetId="9">#REF!</definedName>
    <definedName name="수중모타1" localSheetId="15">#REF!</definedName>
    <definedName name="수중모타1">#REF!</definedName>
    <definedName name="수중모타10" localSheetId="9">#REF!</definedName>
    <definedName name="수중모타10" localSheetId="15">#REF!</definedName>
    <definedName name="수중모타10">#REF!</definedName>
    <definedName name="수중모타15" localSheetId="9">#REF!</definedName>
    <definedName name="수중모타15">#REF!</definedName>
    <definedName name="수중모타2" localSheetId="9">#REF!</definedName>
    <definedName name="수중모타2">#REF!</definedName>
    <definedName name="수중모타20" localSheetId="9">#REF!</definedName>
    <definedName name="수중모타20">#REF!</definedName>
    <definedName name="수중모타25" localSheetId="9">#REF!</definedName>
    <definedName name="수중모타25">#REF!</definedName>
    <definedName name="수중모타3" localSheetId="9">#REF!</definedName>
    <definedName name="수중모타3">#REF!</definedName>
    <definedName name="수중모타30" localSheetId="9">#REF!</definedName>
    <definedName name="수중모타30">#REF!</definedName>
    <definedName name="수중모타5" localSheetId="9">#REF!</definedName>
    <definedName name="수중모타5">#REF!</definedName>
    <definedName name="수중모타7.5" localSheetId="9">#REF!</definedName>
    <definedName name="수중모타7.5">#REF!</definedName>
    <definedName name="수중모터펌프단가" localSheetId="9">#REF!</definedName>
    <definedName name="수중모터펌프단가">#REF!</definedName>
    <definedName name="수중케이블단가" localSheetId="9">#REF!</definedName>
    <definedName name="수중케이블단가">#REF!</definedName>
    <definedName name="순">#REF!</definedName>
    <definedName name="순공사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" localSheetId="18">#REF!</definedName>
    <definedName name="순공사비" localSheetId="9">#REF!</definedName>
    <definedName name="순공사비" localSheetId="15">#REF!</definedName>
    <definedName name="순공사비">#REF!</definedName>
    <definedName name="순공사비2" localSheetId="18">#REF!</definedName>
    <definedName name="순공사비2">#N/A</definedName>
    <definedName name="순공사비4" localSheetId="18">#REF!</definedName>
    <definedName name="순공사비4">#N/A</definedName>
    <definedName name="순공사비집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원가" localSheetId="18">#REF!</definedName>
    <definedName name="순공사원가" localSheetId="9">#REF!</definedName>
    <definedName name="순공사원가" localSheetId="15">#REF!</definedName>
    <definedName name="순공사원가">#REF!</definedName>
    <definedName name="순공사원가2" localSheetId="18">#REF!</definedName>
    <definedName name="순공사원가2">#N/A</definedName>
    <definedName name="순공사원가4" localSheetId="18">#REF!</definedName>
    <definedName name="순공사원가4">#N/A</definedName>
    <definedName name="시">[248]집계표!$A$1:$M$2</definedName>
    <definedName name="시멘" localSheetId="18">#REF!</definedName>
    <definedName name="시멘" localSheetId="9">#REF!</definedName>
    <definedName name="시멘" localSheetId="15">#REF!</definedName>
    <definedName name="시멘">#REF!</definedName>
    <definedName name="시멘트운반" localSheetId="19" hidden="1">{#N/A,#N/A,FALSE,"포장단가"}</definedName>
    <definedName name="시멘트운반" localSheetId="9" hidden="1">{#N/A,#N/A,FALSE,"포장단가"}</definedName>
    <definedName name="시멘트운반" localSheetId="15" hidden="1">{#N/A,#N/A,FALSE,"포장단가"}</definedName>
    <definedName name="시멘트운반" hidden="1">{#N/A,#N/A,FALSE,"포장단가"}</definedName>
    <definedName name="시방" localSheetId="18">'[249]9GNG운반'!#REF!</definedName>
    <definedName name="시방">#N/A</definedName>
    <definedName name="시방배" localSheetId="18">'[249]9GNG운반'!#REF!</definedName>
    <definedName name="시방배">#N/A</definedName>
    <definedName name="시방서" localSheetId="9">#REF!</definedName>
    <definedName name="시방서" localSheetId="15">#REF!</definedName>
    <definedName name="시방서">#REF!</definedName>
    <definedName name="시운">[250]집계표!$A$1:$M$2</definedName>
    <definedName name="시작" localSheetId="18">#REF!</definedName>
    <definedName name="시작" localSheetId="9">#REF!</definedName>
    <definedName name="시작" localSheetId="15">#REF!</definedName>
    <definedName name="시작">#REF!</definedName>
    <definedName name="시중단가" localSheetId="2" hidden="1">{"'단계별시설공사비'!$A$3:$K$51"}</definedName>
    <definedName name="시중단가" localSheetId="15" hidden="1">{"'단계별시설공사비'!$A$3:$K$51"}</definedName>
    <definedName name="시중단가" hidden="1">{"'단계별시설공사비'!$A$3:$K$51"}</definedName>
    <definedName name="시행청">[165]설계산출표지!$B$21</definedName>
    <definedName name="신규포장" localSheetId="9" hidden="1">{#N/A,#N/A,FALSE,"포장단가"}</definedName>
    <definedName name="신규포장" localSheetId="2" hidden="1">{#N/A,#N/A,FALSE,"포장단가"}</definedName>
    <definedName name="신규포장" localSheetId="15" hidden="1">{#N/A,#N/A,FALSE,"포장단가"}</definedName>
    <definedName name="신규포장" hidden="1">{#N/A,#N/A,FALSE,"포장단가"}</definedName>
    <definedName name="신도갑지">[251]갑지!#REF!</definedName>
    <definedName name="신설" localSheetId="2" hidden="1">{#N/A,#N/A,FALSE,"명세표"}</definedName>
    <definedName name="신설" localSheetId="15" hidden="1">{#N/A,#N/A,FALSE,"명세표"}</definedName>
    <definedName name="신설" hidden="1">{#N/A,#N/A,FALSE,"명세표"}</definedName>
    <definedName name="신설1" localSheetId="2" hidden="1">{#N/A,#N/A,FALSE,"명세표"}</definedName>
    <definedName name="신설1" localSheetId="15" hidden="1">{#N/A,#N/A,FALSE,"명세표"}</definedName>
    <definedName name="신설1" hidden="1">{#N/A,#N/A,FALSE,"명세표"}</definedName>
    <definedName name="신성" localSheetId="9">#REF!</definedName>
    <definedName name="신성">#REF!</definedName>
    <definedName name="신성1" localSheetId="9">#REF!</definedName>
    <definedName name="신성1">#REF!</definedName>
    <definedName name="신성2" localSheetId="9">#REF!</definedName>
    <definedName name="신성2">#REF!</definedName>
    <definedName name="신성3" localSheetId="9">#REF!</definedName>
    <definedName name="신성3">#REF!</definedName>
    <definedName name="신성4" localSheetId="9">#REF!</definedName>
    <definedName name="신성4">#REF!</definedName>
    <definedName name="신성5" localSheetId="9">#REF!</definedName>
    <definedName name="신성5">#REF!</definedName>
    <definedName name="신성6" localSheetId="9">#REF!</definedName>
    <definedName name="신성6">#REF!</definedName>
    <definedName name="신성7" localSheetId="9">#REF!</definedName>
    <definedName name="신성7">#REF!</definedName>
    <definedName name="신성감" localSheetId="9">#REF!</definedName>
    <definedName name="신성감">#REF!</definedName>
    <definedName name="신용찬" localSheetId="15" hidden="1">{#N/A,#N/A,TRUE,"토적및재료집계";#N/A,#N/A,TRUE,"토적및재료집계";#N/A,#N/A,TRUE,"단위량"}</definedName>
    <definedName name="신용찬" hidden="1">{#N/A,#N/A,TRUE,"토적및재료집계";#N/A,#N/A,TRUE,"토적및재료집계";#N/A,#N/A,TRUE,"단위량"}</definedName>
    <definedName name="신축공사" localSheetId="2" hidden="1">{"'단계별시설공사비'!$A$3:$K$51"}</definedName>
    <definedName name="신축공사" localSheetId="15" hidden="1">{"'단계별시설공사비'!$A$3:$K$51"}</definedName>
    <definedName name="신축공사" hidden="1">{"'단계별시설공사비'!$A$3:$K$51"}</definedName>
    <definedName name="신호" localSheetId="9">#REF!</definedName>
    <definedName name="신호">#REF!</definedName>
    <definedName name="신호기" localSheetId="9">노임단가!신호기</definedName>
    <definedName name="신호기" localSheetId="15">조달물품!신호기</definedName>
    <definedName name="신호기">[0]!신호기</definedName>
    <definedName name="신흥1호" localSheetId="9">#REF!</definedName>
    <definedName name="신흥1호" localSheetId="15">#REF!</definedName>
    <definedName name="신흥1호">#REF!</definedName>
    <definedName name="신흥2호" localSheetId="9">#REF!</definedName>
    <definedName name="신흥2호" localSheetId="15">#REF!</definedName>
    <definedName name="신흥2호">#REF!</definedName>
    <definedName name="실행2" localSheetId="2" hidden="1">#REF!</definedName>
    <definedName name="실행2" localSheetId="0" hidden="1">#REF!</definedName>
    <definedName name="실행2" hidden="1">#REF!</definedName>
    <definedName name="실행분석" localSheetId="19" hidden="1">{"'PROFORMA'!$A$1:$H$120"}</definedName>
    <definedName name="실행분석" localSheetId="2" hidden="1">{"'PROFORMA'!$A$1:$H$120"}</definedName>
    <definedName name="실행분석" localSheetId="15" hidden="1">{"'PROFORMA'!$A$1:$H$120"}</definedName>
    <definedName name="실행분석" hidden="1">{"'PROFORMA'!$A$1:$H$120"}</definedName>
    <definedName name="실행분석1" localSheetId="19" hidden="1">{"'PROFORMA'!$A$1:$H$120"}</definedName>
    <definedName name="실행분석1" localSheetId="2" hidden="1">{"'PROFORMA'!$A$1:$H$120"}</definedName>
    <definedName name="실행분석1" localSheetId="15" hidden="1">{"'PROFORMA'!$A$1:$H$120"}</definedName>
    <definedName name="실행분석1" hidden="1">{"'PROFORMA'!$A$1:$H$120"}</definedName>
    <definedName name="실행예산1">#REF!</definedName>
    <definedName name="실행예산10">#REF!</definedName>
    <definedName name="실행예산11">#REF!</definedName>
    <definedName name="실행예산12">#REF!</definedName>
    <definedName name="실행예산13">#REF!</definedName>
    <definedName name="실행예산2">#REF!</definedName>
    <definedName name="실행예산3">#REF!</definedName>
    <definedName name="실행예산4">#REF!</definedName>
    <definedName name="실행예산5">#REF!</definedName>
    <definedName name="실행예산6">#REF!</definedName>
    <definedName name="실행예산7">#REF!</definedName>
    <definedName name="실행예산8">#REF!</definedName>
    <definedName name="실행예산9">#REF!</definedName>
    <definedName name="심산">#N/A</definedName>
    <definedName name="심야">#N/A</definedName>
    <definedName name="심우" localSheetId="9">#REF!</definedName>
    <definedName name="심우" localSheetId="15">#REF!</definedName>
    <definedName name="심우">#REF!</definedName>
    <definedName name="심우을" localSheetId="9">#REF!</definedName>
    <definedName name="심우을" localSheetId="15">#REF!</definedName>
    <definedName name="심우을">#REF!</definedName>
    <definedName name="심평">#N/A</definedName>
    <definedName name="ㅆ" localSheetId="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ㅆ" localSheetId="2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ㅆ" localSheetId="1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ㅆ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ㅇ" localSheetId="18">#REF!</definedName>
    <definedName name="ㅇ" localSheetId="9">[87]내역서!#REF!</definedName>
    <definedName name="ㅇ" localSheetId="15">[87]내역서!#REF!</definedName>
    <definedName name="ㅇ">[87]내역서!#REF!</definedName>
    <definedName name="ㅇ1211" localSheetId="15">'[39]#REF'!#REF!</definedName>
    <definedName name="ㅇ1211">'[39]#REF'!#REF!</definedName>
    <definedName name="ㅇ227" localSheetId="9">#REF!</definedName>
    <definedName name="ㅇ227" localSheetId="15">#REF!</definedName>
    <definedName name="ㅇ227">#REF!</definedName>
    <definedName name="ㅇㄱ셔ㅓㅀ" localSheetId="9" hidden="1">#REF!</definedName>
    <definedName name="ㅇㄱ셔ㅓㅀ" localSheetId="2" hidden="1">#REF!</definedName>
    <definedName name="ㅇㄱ셔ㅓㅀ" localSheetId="0" hidden="1">#REF!</definedName>
    <definedName name="ㅇㄱ셔ㅓㅀ" hidden="1">#REF!</definedName>
    <definedName name="ㅇㄴㄻㅇㄻㄴㄹㅇㅁㄴㅇㄹ" localSheetId="9" hidden="1">{"'용역비'!$A$4:$C$8"}</definedName>
    <definedName name="ㅇㄴㄻㅇㄻㄴㄹㅇㅁㄴㅇㄹ" localSheetId="2" hidden="1">{"'용역비'!$A$4:$C$8"}</definedName>
    <definedName name="ㅇㄴㄻㅇㄻㄴㄹㅇㅁㄴㅇㄹ" localSheetId="15" hidden="1">{"'용역비'!$A$4:$C$8"}</definedName>
    <definedName name="ㅇㄴㄻㅇㄻㄴㄹㅇㅁㄴㅇㄹ" hidden="1">{"'용역비'!$A$4:$C$8"}</definedName>
    <definedName name="ㅇㄴㅇ" localSheetId="9" hidden="1">{"'자리배치도'!$AG$1:$CI$28"}</definedName>
    <definedName name="ㅇㄴㅇ" localSheetId="2" hidden="1">{"'자리배치도'!$AG$1:$CI$28"}</definedName>
    <definedName name="ㅇㄴㅇ" localSheetId="15" hidden="1">{"'자리배치도'!$AG$1:$CI$28"}</definedName>
    <definedName name="ㅇㄴㅇ" hidden="1">{"'자리배치도'!$AG$1:$CI$28"}</definedName>
    <definedName name="ㅇㄹ3" localSheetId="2" hidden="1">{#N/A,#N/A,FALSE,"명세표"}</definedName>
    <definedName name="ㅇㄹ3" localSheetId="15" hidden="1">{#N/A,#N/A,FALSE,"명세표"}</definedName>
    <definedName name="ㅇㄹ3" hidden="1">{#N/A,#N/A,FALSE,"명세표"}</definedName>
    <definedName name="ㅇㄹㄹ" localSheetId="18" hidden="1">'[252]N賃率-職'!$I$5:$I$30</definedName>
    <definedName name="ㅇㄹㄹ" localSheetId="19" hidden="1">#N/A</definedName>
    <definedName name="ㅇㄹㄹ" localSheetId="9" hidden="1">#N/A</definedName>
    <definedName name="ㅇㄹㄹ" localSheetId="2" hidden="1">#REF!</definedName>
    <definedName name="ㅇㄹㄹ" localSheetId="0" hidden="1">#REF!</definedName>
    <definedName name="ㅇㄹㄹ" localSheetId="15" hidden="1">#REF!</definedName>
    <definedName name="ㅇㄹㄹ" hidden="1">#REF!</definedName>
    <definedName name="ㅇㄹㄹㄹㄹ" localSheetId="19" hidden="1">{#N/A,#N/A,FALSE,"전력간선"}</definedName>
    <definedName name="ㅇㄹㄹㄹㄹ" localSheetId="2" hidden="1">{#N/A,#N/A,FALSE,"전력간선"}</definedName>
    <definedName name="ㅇㄹㄹㄹㄹ" localSheetId="15" hidden="1">{#N/A,#N/A,FALSE,"전력간선"}</definedName>
    <definedName name="ㅇㄹㄹㄹㄹ" hidden="1">{#N/A,#N/A,FALSE,"전력간선"}</definedName>
    <definedName name="ㅇㄹㅇㄹ" localSheetId="18" hidden="1">#REF!</definedName>
    <definedName name="ㅇㄹㅇㄹ" localSheetId="19" hidden="1">#REF!</definedName>
    <definedName name="ㅇㄹㅇㄹ" localSheetId="9" hidden="1">#REF!</definedName>
    <definedName name="ㅇㄹㅇㄹ" localSheetId="2" hidden="1">#REF!</definedName>
    <definedName name="ㅇㄹㅇㄹ" localSheetId="0" hidden="1">#REF!</definedName>
    <definedName name="ㅇㄹㅇㄹ" hidden="1">#REF!</definedName>
    <definedName name="ㅇ라ㅓㅏㅗㄹ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ㅁ" localSheetId="2" hidden="1">#REF!</definedName>
    <definedName name="ㅇㅁ" localSheetId="0" hidden="1">#REF!</definedName>
    <definedName name="ㅇㅁ" hidden="1">#REF!</definedName>
    <definedName name="ㅇㅁㄴㄹ" localSheetId="19" hidden="1">{#N/A,#N/A,TRUE,"토적및재료집계";#N/A,#N/A,TRUE,"토적및재료집계";#N/A,#N/A,TRUE,"단위량"}</definedName>
    <definedName name="ㅇㅁㄴㄹ" localSheetId="9" hidden="1">{#N/A,#N/A,TRUE,"토적및재료집계";#N/A,#N/A,TRUE,"토적및재료집계";#N/A,#N/A,TRUE,"단위량"}</definedName>
    <definedName name="ㅇㅁㄴㄹ" localSheetId="2" hidden="1">{#N/A,#N/A,TRUE,"토적및재료집계";#N/A,#N/A,TRUE,"토적및재료집계";#N/A,#N/A,TRUE,"단위량"}</definedName>
    <definedName name="ㅇㅁㄴㄹ" localSheetId="15" hidden="1">{#N/A,#N/A,TRUE,"토적및재료집계";#N/A,#N/A,TRUE,"토적및재료집계";#N/A,#N/A,TRUE,"단위량"}</definedName>
    <definedName name="ㅇㅁㄴㄹ" hidden="1">{#N/A,#N/A,TRUE,"토적및재료집계";#N/A,#N/A,TRUE,"토적및재료집계";#N/A,#N/A,TRUE,"단위량"}</definedName>
    <definedName name="ㅇ샤" localSheetId="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ㅇ샤" localSheetId="2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ㅇ샤" localSheetId="1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ㅇ샤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ㅇㅇ" localSheetId="18">#REF!</definedName>
    <definedName name="ㅇㅇ" localSheetId="9">[253]사통!#REF!</definedName>
    <definedName name="ㅇㅇ" localSheetId="15">[253]사통!#REF!</definedName>
    <definedName name="ㅇㅇ">[253]사통!#REF!</definedName>
    <definedName name="ㅇㅇㄹ" localSheetId="18" hidden="1">{#N/A,#N/A,TRUE,"토적및재료집계";#N/A,#N/A,TRUE,"토적및재료집계";#N/A,#N/A,TRUE,"단위량"}</definedName>
    <definedName name="ㅇㅇㄹ" localSheetId="19" hidden="1">#REF!</definedName>
    <definedName name="ㅇㅇㄹ" localSheetId="9" hidden="1">#REF!</definedName>
    <definedName name="ㅇㅇㄹ" localSheetId="2" hidden="1">#REF!</definedName>
    <definedName name="ㅇㅇㄹ" localSheetId="0" hidden="1">#REF!</definedName>
    <definedName name="ㅇㅇㄹ" hidden="1">#REF!</definedName>
    <definedName name="ㅇㅇㅇ" localSheetId="18" hidden="1">#REF!</definedName>
    <definedName name="ㅇㅇㅇ" localSheetId="19" hidden="1">#REF!</definedName>
    <definedName name="ㅇㅇㅇ" localSheetId="9" hidden="1">#REF!</definedName>
    <definedName name="ㅇㅇㅇ" localSheetId="2" hidden="1">#REF!</definedName>
    <definedName name="ㅇㅇㅇ" localSheetId="0" hidden="1">#REF!</definedName>
    <definedName name="ㅇㅇㅇ" hidden="1">#REF!</definedName>
    <definedName name="ㅇㅇㅇㅇ" localSheetId="18" hidden="1">#REF!</definedName>
    <definedName name="ㅇㅇㅇㅇ" localSheetId="19" hidden="1">#REF!</definedName>
    <definedName name="ㅇㅇㅇㅇ" localSheetId="9" hidden="1">#REF!</definedName>
    <definedName name="ㅇㅇㅇㅇ" localSheetId="2" hidden="1">#REF!</definedName>
    <definedName name="ㅇㅇㅇㅇ" localSheetId="0" hidden="1">#REF!</definedName>
    <definedName name="ㅇㅇㅇㅇ" hidden="1">#REF!</definedName>
    <definedName name="ㅇㅇㅇㅇㅇ" localSheetId="18">#REF!</definedName>
    <definedName name="ㅇㅇㅇㅇㅇ" localSheetId="9">#REF!</definedName>
    <definedName name="ㅇㅇㅇㅇㅇ">#REF!</definedName>
    <definedName name="ㅇㅇㅇㅇㅇㅇㅇ" localSheetId="18">#REF!</definedName>
    <definedName name="ㅇㅇㅇㅇㅇㅇㅇ" localSheetId="9">#REF!</definedName>
    <definedName name="ㅇㅇㅇㅇㅇㅇㅇ">#REF!</definedName>
    <definedName name="ㅇㅎ" localSheetId="18">'[228]20관리비율'!$A$1:$D$25</definedName>
    <definedName name="ㅇㅎ" localSheetId="9">#REF!</definedName>
    <definedName name="ㅇㅎ" localSheetId="15">#REF!</definedName>
    <definedName name="ㅇㅎ">#REF!</definedName>
    <definedName name="ㅇㅎㅁㄴ" localSheetId="19" hidden="1">#REF!</definedName>
    <definedName name="ㅇㅎㅁㄴ" localSheetId="2" hidden="1">#REF!</definedName>
    <definedName name="ㅇㅎㅁㄴ" localSheetId="0" hidden="1">#REF!</definedName>
    <definedName name="ㅇㅎㅁㄴ" hidden="1">#REF!</definedName>
    <definedName name="ㅇㅎㅇㅎ" localSheetId="9">#REF!</definedName>
    <definedName name="ㅇㅎㅇㅎ" localSheetId="2" hidden="1">{"'용역비'!$A$4:$C$8"}</definedName>
    <definedName name="ㅇㅎㅇㅎ" localSheetId="15" hidden="1">{"'용역비'!$A$4:$C$8"}</definedName>
    <definedName name="ㅇㅎㅇㅎ" hidden="1">{"'용역비'!$A$4:$C$8"}</definedName>
    <definedName name="ㅇ호" localSheetId="19" hidden="1">{"'용역비'!$A$4:$C$8"}</definedName>
    <definedName name="ㅇ호" localSheetId="9" hidden="1">{"'용역비'!$A$4:$C$8"}</definedName>
    <definedName name="ㅇ호" localSheetId="2" hidden="1">{"'용역비'!$A$4:$C$8"}</definedName>
    <definedName name="ㅇ호" localSheetId="15" hidden="1">{"'용역비'!$A$4:$C$8"}</definedName>
    <definedName name="ㅇ호" hidden="1">{"'용역비'!$A$4:$C$8"}</definedName>
    <definedName name="ㅇ호ㅓ" localSheetId="19" hidden="1">{"'용역비'!$A$4:$C$8"}</definedName>
    <definedName name="ㅇ호ㅓ" localSheetId="9" hidden="1">{"'용역비'!$A$4:$C$8"}</definedName>
    <definedName name="ㅇ호ㅓ" localSheetId="2" hidden="1">{"'용역비'!$A$4:$C$8"}</definedName>
    <definedName name="ㅇ호ㅓ" localSheetId="15" hidden="1">{"'용역비'!$A$4:$C$8"}</definedName>
    <definedName name="ㅇ호ㅓ" hidden="1">{"'용역비'!$A$4:$C$8"}</definedName>
    <definedName name="ㅇ호ㅓㅇㅎ" localSheetId="19" hidden="1">{"'용역비'!$A$4:$C$8"}</definedName>
    <definedName name="ㅇ호ㅓㅇㅎ" localSheetId="9" hidden="1">{"'용역비'!$A$4:$C$8"}</definedName>
    <definedName name="ㅇ호ㅓㅇㅎ" localSheetId="2" hidden="1">{"'용역비'!$A$4:$C$8"}</definedName>
    <definedName name="ㅇ호ㅓㅇㅎ" localSheetId="15" hidden="1">{"'용역비'!$A$4:$C$8"}</definedName>
    <definedName name="ㅇ호ㅓㅇㅎ" hidden="1">{"'용역비'!$A$4:$C$8"}</definedName>
    <definedName name="ㅇ호ㅓㅇ호ㅓ" localSheetId="19" hidden="1">{"'용역비'!$A$4:$C$8"}</definedName>
    <definedName name="ㅇ호ㅓㅇ호ㅓ" localSheetId="9" hidden="1">{"'용역비'!$A$4:$C$8"}</definedName>
    <definedName name="ㅇ호ㅓㅇ호ㅓ" localSheetId="2" hidden="1">{"'용역비'!$A$4:$C$8"}</definedName>
    <definedName name="ㅇ호ㅓㅇ호ㅓ" localSheetId="15" hidden="1">{"'용역비'!$A$4:$C$8"}</definedName>
    <definedName name="ㅇ호ㅓㅇ호ㅓ" hidden="1">{"'용역비'!$A$4:$C$8"}</definedName>
    <definedName name="ㅇ호ㅓㅎ" localSheetId="19" hidden="1">{"'용역비'!$A$4:$C$8"}</definedName>
    <definedName name="ㅇ호ㅓㅎ" localSheetId="9" hidden="1">{"'용역비'!$A$4:$C$8"}</definedName>
    <definedName name="ㅇ호ㅓㅎ" localSheetId="2" hidden="1">{"'용역비'!$A$4:$C$8"}</definedName>
    <definedName name="ㅇ호ㅓㅎ" localSheetId="15" hidden="1">{"'용역비'!$A$4:$C$8"}</definedName>
    <definedName name="ㅇ호ㅓㅎ" hidden="1">{"'용역비'!$A$4:$C$8"}</definedName>
    <definedName name="ㅇ호ㅓ호ㅓ" localSheetId="19" hidden="1">{"'용역비'!$A$4:$C$8"}</definedName>
    <definedName name="ㅇ호ㅓ호ㅓ" localSheetId="9" hidden="1">{"'용역비'!$A$4:$C$8"}</definedName>
    <definedName name="ㅇ호ㅓ호ㅓ" localSheetId="2" hidden="1">{"'용역비'!$A$4:$C$8"}</definedName>
    <definedName name="ㅇ호ㅓ호ㅓ" localSheetId="15" hidden="1">{"'용역비'!$A$4:$C$8"}</definedName>
    <definedName name="ㅇ호ㅓ호ㅓ" hidden="1">{"'용역비'!$A$4:$C$8"}</definedName>
    <definedName name="아" localSheetId="18">BlankMacro1</definedName>
    <definedName name="아" localSheetId="9">BlankMacro1</definedName>
    <definedName name="아" localSheetId="15">BlankMacro1</definedName>
    <definedName name="아">BlankMacro1</definedName>
    <definedName name="아늘믿" localSheetId="18">BlankMacro1</definedName>
    <definedName name="아늘믿" localSheetId="9">BlankMacro1</definedName>
    <definedName name="아늘믿" localSheetId="15">BlankMacro1</definedName>
    <definedName name="아늘믿">BlankMacro1</definedName>
    <definedName name="아니" localSheetId="18">BlankMacro1</definedName>
    <definedName name="아니" localSheetId="9">BlankMacro1</definedName>
    <definedName name="아니" localSheetId="15">BlankMacro1</definedName>
    <definedName name="아니">BlankMacro1</definedName>
    <definedName name="아다" localSheetId="18">BlankMacro1</definedName>
    <definedName name="아다" localSheetId="9">BlankMacro1</definedName>
    <definedName name="아다" localSheetId="15">BlankMacro1</definedName>
    <definedName name="아다">BlankMacro1</definedName>
    <definedName name="아디" localSheetId="18">BlankMacro1</definedName>
    <definedName name="아디" localSheetId="9">BlankMacro1</definedName>
    <definedName name="아디" localSheetId="15">BlankMacro1</definedName>
    <definedName name="아디">BlankMacro1</definedName>
    <definedName name="아모레" localSheetId="18">'[254]9GNG운반'!#REF!</definedName>
    <definedName name="아모레">#N/A</definedName>
    <definedName name="아서" localSheetId="18">BlankMacro1</definedName>
    <definedName name="아서" localSheetId="9">BlankMacro1</definedName>
    <definedName name="아서" localSheetId="15">BlankMacro1</definedName>
    <definedName name="아서">BlankMacro1</definedName>
    <definedName name="아스관" localSheetId="18">#REF!</definedName>
    <definedName name="아스관" localSheetId="9">#REF!</definedName>
    <definedName name="아스관" localSheetId="15">#REF!</definedName>
    <definedName name="아스관">#REF!</definedName>
    <definedName name="아스론" localSheetId="18">'[21]대조표(0108)'!#REF!</definedName>
    <definedName name="아스론">#N/A</definedName>
    <definedName name="아아아" localSheetId="9">'[255]일위대가(1)'!#REF!</definedName>
    <definedName name="아아아" localSheetId="15">'[255]일위대가(1)'!#REF!</definedName>
    <definedName name="아아아">'[255]일위대가(1)'!#REF!</definedName>
    <definedName name="아연도강관단가" localSheetId="9">#REF!</definedName>
    <definedName name="아연도강관단가" localSheetId="15">#REF!</definedName>
    <definedName name="아연도강관단가">#REF!</definedName>
    <definedName name="아연도배관단가" localSheetId="9">#REF!</definedName>
    <definedName name="아연도배관단가" localSheetId="15">#REF!</definedName>
    <definedName name="아연도배관단가">#REF!</definedName>
    <definedName name="아연도배관자재" localSheetId="9">#REF!</definedName>
    <definedName name="아연도배관자재" localSheetId="15">#REF!</definedName>
    <definedName name="아연도배관자재">#REF!</definedName>
    <definedName name="아콘467" localSheetId="18">#REF!</definedName>
    <definedName name="아콘467" localSheetId="9">#REF!</definedName>
    <definedName name="아콘467">#REF!</definedName>
    <definedName name="아콘78" localSheetId="18">#REF!</definedName>
    <definedName name="아콘78" localSheetId="9">#REF!</definedName>
    <definedName name="아콘78">#REF!</definedName>
    <definedName name="아콘관" localSheetId="18">#REF!</definedName>
    <definedName name="아콘관" localSheetId="9">#REF!</definedName>
    <definedName name="아콘관">#REF!</definedName>
    <definedName name="아트관" localSheetId="18">#REF!</definedName>
    <definedName name="아트관" localSheetId="9">#REF!</definedName>
    <definedName name="아트관">#REF!</definedName>
    <definedName name="아ㅏㅓ랜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" localSheetId="18">#REF!</definedName>
    <definedName name="안" localSheetId="9">#REF!</definedName>
    <definedName name="안" localSheetId="15">#REF!</definedName>
    <definedName name="안">#REF!</definedName>
    <definedName name="안___전__점__검__비">#REF!</definedName>
    <definedName name="안방1호" localSheetId="9">#REF!</definedName>
    <definedName name="안방1호" localSheetId="15">#REF!</definedName>
    <definedName name="안방1호">#REF!</definedName>
    <definedName name="안방2호" localSheetId="9">#REF!</definedName>
    <definedName name="안방2호">#REF!</definedName>
    <definedName name="안전">#N/A</definedName>
    <definedName name="안전관리비" localSheetId="18">#REF!</definedName>
    <definedName name="안전관리비" localSheetId="9">#REF!</definedName>
    <definedName name="안전관리비" localSheetId="15">#REF!</definedName>
    <definedName name="안전관리비">#REF!</definedName>
    <definedName name="안전관리비2" localSheetId="18">#REF!</definedName>
    <definedName name="안전관리비2">#N/A</definedName>
    <definedName name="안전관리비4" localSheetId="18">#REF!</definedName>
    <definedName name="안전관리비4">#N/A</definedName>
    <definedName name="안전시험">#REF!</definedName>
    <definedName name="안전율" localSheetId="9">'[256]4안전율'!#REF!</definedName>
    <definedName name="안전율" localSheetId="15">'[256]4안전율'!#REF!</definedName>
    <definedName name="안전율">'[256]4안전율'!#REF!</definedName>
    <definedName name="안정수위" localSheetId="9">#REF!</definedName>
    <definedName name="안정수위" localSheetId="15">#REF!</definedName>
    <definedName name="안정수위">#REF!</definedName>
    <definedName name="알어러" localSheetId="9">BLCH</definedName>
    <definedName name="알어러" localSheetId="15">BLCH</definedName>
    <definedName name="알어러">BLCH</definedName>
    <definedName name="압입압축기25간재" localSheetId="18">[144]G.R300경비!$F$34</definedName>
    <definedName name="압입압축기25간재">#N/A</definedName>
    <definedName name="압입압축기25노무" localSheetId="18">[144]G.R300경비!$F$39</definedName>
    <definedName name="압입압축기25노무">#N/A</definedName>
    <definedName name="압입압축기25손료" localSheetId="18">[144]G.R300경비!$F$25</definedName>
    <definedName name="압입압축기25손료">#N/A</definedName>
    <definedName name="압입운반차4.5간재" localSheetId="18">[144]G.R300경비!$F$59</definedName>
    <definedName name="압입운반차4.5간재">#N/A</definedName>
    <definedName name="압입운반차4.5노무" localSheetId="18">[144]G.R300경비!$F$64</definedName>
    <definedName name="압입운반차4.5노무">#N/A</definedName>
    <definedName name="압입운반차4.5손료" localSheetId="18">[144]G.R300경비!$F$50</definedName>
    <definedName name="압입운반차4.5손료">#N/A</definedName>
    <definedName name="압입운반차4간재" localSheetId="18">[144]G.R300경비!$F$84</definedName>
    <definedName name="압입운반차4간재">#N/A</definedName>
    <definedName name="압입운반차4노무" localSheetId="18">[144]G.R300경비!$F$89</definedName>
    <definedName name="압입운반차4노무">#N/A</definedName>
    <definedName name="압입운반차4손료" localSheetId="18">[144]G.R300경비!$F$75</definedName>
    <definedName name="압입운반차4손료">#N/A</definedName>
    <definedName name="압착14" localSheetId="18">#REF!</definedName>
    <definedName name="압착14">#N/A</definedName>
    <definedName name="압착22" localSheetId="18">#REF!</definedName>
    <definedName name="압착22">#N/A</definedName>
    <definedName name="압착38" localSheetId="18">#REF!</definedName>
    <definedName name="압착38">#N/A</definedName>
    <definedName name="압착5.5">#N/A</definedName>
    <definedName name="압착60" localSheetId="18">#REF!</definedName>
    <definedName name="압착60">#N/A</definedName>
    <definedName name="압착8">#N/A</definedName>
    <definedName name="압착80">#N/A</definedName>
    <definedName name="앞들1호" localSheetId="9">#REF!</definedName>
    <definedName name="앞들1호" localSheetId="15">#REF!</definedName>
    <definedName name="앞들1호">#REF!</definedName>
    <definedName name="앞들2호" localSheetId="9">#REF!</definedName>
    <definedName name="앞들2호" localSheetId="15">#REF!</definedName>
    <definedName name="앞들2호">#REF!</definedName>
    <definedName name="야" localSheetId="18">#REF!</definedName>
    <definedName name="야" localSheetId="9">#REF!</definedName>
    <definedName name="야" localSheetId="15">#REF!</definedName>
    <definedName name="야">#REF!</definedName>
    <definedName name="약" localSheetId="9">#REF!</definedName>
    <definedName name="약">#REF!</definedName>
    <definedName name="양매자0403">#N/A</definedName>
    <definedName name="양매자0505">#N/A</definedName>
    <definedName name="양매자0606">#N/A</definedName>
    <definedName name="양수량" localSheetId="9">#REF!</definedName>
    <definedName name="양수량">#REF!</definedName>
    <definedName name="양식" localSheetId="18">#REF!</definedName>
    <definedName name="양식" localSheetId="19" hidden="1">{#N/A,#N/A,FALSE,"전력간선"}</definedName>
    <definedName name="양식" localSheetId="9" hidden="1">{#N/A,#N/A,FALSE,"전력간선"}</definedName>
    <definedName name="양식" localSheetId="2" hidden="1">{#N/A,#N/A,FALSE,"전력간선"}</definedName>
    <definedName name="양식" localSheetId="15" hidden="1">{#N/A,#N/A,FALSE,"전력간선"}</definedName>
    <definedName name="양식" hidden="1">{#N/A,#N/A,FALSE,"전력간선"}</definedName>
    <definedName name="어" localSheetId="19" hidden="1">{"'용역비'!$A$4:$C$8"}</definedName>
    <definedName name="어" localSheetId="9" hidden="1">{"'용역비'!$A$4:$C$8"}</definedName>
    <definedName name="어" localSheetId="2" hidden="1">{"'용역비'!$A$4:$C$8"}</definedName>
    <definedName name="어" localSheetId="15" hidden="1">{"'용역비'!$A$4:$C$8"}</definedName>
    <definedName name="어" hidden="1">{"'용역비'!$A$4:$C$8"}</definedName>
    <definedName name="어떤거죠" localSheetId="19" hidden="1">#REF!</definedName>
    <definedName name="어떤거죠" localSheetId="9" hidden="1">#REF!</definedName>
    <definedName name="어떤거죠" localSheetId="2" hidden="1">#REF!</definedName>
    <definedName name="어떤거죠" localSheetId="0" hidden="1">#REF!</definedName>
    <definedName name="어떤거죠" hidden="1">#REF!</definedName>
    <definedName name="어ㅏ아" localSheetId="9">BLCH</definedName>
    <definedName name="어ㅏ아" localSheetId="15">BLCH</definedName>
    <definedName name="어ㅏ아">BLCH</definedName>
    <definedName name="어ㅓ" localSheetId="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어ㅓ" localSheetId="2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어ㅓ" localSheetId="1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어ㅓ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어ㅓㅓㅇ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무협력비" localSheetId="2" hidden="1">[13]합천내역!#REF!</definedName>
    <definedName name="업무협력비" localSheetId="0" hidden="1">[13]합천내역!#REF!</definedName>
    <definedName name="업무협력비" hidden="1">[13]합천내역!#REF!</definedName>
    <definedName name="업체단가">[257]자재단가!$A$6:$M$156</definedName>
    <definedName name="여과지동">[258]여과지동!$F$3:$AS$80</definedName>
    <definedName name="여비">#N/A</definedName>
    <definedName name="연기식" localSheetId="18">'[21]대조표(0108)'!#REF!</definedName>
    <definedName name="연기식">#N/A</definedName>
    <definedName name="연습" localSheetId="9">#N/A</definedName>
    <definedName name="연습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9" localSheetId="9">#REF!</definedName>
    <definedName name="연습9">#REF!</definedName>
    <definedName name="연습99" localSheetId="9">#REF!</definedName>
    <definedName name="연습99">#REF!</definedName>
    <definedName name="염색기술3" localSheetId="9" hidden="1">{#N/A,#N/A,TRUE,"손익보고"}</definedName>
    <definedName name="염색기술3" localSheetId="2" hidden="1">{#N/A,#N/A,TRUE,"손익보고"}</definedName>
    <definedName name="염색기술3" localSheetId="15" hidden="1">{#N/A,#N/A,TRUE,"손익보고"}</definedName>
    <definedName name="염색기술3" hidden="1">{#N/A,#N/A,TRUE,"손익보고"}</definedName>
    <definedName name="영상및음향" localSheetId="18">#REF!</definedName>
    <definedName name="영상및음향" localSheetId="9">#REF!</definedName>
    <definedName name="영상및음향" localSheetId="15">#REF!</definedName>
    <definedName name="영상및음향">#REF!</definedName>
    <definedName name="영상일위대가" localSheetId="9">[259]실내건축일위대가!#REF!</definedName>
    <definedName name="영상일위대가" localSheetId="15">[259]실내건축일위대가!#REF!</definedName>
    <definedName name="영상일위대가">[259]실내건축일위대가!#REF!</definedName>
    <definedName name="영시스템" localSheetId="2" hidden="1">[260]수량산출!#REF!</definedName>
    <definedName name="영시스템" localSheetId="0" hidden="1">[260]수량산출!#REF!</definedName>
    <definedName name="영시스템" hidden="1">[260]수량산출!#REF!</definedName>
    <definedName name="예산" localSheetId="18">#REF!</definedName>
    <definedName name="예산" localSheetId="9" hidden="1">{#N/A,#N/A,TRUE,"손익보고"}</definedName>
    <definedName name="예산" localSheetId="2" hidden="1">{#N/A,#N/A,TRUE,"손익보고"}</definedName>
    <definedName name="예산" localSheetId="15" hidden="1">{#N/A,#N/A,TRUE,"손익보고"}</definedName>
    <definedName name="예산" hidden="1">{#N/A,#N/A,TRUE,"손익보고"}</definedName>
    <definedName name="예산내역" localSheetId="19" hidden="1">{"'용역비'!$A$4:$C$8"}</definedName>
    <definedName name="예산내역" localSheetId="2" hidden="1">{"'용역비'!$A$4:$C$8"}</definedName>
    <definedName name="예산내역" localSheetId="15" hidden="1">{"'용역비'!$A$4:$C$8"}</definedName>
    <definedName name="예산내역" hidden="1">{"'용역비'!$A$4:$C$8"}</definedName>
    <definedName name="예정가">#REF!</definedName>
    <definedName name="예정액">'[261]내역서(세부)'!#REF!</definedName>
    <definedName name="오주1호" localSheetId="9">#REF!</definedName>
    <definedName name="오주1호" localSheetId="15">#REF!</definedName>
    <definedName name="오주1호">#REF!</definedName>
    <definedName name="오주2호" localSheetId="9">#REF!</definedName>
    <definedName name="오주2호" localSheetId="15">#REF!</definedName>
    <definedName name="오주2호">#REF!</definedName>
    <definedName name="오주3호" localSheetId="9">#REF!</definedName>
    <definedName name="오주3호" localSheetId="15">#REF!</definedName>
    <definedName name="오주3호">#REF!</definedName>
    <definedName name="오주4호" localSheetId="9">#REF!</definedName>
    <definedName name="오주4호">#REF!</definedName>
    <definedName name="옥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외등철거공구손료">#REF!</definedName>
    <definedName name="옥외등철거공비" localSheetId="9">#REF!</definedName>
    <definedName name="옥외등철거공비">#REF!</definedName>
    <definedName name="옥외인건비">[241]갑지!#REF!</definedName>
    <definedName name="옥외자재비">[241]갑지!#REF!</definedName>
    <definedName name="올ㅇ" localSheetId="9">#REF!</definedName>
    <definedName name="올ㅇ" localSheetId="15">#REF!</definedName>
    <definedName name="올ㅇ">#REF!</definedName>
    <definedName name="옹벽" localSheetId="18">#REF!</definedName>
    <definedName name="옹벽" localSheetId="9">#REF!</definedName>
    <definedName name="옹벽" localSheetId="15">#REF!</definedName>
    <definedName name="옹벽">#REF!</definedName>
    <definedName name="완공3" localSheetId="19" hidden="1">#REF!</definedName>
    <definedName name="완공3" localSheetId="9" hidden="1">#REF!</definedName>
    <definedName name="완공3" localSheetId="2" hidden="1">#REF!</definedName>
    <definedName name="완공3" localSheetId="0" hidden="1">#REF!</definedName>
    <definedName name="완공3" hidden="1">#REF!</definedName>
    <definedName name="완료예정일자1">#REF!</definedName>
    <definedName name="완료예정일자2">#REF!</definedName>
    <definedName name="왕" localSheetId="18">[43]내역서!#REF!</definedName>
    <definedName name="왕" localSheetId="9">[44]내역서!#REF!</definedName>
    <definedName name="왕" localSheetId="15">[44]내역서!#REF!</definedName>
    <definedName name="왕">[44]내역서!#REF!</definedName>
    <definedName name="외주">#REF!</definedName>
    <definedName name="외주산출" localSheetId="9" hidden="1">{"'용역비'!$A$4:$C$8"}</definedName>
    <definedName name="외주산출" localSheetId="2" hidden="1">{"'용역비'!$A$4:$C$8"}</definedName>
    <definedName name="외주산출" localSheetId="15" hidden="1">{"'용역비'!$A$4:$C$8"}</definedName>
    <definedName name="외주산출" hidden="1">{"'용역비'!$A$4:$C$8"}</definedName>
    <definedName name="외주집계" localSheetId="9" hidden="1">{"'용역비'!$A$4:$C$8"}</definedName>
    <definedName name="외주집계" localSheetId="2" hidden="1">{"'용역비'!$A$4:$C$8"}</definedName>
    <definedName name="외주집계" localSheetId="15" hidden="1">{"'용역비'!$A$4:$C$8"}</definedName>
    <definedName name="외주집계" hidden="1">{"'용역비'!$A$4:$C$8"}</definedName>
    <definedName name="왼쪽">#N/A</definedName>
    <definedName name="왼쪽1">#N/A</definedName>
    <definedName name="요동1호">#REF!</definedName>
    <definedName name="요동2호" localSheetId="9">#REF!</definedName>
    <definedName name="요동2호">#REF!</definedName>
    <definedName name="요율" localSheetId="18">#REF!</definedName>
    <definedName name="요율" localSheetId="9">#REF!</definedName>
    <definedName name="요율" localSheetId="15">#REF!</definedName>
    <definedName name="요율">#REF!</definedName>
    <definedName name="요율1" localSheetId="9">'[262]견적서 N'!#REF!</definedName>
    <definedName name="요율1" localSheetId="15">'[262]견적서 N'!#REF!</definedName>
    <definedName name="요율1">'[262]견적서 N'!#REF!</definedName>
    <definedName name="요율인쇄" localSheetId="9">#REF!</definedName>
    <definedName name="요율인쇄" localSheetId="15">#REF!</definedName>
    <definedName name="요율인쇄">#REF!</definedName>
    <definedName name="용량" localSheetId="18">#REF!</definedName>
    <definedName name="용량" localSheetId="9">#REF!</definedName>
    <definedName name="용량" localSheetId="15">#REF!</definedName>
    <definedName name="용량">#REF!</definedName>
    <definedName name="용접" localSheetId="9">#REF!</definedName>
    <definedName name="용접" localSheetId="15">#REF!</definedName>
    <definedName name="용접">#REF!</definedName>
    <definedName name="용접공" localSheetId="18">'[169]기계경비(시간당)'!$D$13</definedName>
    <definedName name="용접공">[60]물가자료!$C$22</definedName>
    <definedName name="우리집">#N/A</definedName>
    <definedName name="우산">#REF!</definedName>
    <definedName name="우야">#N/A</definedName>
    <definedName name="우평">#N/A</definedName>
    <definedName name="운">#REF!</definedName>
    <definedName name="운반">#N/A</definedName>
    <definedName name="운반2">#REF!</definedName>
    <definedName name="운반구간">[165]을부담운반비!$D$5</definedName>
    <definedName name="운반단가" localSheetId="19" hidden="1">{#N/A,#N/A,FALSE,"포장단가"}</definedName>
    <definedName name="운반단가" localSheetId="2" hidden="1">{#N/A,#N/A,FALSE,"포장단가"}</definedName>
    <definedName name="운반단가" localSheetId="15" hidden="1">{#N/A,#N/A,FALSE,"포장단가"}</definedName>
    <definedName name="운반단가" hidden="1">{#N/A,#N/A,FALSE,"포장단가"}</definedName>
    <definedName name="운반비">[165]설계산출기초!$G$7</definedName>
    <definedName name="운반차운전사">#N/A</definedName>
    <definedName name="운송" localSheetId="18">'[174]국내조달(통합-1)'!$H$2</definedName>
    <definedName name="운송">#N/A</definedName>
    <definedName name="운송1" localSheetId="18">'[175]국내조달(통합-1)'!$H$2</definedName>
    <definedName name="운송1">#N/A</definedName>
    <definedName name="운송2" localSheetId="18">'[238]국내조달(통합-1)'!$H$2</definedName>
    <definedName name="운송2" localSheetId="9">#REF!</definedName>
    <definedName name="운송2" localSheetId="15">#REF!</definedName>
    <definedName name="운송2">#REF!</definedName>
    <definedName name="운암" localSheetId="9">#REF!</definedName>
    <definedName name="운암" localSheetId="15">#REF!</definedName>
    <definedName name="운암">#REF!</definedName>
    <definedName name="운잔" localSheetId="9">#REF!</definedName>
    <definedName name="운잔" localSheetId="15">#REF!</definedName>
    <definedName name="운잔">#REF!</definedName>
    <definedName name="운전">[263]인건비!$B$13</definedName>
    <definedName name="운전기사" localSheetId="9">#REF!</definedName>
    <definedName name="운전기사" localSheetId="15">#REF!</definedName>
    <definedName name="운전기사">#REF!</definedName>
    <definedName name="운전사">[263]인건비!$B$18</definedName>
    <definedName name="운전사_운반" localSheetId="18">'[169]기계경비(시간당)'!$D$7</definedName>
    <definedName name="운전사_운반">'[170]기계경비(시간당)'!$D$7</definedName>
    <definedName name="운전조">[263]인건비!$B$14</definedName>
    <definedName name="운전조수" localSheetId="9">#REF!</definedName>
    <definedName name="운전조수" localSheetId="15">#REF!</definedName>
    <definedName name="운전조수">#REF!</definedName>
    <definedName name="운호1호" localSheetId="9">#REF!</definedName>
    <definedName name="운호1호" localSheetId="15">#REF!</definedName>
    <definedName name="운호1호">#REF!</definedName>
    <definedName name="운호2호" localSheetId="9">#REF!</definedName>
    <definedName name="운호2호" localSheetId="15">#REF!</definedName>
    <definedName name="운호2호">#REF!</definedName>
    <definedName name="운호3호" localSheetId="9">#REF!</definedName>
    <definedName name="운호3호">#REF!</definedName>
    <definedName name="웅지" localSheetId="9">#REF!</definedName>
    <definedName name="웅지">#REF!</definedName>
    <definedName name="웅지산전" localSheetId="9">#REF!</definedName>
    <definedName name="웅지산전">#REF!</definedName>
    <definedName name="웅지산전111" localSheetId="9">#REF!</definedName>
    <definedName name="웅지산전111">#REF!</definedName>
    <definedName name="웅지산전다다" localSheetId="9">#REF!</definedName>
    <definedName name="웅지산전다다">#REF!</definedName>
    <definedName name="웅지산전이년" localSheetId="9">#REF!</definedName>
    <definedName name="웅지산전이년">#REF!</definedName>
    <definedName name="원" localSheetId="18">#REF!</definedName>
    <definedName name="원" localSheetId="9">[264]집계표!#REF!</definedName>
    <definedName name="원">[264]집계표!#REF!</definedName>
    <definedName name="원가" localSheetId="18">[265]일위대가표!#REF!</definedName>
    <definedName name="원가" localSheetId="9">#REF!</definedName>
    <definedName name="원가" localSheetId="15">#REF!</definedName>
    <definedName name="원가">#REF!</definedName>
    <definedName name="원가1" localSheetId="18">#REF!</definedName>
    <definedName name="원가1" localSheetId="9">BlankMacro1</definedName>
    <definedName name="원가1" localSheetId="15">BlankMacro1</definedName>
    <definedName name="원가1">BlankMacro1</definedName>
    <definedName name="원가A" localSheetId="9">#REF!</definedName>
    <definedName name="원가A" localSheetId="15">#REF!</definedName>
    <definedName name="원가A">#REF!</definedName>
    <definedName name="원가계간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">[56]설계설명서!원가계산</definedName>
    <definedName name="원가계산1">[266]자재단가!$A$6:$M$156</definedName>
    <definedName name="원가계산19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서">#REF!</definedName>
    <definedName name="원가계산창">[56]설계설명서!원가계산창</definedName>
    <definedName name="원가계산코드">#REF!</definedName>
    <definedName name="원가내역" localSheetId="9" hidden="1">#REF!</definedName>
    <definedName name="원가내역" localSheetId="2" hidden="1">#REF!</definedName>
    <definedName name="원가내역" localSheetId="0" hidden="1">#REF!</definedName>
    <definedName name="원가내역" hidden="1">#REF!</definedName>
    <definedName name="원가조사">[267]!이윤</definedName>
    <definedName name="원가표" localSheetId="2" hidden="1">{#N/A,#N/A,FALSE,"명세표"}</definedName>
    <definedName name="원가표" localSheetId="15" hidden="1">{#N/A,#N/A,FALSE,"명세표"}</definedName>
    <definedName name="원가표" hidden="1">{#N/A,#N/A,FALSE,"명세표"}</definedName>
    <definedName name="원가표지2">#N/A</definedName>
    <definedName name="원가합계">[268]원가계산서!$F$25</definedName>
    <definedName name="원가환율">[189]서울1!#REF!</definedName>
    <definedName name="원각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계ㅅ산">#REF!</definedName>
    <definedName name="원기기ㅣㅇ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운1호">#REF!</definedName>
    <definedName name="원운2호" localSheetId="9">#REF!</definedName>
    <definedName name="원운2호">#REF!</definedName>
    <definedName name="월">#N/A</definedName>
    <definedName name="위" localSheetId="9">#REF!</definedName>
    <definedName name="위">#REF!</definedName>
    <definedName name="위1" localSheetId="9">#REF!</definedName>
    <definedName name="위1">#REF!</definedName>
    <definedName name="위샤28" localSheetId="18">'[21]대조표(0108)'!#REF!</definedName>
    <definedName name="위샤28">#N/A</definedName>
    <definedName name="위샤36" localSheetId="18">'[21]대조표(0108)'!#REF!</definedName>
    <definedName name="위샤36">#N/A</definedName>
    <definedName name="육리1호" localSheetId="9">#REF!</definedName>
    <definedName name="육리1호" localSheetId="15">#REF!</definedName>
    <definedName name="육리1호">#REF!</definedName>
    <definedName name="육리2호" localSheetId="9">#REF!</definedName>
    <definedName name="육리2호" localSheetId="15">#REF!</definedName>
    <definedName name="육리2호">#REF!</definedName>
    <definedName name="윤로" localSheetId="18">[269]공정집계_국별!$G$1:$G$65536</definedName>
    <definedName name="윤로" localSheetId="9">#REF!</definedName>
    <definedName name="윤로" localSheetId="15">#REF!</definedName>
    <definedName name="윤로">#REF!</definedName>
    <definedName name="은산1호" localSheetId="9">#REF!</definedName>
    <definedName name="은산1호" localSheetId="15">#REF!</definedName>
    <definedName name="은산1호">#REF!</definedName>
    <definedName name="은산2호" localSheetId="9">#REF!</definedName>
    <definedName name="은산2호" localSheetId="15">#REF!</definedName>
    <definedName name="은산2호">#REF!</definedName>
    <definedName name="은산3호" localSheetId="9">#REF!</definedName>
    <definedName name="은산3호">#REF!</definedName>
    <definedName name="은산4호" localSheetId="9">#REF!</definedName>
    <definedName name="은산4호">#REF!</definedName>
    <definedName name="을" localSheetId="9">#REF!</definedName>
    <definedName name="을">#REF!</definedName>
    <definedName name="을부담품목별중량계">[165]운반비산출!$E$25</definedName>
    <definedName name="을지양식">[122]내역!#REF!</definedName>
    <definedName name="응용" localSheetId="19" hidden="1">{"'용역비'!$A$4:$C$8"}</definedName>
    <definedName name="응용" localSheetId="2" hidden="1">{"'용역비'!$A$4:$C$8"}</definedName>
    <definedName name="응용" localSheetId="15" hidden="1">{"'용역비'!$A$4:$C$8"}</definedName>
    <definedName name="응용" hidden="1">{"'용역비'!$A$4:$C$8"}</definedName>
    <definedName name="이" localSheetId="18" hidden="1">{#N/A,#N/A,TRUE,"토적및재료집계";#N/A,#N/A,TRUE,"토적및재료집계";#N/A,#N/A,TRUE,"단위량"}</definedName>
    <definedName name="이" localSheetId="9">[186]내역서!#REF!</definedName>
    <definedName name="이">[186]내역서!#REF!</definedName>
    <definedName name="이______________윤">#REF!</definedName>
    <definedName name="이______전______비">#REF!</definedName>
    <definedName name="이공구가설비" localSheetId="9">#REF!</definedName>
    <definedName name="이공구가설비" localSheetId="15">#REF!</definedName>
    <definedName name="이공구가설비">#REF!</definedName>
    <definedName name="이공구간접노무비" localSheetId="9">#REF!</definedName>
    <definedName name="이공구간접노무비" localSheetId="15">#REF!</definedName>
    <definedName name="이공구간접노무비">#REF!</definedName>
    <definedName name="이공구기타경비" localSheetId="9">#REF!</definedName>
    <definedName name="이공구기타경비" localSheetId="15">#REF!</definedName>
    <definedName name="이공구기타경비">#REF!</definedName>
    <definedName name="이공구부가가치세">#N/A</definedName>
    <definedName name="이공구산재보험료" localSheetId="9">#REF!</definedName>
    <definedName name="이공구산재보험료">#REF!</definedName>
    <definedName name="이공구안전관리비" localSheetId="9">#REF!</definedName>
    <definedName name="이공구안전관리비">#REF!</definedName>
    <definedName name="이공구이윤" localSheetId="9">#REF!</definedName>
    <definedName name="이공구이윤">#REF!</definedName>
    <definedName name="이공구일반관리비" localSheetId="9">#REF!</definedName>
    <definedName name="이공구일반관리비">#REF!</definedName>
    <definedName name="이공구품질관리비" localSheetId="9">#REF!</definedName>
    <definedName name="이공구품질관리비">#REF!</definedName>
    <definedName name="이광훈11" localSheetId="2" hidden="1">{#N/A,#N/A,FALSE,"명세표"}</definedName>
    <definedName name="이광훈11" localSheetId="15" hidden="1">{#N/A,#N/A,FALSE,"명세표"}</definedName>
    <definedName name="이광훈11" hidden="1">{#N/A,#N/A,FALSE,"명세표"}</definedName>
    <definedName name="이광훈15" localSheetId="2" hidden="1">{#N/A,#N/A,FALSE,"명세표"}</definedName>
    <definedName name="이광훈15" localSheetId="15" hidden="1">{#N/A,#N/A,FALSE,"명세표"}</definedName>
    <definedName name="이광훈15" hidden="1">{#N/A,#N/A,FALSE,"명세표"}</definedName>
    <definedName name="이광훈16" localSheetId="2" hidden="1">{#N/A,#N/A,FALSE,"명세표"}</definedName>
    <definedName name="이광훈16" localSheetId="15" hidden="1">{#N/A,#N/A,FALSE,"명세표"}</definedName>
    <definedName name="이광훈16" hidden="1">{#N/A,#N/A,FALSE,"명세표"}</definedName>
    <definedName name="이광훈17" localSheetId="2" hidden="1">{#N/A,#N/A,FALSE,"명세표"}</definedName>
    <definedName name="이광훈17" localSheetId="15" hidden="1">{#N/A,#N/A,FALSE,"명세표"}</definedName>
    <definedName name="이광훈17" hidden="1">{#N/A,#N/A,FALSE,"명세표"}</definedName>
    <definedName name="이광훈18" localSheetId="2" hidden="1">{#N/A,#N/A,FALSE,"명세표"}</definedName>
    <definedName name="이광훈18" localSheetId="15" hidden="1">{#N/A,#N/A,FALSE,"명세표"}</definedName>
    <definedName name="이광훈18" hidden="1">{#N/A,#N/A,FALSE,"명세표"}</definedName>
    <definedName name="이광훈2" localSheetId="2" hidden="1">{#N/A,#N/A,FALSE,"명세표"}</definedName>
    <definedName name="이광훈2" localSheetId="15" hidden="1">{#N/A,#N/A,FALSE,"명세표"}</definedName>
    <definedName name="이광훈2" hidden="1">{#N/A,#N/A,FALSE,"명세표"}</definedName>
    <definedName name="이광훈20" localSheetId="2" hidden="1">{#N/A,#N/A,FALSE,"명세표"}</definedName>
    <definedName name="이광훈20" localSheetId="15" hidden="1">{#N/A,#N/A,FALSE,"명세표"}</definedName>
    <definedName name="이광훈20" hidden="1">{#N/A,#N/A,FALSE,"명세표"}</definedName>
    <definedName name="이광훈21" localSheetId="2" hidden="1">{#N/A,#N/A,FALSE,"명세표"}</definedName>
    <definedName name="이광훈21" localSheetId="15" hidden="1">{#N/A,#N/A,FALSE,"명세표"}</definedName>
    <definedName name="이광훈21" hidden="1">{#N/A,#N/A,FALSE,"명세표"}</definedName>
    <definedName name="이광훈22" localSheetId="2" hidden="1">{#N/A,#N/A,FALSE,"명세표"}</definedName>
    <definedName name="이광훈22" localSheetId="15" hidden="1">{#N/A,#N/A,FALSE,"명세표"}</definedName>
    <definedName name="이광훈22" hidden="1">{#N/A,#N/A,FALSE,"명세표"}</definedName>
    <definedName name="이광훈23" localSheetId="2" hidden="1">{#N/A,#N/A,FALSE,"명세표"}</definedName>
    <definedName name="이광훈23" localSheetId="15" hidden="1">{#N/A,#N/A,FALSE,"명세표"}</definedName>
    <definedName name="이광훈23" hidden="1">{#N/A,#N/A,FALSE,"명세표"}</definedName>
    <definedName name="이광훈24" localSheetId="2" hidden="1">{#N/A,#N/A,FALSE,"명세표"}</definedName>
    <definedName name="이광훈24" localSheetId="15" hidden="1">{#N/A,#N/A,FALSE,"명세표"}</definedName>
    <definedName name="이광훈24" hidden="1">{#N/A,#N/A,FALSE,"명세표"}</definedName>
    <definedName name="이광훈4" localSheetId="2" hidden="1">{#N/A,#N/A,FALSE,"명세표"}</definedName>
    <definedName name="이광훈4" localSheetId="15" hidden="1">{#N/A,#N/A,FALSE,"명세표"}</definedName>
    <definedName name="이광훈4" hidden="1">{#N/A,#N/A,FALSE,"명세표"}</definedName>
    <definedName name="이광훈6" localSheetId="2" hidden="1">{#N/A,#N/A,FALSE,"명세표"}</definedName>
    <definedName name="이광훈6" localSheetId="15" hidden="1">{#N/A,#N/A,FALSE,"명세표"}</definedName>
    <definedName name="이광훈6" hidden="1">{#N/A,#N/A,FALSE,"명세표"}</definedName>
    <definedName name="이광훈7" localSheetId="2" hidden="1">{#N/A,#N/A,FALSE,"명세표"}</definedName>
    <definedName name="이광훈7" localSheetId="15" hidden="1">{#N/A,#N/A,FALSE,"명세표"}</definedName>
    <definedName name="이광훈7" hidden="1">{#N/A,#N/A,FALSE,"명세표"}</definedName>
    <definedName name="이광훈8" localSheetId="2" hidden="1">{#N/A,#N/A,FALSE,"명세표"}</definedName>
    <definedName name="이광훈8" localSheetId="15" hidden="1">{#N/A,#N/A,FALSE,"명세표"}</definedName>
    <definedName name="이광훈8" hidden="1">{#N/A,#N/A,FALSE,"명세표"}</definedName>
    <definedName name="이광훈9" localSheetId="2" hidden="1">{#N/A,#N/A,FALSE,"명세표"}</definedName>
    <definedName name="이광훈9" localSheetId="15" hidden="1">{#N/A,#N/A,FALSE,"명세표"}</definedName>
    <definedName name="이광훈9" hidden="1">{#N/A,#N/A,FALSE,"명세표"}</definedName>
    <definedName name="이덕" localSheetId="15" hidden="1">{#N/A,#N/A,TRUE,"토적및재료집계";#N/A,#N/A,TRUE,"토적및재료집계";#N/A,#N/A,TRUE,"단위량"}</definedName>
    <definedName name="이덕" hidden="1">{#N/A,#N/A,TRUE,"토적및재료집계";#N/A,#N/A,TRUE,"토적및재료집계";#N/A,#N/A,TRUE,"단위량"}</definedName>
    <definedName name="이덕래" localSheetId="15" hidden="1">{#N/A,#N/A,TRUE,"토적및재료집계";#N/A,#N/A,TRUE,"토적및재료집계";#N/A,#N/A,TRUE,"단위량"}</definedName>
    <definedName name="이덕래" hidden="1">{#N/A,#N/A,TRUE,"토적및재료집계";#N/A,#N/A,TRUE,"토적및재료집계";#N/A,#N/A,TRUE,"단위량"}</definedName>
    <definedName name="이런" localSheetId="9">[75]내역서!#REF!</definedName>
    <definedName name="이런">[75]내역서!#REF!</definedName>
    <definedName name="이름" localSheetId="18" hidden="1">{#N/A,#N/A,TRUE,"토적및재료집계";#N/A,#N/A,TRUE,"토적및재료집계";#N/A,#N/A,TRUE,"단위량"}</definedName>
    <definedName name="이름">#N/A</definedName>
    <definedName name="이름표" localSheetId="2" hidden="1">{#N/A,#N/A,FALSE,"단가표지"}</definedName>
    <definedName name="이름표" localSheetId="15" hidden="1">{#N/A,#N/A,FALSE,"단가표지"}</definedName>
    <definedName name="이름표" hidden="1">{#N/A,#N/A,FALSE,"단가표지"}</definedName>
    <definedName name="이릉" localSheetId="2" hidden="1">#REF!</definedName>
    <definedName name="이릉" localSheetId="0" hidden="1">#REF!</definedName>
    <definedName name="이릉" hidden="1">#REF!</definedName>
    <definedName name="이상" localSheetId="18">#REF!</definedName>
    <definedName name="이상">#N/A</definedName>
    <definedName name="이상하다" localSheetId="18">#REF!</definedName>
    <definedName name="이상하다">#N/A</definedName>
    <definedName name="이씨" localSheetId="18">#REF!</definedName>
    <definedName name="이씨" localSheetId="9">#REF!</definedName>
    <definedName name="이씨" localSheetId="15">#REF!</definedName>
    <definedName name="이씨">#REF!</definedName>
    <definedName name="이윤">[270]!이윤</definedName>
    <definedName name="이윤2" localSheetId="18">#REF!</definedName>
    <definedName name="이윤2">#N/A</definedName>
    <definedName name="이윤4" localSheetId="18">#REF!</definedName>
    <definedName name="이윤4">#N/A</definedName>
    <definedName name="이이" localSheetId="18" hidden="1">{#N/A,#N/A,TRUE,"토적및재료집계";#N/A,#N/A,TRUE,"토적및재료집계";#N/A,#N/A,TRUE,"단위량"}</definedName>
    <definedName name="이이" localSheetId="9">#REF!</definedName>
    <definedName name="이이" localSheetId="15">#REF!</definedName>
    <definedName name="이이">#REF!</definedName>
    <definedName name="이이이이" localSheetId="15" hidden="1">{#N/A,#N/A,TRUE,"토적및재료집계";#N/A,#N/A,TRUE,"토적및재료집계";#N/A,#N/A,TRUE,"단위량"}</definedName>
    <definedName name="이이이이" hidden="1">{#N/A,#N/A,TRUE,"토적및재료집계";#N/A,#N/A,TRUE,"토적및재료집계";#N/A,#N/A,TRUE,"단위량"}</definedName>
    <definedName name="이익">[189]서울1!#REF!</definedName>
    <definedName name="이종훈" hidden="1">[163]전기!$A$4:$A$163</definedName>
    <definedName name="이천순복음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가번호" localSheetId="9">#REF!</definedName>
    <definedName name="인가번호">#REF!</definedName>
    <definedName name="인건비" localSheetId="18">BlankMacro1</definedName>
    <definedName name="인건비" localSheetId="9">#REF!</definedName>
    <definedName name="인건비" localSheetId="15">#REF!</definedName>
    <definedName name="인건비">#REF!</definedName>
    <definedName name="인건비산출전관방송" localSheetId="15">BlankMacro1</definedName>
    <definedName name="인건비산출전관방송">BlankMacro1</definedName>
    <definedName name="인상익" localSheetId="18">BlankMacro1</definedName>
    <definedName name="인상익" localSheetId="9">BlankMacro1</definedName>
    <definedName name="인상익" localSheetId="15">BlankMacro1</definedName>
    <definedName name="인상익">BlankMacro1</definedName>
    <definedName name="인천지검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터" localSheetId="18">#REF!</definedName>
    <definedName name="인터" localSheetId="9">#REF!</definedName>
    <definedName name="인터" localSheetId="15">#REF!</definedName>
    <definedName name="인터">#REF!</definedName>
    <definedName name="일" localSheetId="18">[271]J直材4!$F$5:$G$5</definedName>
    <definedName name="일" localSheetId="19" hidden="1">#REF!</definedName>
    <definedName name="일" localSheetId="9" hidden="1">#REF!</definedName>
    <definedName name="일" localSheetId="2" hidden="1">#REF!</definedName>
    <definedName name="일" localSheetId="0" hidden="1">#REF!</definedName>
    <definedName name="일" hidden="1">#REF!</definedName>
    <definedName name="일__반___관__리__비">#REF!</definedName>
    <definedName name="일B0.6" localSheetId="18">#REF!</definedName>
    <definedName name="일B0.6">#N/A</definedName>
    <definedName name="일B6" localSheetId="18">#REF!</definedName>
    <definedName name="일B6">#N/A</definedName>
    <definedName name="일공구가설비" localSheetId="9">#REF!</definedName>
    <definedName name="일공구가설비" localSheetId="15">#REF!</definedName>
    <definedName name="일공구가설비">#REF!</definedName>
    <definedName name="일공구간접노무비" localSheetId="9">#REF!</definedName>
    <definedName name="일공구간접노무비" localSheetId="15">#REF!</definedName>
    <definedName name="일공구간접노무비">#REF!</definedName>
    <definedName name="일공구기타경비" localSheetId="9">#REF!</definedName>
    <definedName name="일공구기타경비">#REF!</definedName>
    <definedName name="일공구부가가치세">#N/A</definedName>
    <definedName name="일공구산재보험료" localSheetId="9">#REF!</definedName>
    <definedName name="일공구산재보험료">#REF!</definedName>
    <definedName name="일공구안전관리비" localSheetId="9">#REF!</definedName>
    <definedName name="일공구안전관리비">#REF!</definedName>
    <definedName name="일공구이윤" localSheetId="9">#REF!</definedName>
    <definedName name="일공구이윤">#REF!</definedName>
    <definedName name="일공구일반관리비" localSheetId="9">#REF!</definedName>
    <definedName name="일공구일반관리비">#REF!</definedName>
    <definedName name="일공구직영비">#N/A</definedName>
    <definedName name="일공구품질관리비" localSheetId="9">#REF!</definedName>
    <definedName name="일공구품질관리비">#REF!</definedName>
    <definedName name="일대" localSheetId="18">#REF!</definedName>
    <definedName name="일대" localSheetId="9">#REF!</definedName>
    <definedName name="일대" localSheetId="15">#REF!</definedName>
    <definedName name="일대">#REF!</definedName>
    <definedName name="일련번호" localSheetId="9">#REF!</definedName>
    <definedName name="일련번호" localSheetId="15">#REF!</definedName>
    <definedName name="일련번호">#REF!</definedName>
    <definedName name="일반">#N/A</definedName>
    <definedName name="일반관리비" localSheetId="18">#REF!</definedName>
    <definedName name="일반관리비" localSheetId="9">#REF!</definedName>
    <definedName name="일반관리비" localSheetId="15">#REF!</definedName>
    <definedName name="일반관리비">#REF!</definedName>
    <definedName name="일반관리비2" localSheetId="18">#REF!</definedName>
    <definedName name="일반관리비2">#N/A</definedName>
    <definedName name="일반관리비4" localSheetId="18">#REF!</definedName>
    <definedName name="일반관리비4">#N/A</definedName>
    <definedName name="일반통신설비" localSheetId="9">#REF!</definedName>
    <definedName name="일반통신설비">#REF!</definedName>
    <definedName name="일위" localSheetId="18">#REF!,#REF!</definedName>
    <definedName name="일위" localSheetId="9">#REF!</definedName>
    <definedName name="일위" localSheetId="15">#REF!</definedName>
    <definedName name="일위">#REF!</definedName>
    <definedName name="일위_관로" localSheetId="9">#REF!</definedName>
    <definedName name="일위_관로" localSheetId="15">#REF!</definedName>
    <definedName name="일위_관로">#REF!</definedName>
    <definedName name="일위_광" localSheetId="9">#REF!</definedName>
    <definedName name="일위_광" localSheetId="15">#REF!</definedName>
    <definedName name="일위_광">#REF!</definedName>
    <definedName name="일위_센터" localSheetId="9">#REF!</definedName>
    <definedName name="일위_센터">#REF!</definedName>
    <definedName name="일위_전기" localSheetId="9">#REF!</definedName>
    <definedName name="일위_전기">#REF!</definedName>
    <definedName name="일위_폴" localSheetId="9">#REF!</definedName>
    <definedName name="일위_폴">#REF!</definedName>
    <definedName name="일위_현장" localSheetId="9">#REF!</definedName>
    <definedName name="일위_현장">#REF!</definedName>
    <definedName name="일위간재2" localSheetId="18">[272]일위대가!$L$1:$L$65536</definedName>
    <definedName name="일위간재2">#N/A</definedName>
    <definedName name="일위규격매크로">#N/A</definedName>
    <definedName name="일위대가" localSheetId="18">#REF!</definedName>
    <definedName name="일위대가" localSheetId="9">#REF!</definedName>
    <definedName name="일위대가" localSheetId="15">#REF!</definedName>
    <definedName name="일위대가">#REF!</definedName>
    <definedName name="일위대가_1" localSheetId="9">#REF!</definedName>
    <definedName name="일위대가_1" localSheetId="15">#REF!</definedName>
    <definedName name="일위대가_1">#REF!</definedName>
    <definedName name="일위대가_2" localSheetId="9">#REF!</definedName>
    <definedName name="일위대가_2" localSheetId="15">#REF!</definedName>
    <definedName name="일위대가_2">#REF!</definedName>
    <definedName name="일위대가1" localSheetId="9">#REF!</definedName>
    <definedName name="일위대가1">#REF!</definedName>
    <definedName name="일위대가2" localSheetId="18">#REF!</definedName>
    <definedName name="일위대가2">#N/A</definedName>
    <definedName name="일위대가목록" localSheetId="9">#REF!</definedName>
    <definedName name="일위대가목록">#REF!</definedName>
    <definedName name="일위대가코드" localSheetId="18">[273]일위대가!$A$1:$A$65536</definedName>
    <definedName name="일위대가코드">#N/A</definedName>
    <definedName name="일위대가코드2" localSheetId="18">[272]일위대가!$A$1:$A$65536</definedName>
    <definedName name="일위대가코드2">#N/A</definedName>
    <definedName name="일위댓가" localSheetId="9" hidden="1">{#N/A,#N/A,FALSE,"전력간선"}</definedName>
    <definedName name="일위댓가" localSheetId="2" hidden="1">{#N/A,#N/A,FALSE,"전력간선"}</definedName>
    <definedName name="일위댓가" localSheetId="15" hidden="1">{#N/A,#N/A,FALSE,"전력간선"}</definedName>
    <definedName name="일위댓가" hidden="1">{#N/A,#N/A,FALSE,"전력간선"}</definedName>
    <definedName name="일위댓가301" localSheetId="9" hidden="1">{#N/A,#N/A,FALSE,"전력간선"}</definedName>
    <definedName name="일위댓가301" localSheetId="2" hidden="1">{#N/A,#N/A,FALSE,"전력간선"}</definedName>
    <definedName name="일위댓가301" localSheetId="15" hidden="1">{#N/A,#N/A,FALSE,"전력간선"}</definedName>
    <definedName name="일위댓가301" hidden="1">{#N/A,#N/A,FALSE,"전력간선"}</definedName>
    <definedName name="일위목록" localSheetId="18">[274]일위목록!$A$7:$J$32</definedName>
    <definedName name="일위목록">#N/A</definedName>
    <definedName name="일위산출" localSheetId="9">#REF!</definedName>
    <definedName name="일위산출" localSheetId="15">#REF!</definedName>
    <definedName name="일위산출">#REF!</definedName>
    <definedName name="일위산출1" localSheetId="9">#REF!</definedName>
    <definedName name="일위산출1" localSheetId="15">#REF!</definedName>
    <definedName name="일위산출1">#REF!</definedName>
    <definedName name="일위직재2" localSheetId="18">[272]일위대가!$J$1:$J$65536</definedName>
    <definedName name="일위직재2">#N/A</definedName>
    <definedName name="일위코드">[275]일위대가!$A$1:$N$65536</definedName>
    <definedName name="일위코드입력매크로">#N/A</definedName>
    <definedName name="일위호표" localSheetId="9">#REF!</definedName>
    <definedName name="일위호표" localSheetId="15">#REF!</definedName>
    <definedName name="일위호표">#REF!</definedName>
    <definedName name="일위화면복귀매크로">#N/A</definedName>
    <definedName name="일의01" localSheetId="18">[221]직노!#REF!</definedName>
    <definedName name="일의01" localSheetId="9">[222]직노!#REF!</definedName>
    <definedName name="일의01" localSheetId="15">[222]직노!#REF!</definedName>
    <definedName name="일의01">[222]직노!#REF!</definedName>
    <definedName name="일자">#N/A</definedName>
    <definedName name="일자1">#REF!</definedName>
    <definedName name="일자10">#REF!</definedName>
    <definedName name="일자11">#REF!</definedName>
    <definedName name="일자12">#REF!</definedName>
    <definedName name="일자13">#REF!</definedName>
    <definedName name="일자2">#REF!</definedName>
    <definedName name="일자3">#REF!</definedName>
    <definedName name="일자4">#REF!</definedName>
    <definedName name="일자5">#REF!</definedName>
    <definedName name="일자6">#REF!</definedName>
    <definedName name="일자7">#REF!</definedName>
    <definedName name="일자8">#REF!</definedName>
    <definedName name="일자9">#REF!</definedName>
    <definedName name="임" localSheetId="18">#REF!</definedName>
    <definedName name="임" localSheetId="9">#REF!</definedName>
    <definedName name="임" localSheetId="15">#REF!</definedName>
    <definedName name="임">#REF!</definedName>
    <definedName name="임ㄴ" localSheetId="19" hidden="1">{"'공사부문'!$A$6:$A$32"}</definedName>
    <definedName name="임ㄴ" localSheetId="2" hidden="1">{"'공사부문'!$A$6:$A$32"}</definedName>
    <definedName name="임ㄴ" localSheetId="15" hidden="1">{"'공사부문'!$A$6:$A$32"}</definedName>
    <definedName name="임ㄴ" hidden="1">{"'공사부문'!$A$6:$A$32"}</definedName>
    <definedName name="임시" localSheetId="9">#REF!</definedName>
    <definedName name="임시">#REF!</definedName>
    <definedName name="임시1" localSheetId="2" hidden="1">{#N/A,#N/A,FALSE,"전력간선"}</definedName>
    <definedName name="임시1" localSheetId="15" hidden="1">{#N/A,#N/A,FALSE,"전력간선"}</definedName>
    <definedName name="임시1" hidden="1">{#N/A,#N/A,FALSE,"전력간선"}</definedName>
    <definedName name="임시2" localSheetId="2" hidden="1">{#N/A,#N/A,FALSE,"전력간선"}</definedName>
    <definedName name="임시2" localSheetId="15" hidden="1">{#N/A,#N/A,FALSE,"전력간선"}</definedName>
    <definedName name="임시2" hidden="1">{#N/A,#N/A,FALSE,"전력간선"}</definedName>
    <definedName name="임시동력">#REF!</definedName>
    <definedName name="임직" hidden="1">#N/A</definedName>
    <definedName name="입력현황1" localSheetId="19" hidden="1">{#N/A,#N/A,FALSE,"DAOCM 2차 검토"}</definedName>
    <definedName name="입력현황1" localSheetId="9" hidden="1">{#N/A,#N/A,FALSE,"DAOCM 2차 검토"}</definedName>
    <definedName name="입력현황1" localSheetId="2" hidden="1">{#N/A,#N/A,FALSE,"DAOCM 2차 검토"}</definedName>
    <definedName name="입력현황1" localSheetId="15" hidden="1">{#N/A,#N/A,FALSE,"DAOCM 2차 검토"}</definedName>
    <definedName name="입력현황1" hidden="1">{#N/A,#N/A,FALSE,"DAOCM 2차 검토"}</definedName>
    <definedName name="입안1호">#REF!</definedName>
    <definedName name="입안2호" localSheetId="9">#REF!</definedName>
    <definedName name="입안2호">#REF!</definedName>
    <definedName name="입안3호" localSheetId="9">#REF!</definedName>
    <definedName name="입안3호">#REF!</definedName>
    <definedName name="입안4호" localSheetId="9">#REF!</definedName>
    <definedName name="입안4호">#REF!</definedName>
    <definedName name="입안기존2" localSheetId="9">#REF!</definedName>
    <definedName name="입안기존2">#REF!</definedName>
    <definedName name="ㅈ" localSheetId="18" hidden="1">{#N/A,#N/A,TRUE,"토적및재료집계";#N/A,#N/A,TRUE,"토적및재료집계";#N/A,#N/A,TRUE,"단위량"}</definedName>
    <definedName name="ㅈ" localSheetId="19" hidden="1">{#N/A,#N/A,TRUE,"토적및재료집계";#N/A,#N/A,TRUE,"토적및재료집계";#N/A,#N/A,TRUE,"단위량"}</definedName>
    <definedName name="ㅈ" localSheetId="9" hidden="1">{#N/A,#N/A,TRUE,"토적및재료집계";#N/A,#N/A,TRUE,"토적및재료집계";#N/A,#N/A,TRUE,"단위량"}</definedName>
    <definedName name="ㅈ" localSheetId="15" hidden="1">{#N/A,#N/A,TRUE,"토적및재료집계";#N/A,#N/A,TRUE,"토적및재료집계";#N/A,#N/A,TRUE,"단위량"}</definedName>
    <definedName name="ㅈ" hidden="1">{#N/A,#N/A,TRUE,"토적및재료집계";#N/A,#N/A,TRUE,"토적및재료집계";#N/A,#N/A,TRUE,"단위량"}</definedName>
    <definedName name="ㅈ1">#REF!</definedName>
    <definedName name="ㅈ56ㅕ" localSheetId="19" hidden="1">{"'용역비'!$A$4:$C$8"}</definedName>
    <definedName name="ㅈ56ㅕ" localSheetId="9" hidden="1">{"'용역비'!$A$4:$C$8"}</definedName>
    <definedName name="ㅈ56ㅕ" localSheetId="2" hidden="1">{"'용역비'!$A$4:$C$8"}</definedName>
    <definedName name="ㅈ56ㅕ" localSheetId="15" hidden="1">{"'용역비'!$A$4:$C$8"}</definedName>
    <definedName name="ㅈ56ㅕ" hidden="1">{"'용역비'!$A$4:$C$8"}</definedName>
    <definedName name="ㅈㄵ" localSheetId="18">[86]I一般比!#REF!</definedName>
    <definedName name="ㅈㄵ">#N/A</definedName>
    <definedName name="ㅈㄷ" localSheetId="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ㅈㄷ" localSheetId="2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ㅈㄷ" localSheetId="15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ㅈㄷ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ㅈㄷㄱㄷㄱㄷ" localSheetId="19" hidden="1">{"'용역비'!$A$4:$C$8"}</definedName>
    <definedName name="ㅈㄷㄱㄷㄱㄷ" localSheetId="2" hidden="1">{"'용역비'!$A$4:$C$8"}</definedName>
    <definedName name="ㅈㄷㄱㄷㄱㄷ" localSheetId="15" hidden="1">{"'용역비'!$A$4:$C$8"}</definedName>
    <definedName name="ㅈㄷㄱㄷㄱㄷ" hidden="1">{"'용역비'!$A$4:$C$8"}</definedName>
    <definedName name="ㅈㄷㅈㄷ" localSheetId="18">#REF!</definedName>
    <definedName name="ㅈㄷㅈㄷ" localSheetId="9">#REF!</definedName>
    <definedName name="ㅈㄷㅈㄷ" localSheetId="15">#REF!</definedName>
    <definedName name="ㅈㄷㅈㄷ">#REF!</definedName>
    <definedName name="ㅈㅇ" localSheetId="19" hidden="1">{"'용역비'!$A$4:$C$8"}</definedName>
    <definedName name="ㅈㅇ" localSheetId="2" hidden="1">{"'용역비'!$A$4:$C$8"}</definedName>
    <definedName name="ㅈㅇ" localSheetId="15" hidden="1">{"'용역비'!$A$4:$C$8"}</definedName>
    <definedName name="ㅈㅇ" hidden="1">{"'용역비'!$A$4:$C$8"}</definedName>
    <definedName name="ㅈㅇㅈ" localSheetId="18">'[86]N賃率-職'!#REF!</definedName>
    <definedName name="ㅈㅇㅈ">#N/A</definedName>
    <definedName name="ㅈㅈㅈ" localSheetId="19" hidden="1">{#N/A,#N/A,TRUE,"토적및재료집계";#N/A,#N/A,TRUE,"토적및재료집계";#N/A,#N/A,TRUE,"단위량"}</definedName>
    <definedName name="ㅈㅈㅈㅈ" localSheetId="2" hidden="1">{#N/A,#N/A,FALSE,"명세표"}</definedName>
    <definedName name="ㅈㅈㅈㅈ" localSheetId="15" hidden="1">{#N/A,#N/A,FALSE,"명세표"}</definedName>
    <definedName name="ㅈㅈㅈㅈ" hidden="1">{#N/A,#N/A,FALSE,"명세표"}</definedName>
    <definedName name="ㅈㅈㅈㅈㅈ" localSheetId="2" hidden="1">{#N/A,#N/A,FALSE,"명세표"}</definedName>
    <definedName name="ㅈㅈㅈㅈㅈ" localSheetId="15" hidden="1">{#N/A,#N/A,FALSE,"명세표"}</definedName>
    <definedName name="ㅈㅈㅈㅈㅈ" hidden="1">{#N/A,#N/A,FALSE,"명세표"}</definedName>
    <definedName name="ㅈㅈㅈㅈㅈㅈ" localSheetId="19" hidden="1">{"'용역비'!$A$4:$C$8"}</definedName>
    <definedName name="자" localSheetId="18">BlankMacro1</definedName>
    <definedName name="자" localSheetId="9">BlankMacro1</definedName>
    <definedName name="자" localSheetId="15">BlankMacro1</definedName>
    <definedName name="자">BlankMacro1</definedName>
    <definedName name="자1" localSheetId="9">[276]자재단가비교표!#REF!</definedName>
    <definedName name="자1" localSheetId="15">[276]자재단가비교표!#REF!</definedName>
    <definedName name="자1">[276]자재단가비교표!#REF!</definedName>
    <definedName name="자10" localSheetId="9">[276]자재단가비교표!#REF!</definedName>
    <definedName name="자10">[276]자재단가비교표!#REF!</definedName>
    <definedName name="자11" localSheetId="9">[276]자재단가비교표!#REF!</definedName>
    <definedName name="자11">[276]자재단가비교표!#REF!</definedName>
    <definedName name="자12">[276]자재단가비교표!#REF!</definedName>
    <definedName name="자13">[276]자재단가비교표!#REF!</definedName>
    <definedName name="자14">[276]자재단가비교표!#REF!</definedName>
    <definedName name="자15">[276]자재단가비교표!#REF!</definedName>
    <definedName name="자16">[276]자재단가비교표!#REF!</definedName>
    <definedName name="자17">[276]자재단가비교표!#REF!</definedName>
    <definedName name="자18">[276]자재단가비교표!#REF!</definedName>
    <definedName name="자19">[276]자재단가비교표!#REF!</definedName>
    <definedName name="자2">[276]자재단가비교표!#REF!</definedName>
    <definedName name="자20">[276]자재단가비교표!#REF!</definedName>
    <definedName name="자21">[276]자재단가비교표!#REF!</definedName>
    <definedName name="자22">[276]자재단가비교표!#REF!</definedName>
    <definedName name="자23">[276]자재단가비교표!#REF!</definedName>
    <definedName name="자24">[276]자재단가비교표!#REF!</definedName>
    <definedName name="자25">[276]자재단가비교표!#REF!</definedName>
    <definedName name="자26">[276]자재단가비교표!#REF!</definedName>
    <definedName name="자27">[276]자재단가비교표!#REF!</definedName>
    <definedName name="자28">[276]자재단가비교표!#REF!</definedName>
    <definedName name="자29">[276]자재단가비교표!#REF!</definedName>
    <definedName name="자3">[276]자재단가비교표!#REF!</definedName>
    <definedName name="자30">[276]자재단가비교표!#REF!</definedName>
    <definedName name="자31">[276]자재단가비교표!#REF!</definedName>
    <definedName name="자32">[276]자재단가비교표!#REF!</definedName>
    <definedName name="자33">[276]자재단가비교표!#REF!</definedName>
    <definedName name="자34">[276]자재단가비교표!#REF!</definedName>
    <definedName name="자35">[276]자재단가비교표!#REF!</definedName>
    <definedName name="자36">[276]자재단가비교표!#REF!</definedName>
    <definedName name="자37">[276]자재단가비교표!#REF!</definedName>
    <definedName name="자38">[276]자재단가비교표!#REF!</definedName>
    <definedName name="자39">[276]자재단가비교표!#REF!</definedName>
    <definedName name="자4">[276]자재단가비교표!#REF!</definedName>
    <definedName name="자40">[276]자재단가비교표!#REF!</definedName>
    <definedName name="자41">[276]자재단가비교표!#REF!</definedName>
    <definedName name="자42">[276]자재단가비교표!#REF!</definedName>
    <definedName name="자43">[276]자재단가비교표!#REF!</definedName>
    <definedName name="자44">[276]자재단가비교표!#REF!</definedName>
    <definedName name="자45">[276]자재단가비교표!#REF!</definedName>
    <definedName name="자46">[276]자재단가비교표!#REF!</definedName>
    <definedName name="자47">[276]자재단가비교표!#REF!</definedName>
    <definedName name="자48">[276]자재단가비교표!#REF!</definedName>
    <definedName name="자49">[276]자재단가비교표!#REF!</definedName>
    <definedName name="자5">[276]자재단가비교표!#REF!</definedName>
    <definedName name="자50">[276]자재단가비교표!#REF!</definedName>
    <definedName name="자51">[276]자재단가비교표!#REF!</definedName>
    <definedName name="자52">[276]자재단가비교표!#REF!</definedName>
    <definedName name="자53">[276]자재단가비교표!#REF!</definedName>
    <definedName name="자54">[276]자재단가비교표!#REF!</definedName>
    <definedName name="자55">[276]자재단가비교표!#REF!</definedName>
    <definedName name="자56">[276]자재단가비교표!#REF!</definedName>
    <definedName name="자57">[276]자재단가비교표!#REF!</definedName>
    <definedName name="자58">[276]자재단가비교표!#REF!</definedName>
    <definedName name="자59">[276]자재단가비교표!#REF!</definedName>
    <definedName name="자6">[276]자재단가비교표!#REF!</definedName>
    <definedName name="자60">[276]자재단가비교표!#REF!</definedName>
    <definedName name="자61">[276]자재단가비교표!#REF!</definedName>
    <definedName name="자62">[276]자재단가비교표!#REF!</definedName>
    <definedName name="자63">[276]자재단가비교표!#REF!</definedName>
    <definedName name="자64">[276]자재단가비교표!#REF!</definedName>
    <definedName name="자65">[276]자재단가비교표!#REF!</definedName>
    <definedName name="자66">[276]자재단가비교표!#REF!</definedName>
    <definedName name="자67">[276]자재단가비교표!#REF!</definedName>
    <definedName name="자68">[276]자재단가비교표!#REF!</definedName>
    <definedName name="자69">[276]자재단가비교표!#REF!</definedName>
    <definedName name="자7">[276]자재단가비교표!#REF!</definedName>
    <definedName name="자70">[276]자재단가비교표!#REF!</definedName>
    <definedName name="자71">[276]자재단가비교표!#REF!</definedName>
    <definedName name="자72">[276]자재단가비교표!#REF!</definedName>
    <definedName name="자73">[276]자재단가비교표!#REF!</definedName>
    <definedName name="자74">[276]자재단가비교표!#REF!</definedName>
    <definedName name="자75">[276]자재단가비교표!#REF!</definedName>
    <definedName name="자76">[276]자재단가비교표!#REF!</definedName>
    <definedName name="자77">[276]자재단가비교표!#REF!</definedName>
    <definedName name="자78">[276]자재단가비교표!#REF!</definedName>
    <definedName name="자79">[276]자재단가비교표!#REF!</definedName>
    <definedName name="자8">[276]자재단가비교표!#REF!</definedName>
    <definedName name="자80">[276]자재단가비교표!#REF!</definedName>
    <definedName name="자81">[276]자재단가비교표!#REF!</definedName>
    <definedName name="자9">[276]자재단가비교표!#REF!</definedName>
    <definedName name="자동" localSheetId="19" hidden="1">{#N/A,#N/A,FALSE,"전력간선"}</definedName>
    <definedName name="자동" localSheetId="9" hidden="1">{#N/A,#N/A,FALSE,"전력간선"}</definedName>
    <definedName name="자동" localSheetId="2" hidden="1">{#N/A,#N/A,FALSE,"전력간선"}</definedName>
    <definedName name="자동" localSheetId="15" hidden="1">{#N/A,#N/A,FALSE,"전력간선"}</definedName>
    <definedName name="자동" hidden="1">{#N/A,#N/A,FALSE,"전력간선"}</definedName>
    <definedName name="자동제어1차공량산출" localSheetId="18">BlankMacro1</definedName>
    <definedName name="자동제어1차공량산출" localSheetId="9">BlankMacro1</definedName>
    <definedName name="자동제어1차공량산출" localSheetId="15">BlankMacro1</definedName>
    <definedName name="자동제어1차공량산출">BlankMacro1</definedName>
    <definedName name="자동화재탐지설비" localSheetId="9">#REF!</definedName>
    <definedName name="자동화재탐지설비" localSheetId="15">#REF!</definedName>
    <definedName name="자동화재탐지설비">#REF!</definedName>
    <definedName name="자료">[258]기초자료!$A$3:$X$80</definedName>
    <definedName name="자료1" localSheetId="18">#REF!</definedName>
    <definedName name="자료1" localSheetId="9">#REF!</definedName>
    <definedName name="자료1" localSheetId="15">#REF!</definedName>
    <definedName name="자료1">#REF!</definedName>
    <definedName name="자료2" localSheetId="18">#REF!</definedName>
    <definedName name="자료2" localSheetId="9">#REF!</definedName>
    <definedName name="자료2" localSheetId="15">#REF!</definedName>
    <definedName name="자료2">#REF!</definedName>
    <definedName name="자리" localSheetId="18">#REF!</definedName>
    <definedName name="자리" localSheetId="9">#REF!</definedName>
    <definedName name="자리" localSheetId="15">#REF!</definedName>
    <definedName name="자리">#REF!</definedName>
    <definedName name="자미" localSheetId="2" hidden="1">{#N/A,#N/A,FALSE,"명세표"}</definedName>
    <definedName name="자미" localSheetId="15" hidden="1">{#N/A,#N/A,FALSE,"명세표"}</definedName>
    <definedName name="자미" hidden="1">{#N/A,#N/A,FALSE,"명세표"}</definedName>
    <definedName name="자미1" localSheetId="2" hidden="1">{#N/A,#N/A,FALSE,"명세표"}</definedName>
    <definedName name="자미1" localSheetId="15" hidden="1">{#N/A,#N/A,FALSE,"명세표"}</definedName>
    <definedName name="자미1" hidden="1">{#N/A,#N/A,FALSE,"명세표"}</definedName>
    <definedName name="자연수위" localSheetId="9">#REF!</definedName>
    <definedName name="자연수위">#REF!</definedName>
    <definedName name="자재" localSheetId="9">#REF!</definedName>
    <definedName name="자재">#REF!</definedName>
    <definedName name="자재DATABASE" localSheetId="9">#REF!</definedName>
    <definedName name="자재DATABASE">#REF!</definedName>
    <definedName name="자재단가">[277]자재단가!$A$1:$S$372</definedName>
    <definedName name="자재단가8월" localSheetId="18">#REF!</definedName>
    <definedName name="자재단가8월">#N/A</definedName>
    <definedName name="자재단가근거" localSheetId="9" hidden="1">#REF!</definedName>
    <definedName name="자재단가근거" localSheetId="2" hidden="1">#REF!</definedName>
    <definedName name="자재단가근거" localSheetId="0" hidden="1">#REF!</definedName>
    <definedName name="자재단가근거" localSheetId="15" hidden="1">#REF!</definedName>
    <definedName name="자재단가근거" hidden="1">#REF!</definedName>
    <definedName name="자재단가비교" localSheetId="9">BlankMacro1</definedName>
    <definedName name="자재단가비교" localSheetId="15">BlankMacro1</definedName>
    <definedName name="자재단가비교">BlankMacro1</definedName>
    <definedName name="자재단가표" localSheetId="9">#REF!</definedName>
    <definedName name="자재단가표" localSheetId="15">#REF!</definedName>
    <definedName name="자재단가표">#REF!</definedName>
    <definedName name="자재목록표">#N/A</definedName>
    <definedName name="자재비">[278]원가계산서!#REF!</definedName>
    <definedName name="자재사전">[279]단가조사서!$D$1:$AO$1180</definedName>
    <definedName name="자재집계" localSheetId="9" hidden="1">{#N/A,#N/A,FALSE,"포장단가"}</definedName>
    <definedName name="자재집계" localSheetId="2" hidden="1">{#N/A,#N/A,FALSE,"포장단가"}</definedName>
    <definedName name="자재집계" localSheetId="15" hidden="1">{#N/A,#N/A,FALSE,"포장단가"}</definedName>
    <definedName name="자재집계" hidden="1">{#N/A,#N/A,FALSE,"포장단가"}</definedName>
    <definedName name="작년단가">[280]재료값!#REF!</definedName>
    <definedName name="작업" localSheetId="9">#REF!</definedName>
    <definedName name="작업" localSheetId="15">#REF!</definedName>
    <definedName name="작업">#REF!</definedName>
    <definedName name="작업반장" localSheetId="9">#REF!</definedName>
    <definedName name="작업반장" localSheetId="15">#REF!</definedName>
    <definedName name="작업반장">#REF!</definedName>
    <definedName name="잔" localSheetId="18">'[131]98지급계획'!#REF!</definedName>
    <definedName name="잔" localSheetId="9">#REF!</definedName>
    <definedName name="잔" localSheetId="15">#REF!</definedName>
    <definedName name="잔">#REF!</definedName>
    <definedName name="잔디" localSheetId="9">#REF!</definedName>
    <definedName name="잔디" localSheetId="15">#REF!</definedName>
    <definedName name="잔디">#REF!</definedName>
    <definedName name="잔토Q135사석불량" localSheetId="18">[50]변수값!#REF!</definedName>
    <definedName name="잔토Q135사석불량">#N/A</definedName>
    <definedName name="잔토Q135사석실가동불량" localSheetId="18">[50]변수값!#REF!</definedName>
    <definedName name="잔토Q135사석실가동불량">#N/A</definedName>
    <definedName name="잔토Q135토사불량" localSheetId="18">[50]변수값!#REF!</definedName>
    <definedName name="잔토Q135토사불량">#N/A</definedName>
    <definedName name="잔토Q135토사실가동불량" localSheetId="18">[50]변수값!#REF!</definedName>
    <definedName name="잔토Q135토사실가동불량">#N/A</definedName>
    <definedName name="잔토Q45사석불량" localSheetId="18">[50]변수값!#REF!</definedName>
    <definedName name="잔토Q45사석불량">#N/A</definedName>
    <definedName name="잔토Q45사석실가동불량" localSheetId="18">[50]변수값!#REF!</definedName>
    <definedName name="잔토Q45사석실가동불량">#N/A</definedName>
    <definedName name="잔토Q45토사불량" localSheetId="18">[50]변수값!#REF!</definedName>
    <definedName name="잔토Q45토사불량">#N/A</definedName>
    <definedName name="잔토Q45토사실가동불량" localSheetId="18">[50]변수값!#REF!</definedName>
    <definedName name="잔토Q45토사실가동불량">#N/A</definedName>
    <definedName name="잔토Q90사석" localSheetId="18">[50]변수값!#REF!</definedName>
    <definedName name="잔토Q90사석">#N/A</definedName>
    <definedName name="잔토Q90사석불량" localSheetId="18">[50]변수값!#REF!</definedName>
    <definedName name="잔토Q90사석불량">#N/A</definedName>
    <definedName name="잔토Q90사석실가동" localSheetId="18">[50]변수값!#REF!</definedName>
    <definedName name="잔토Q90사석실가동">#N/A</definedName>
    <definedName name="잔토Q90사석실가동불량" localSheetId="18">[50]변수값!#REF!</definedName>
    <definedName name="잔토Q90사석실가동불량">#N/A</definedName>
    <definedName name="잔토Q90토사" localSheetId="18">[50]변수값!#REF!</definedName>
    <definedName name="잔토Q90토사">#N/A</definedName>
    <definedName name="잔토Q90토사불량" localSheetId="18">[50]변수값!#REF!</definedName>
    <definedName name="잔토Q90토사불량">#N/A</definedName>
    <definedName name="잔토Q90토사실가동" localSheetId="18">[50]변수값!#REF!</definedName>
    <definedName name="잔토Q90토사실가동">#N/A</definedName>
    <definedName name="잔토Q90토사실가동불량" localSheetId="18">[50]변수값!#REF!</definedName>
    <definedName name="잔토Q90토사실가동불량">#N/A</definedName>
    <definedName name="잔토Q인력사석불량" localSheetId="18">[50]변수값!#REF!</definedName>
    <definedName name="잔토Q인력사석불량">#N/A</definedName>
    <definedName name="잔토Q인력사석실가동불량" localSheetId="18">[50]변수값!#REF!</definedName>
    <definedName name="잔토Q인력사석실가동불량">#N/A</definedName>
    <definedName name="잔토Q인력토사불량" localSheetId="18">[50]변수값!#REF!</definedName>
    <definedName name="잔토Q인력토사불량">#N/A</definedName>
    <definedName name="잔토Q인력토사실가동불량" localSheetId="18">[50]변수값!#REF!</definedName>
    <definedName name="잔토Q인력토사실가동불량">#N/A</definedName>
    <definedName name="잔토처리">#REF!</definedName>
    <definedName name="장비" localSheetId="18">#REF!</definedName>
    <definedName name="장비">#N/A</definedName>
    <definedName name="장비내역" localSheetId="19" hidden="1">#REF!</definedName>
    <definedName name="장비내역" localSheetId="2" hidden="1">#REF!</definedName>
    <definedName name="장비내역" localSheetId="0" hidden="1">#REF!</definedName>
    <definedName name="장비내역" hidden="1">#REF!</definedName>
    <definedName name="장비선정" localSheetId="9">#REF!</definedName>
    <definedName name="장비선정">#REF!</definedName>
    <definedName name="장산1" localSheetId="9">#REF!</definedName>
    <definedName name="장산1">#REF!</definedName>
    <definedName name="장산2" localSheetId="9">#REF!</definedName>
    <definedName name="장산2">#REF!</definedName>
    <definedName name="장산3" localSheetId="9">#REF!</definedName>
    <definedName name="장산3">#REF!</definedName>
    <definedName name="장산교" localSheetId="9">#REF!</definedName>
    <definedName name="장산교">#REF!</definedName>
    <definedName name="장소">#N/A</definedName>
    <definedName name="장집" localSheetId="19" hidden="1">{"'용역비'!$A$4:$C$8"}</definedName>
    <definedName name="장집" localSheetId="2" hidden="1">{"'용역비'!$A$4:$C$8"}</definedName>
    <definedName name="장집" localSheetId="15" hidden="1">{"'용역비'!$A$4:$C$8"}</definedName>
    <definedName name="장집" hidden="1">{"'용역비'!$A$4:$C$8"}</definedName>
    <definedName name="장춘" localSheetId="9">#REF!</definedName>
    <definedName name="장춘">#REF!</definedName>
    <definedName name="재" localSheetId="9">#REF!</definedName>
    <definedName name="재">#REF!</definedName>
    <definedName name="재1">#N/A</definedName>
    <definedName name="재1.1">#N/A</definedName>
    <definedName name="재10">#N/A</definedName>
    <definedName name="재10.1">#N/A</definedName>
    <definedName name="재100">#N/A</definedName>
    <definedName name="재100.1">#N/A</definedName>
    <definedName name="재101">#N/A</definedName>
    <definedName name="재101.1">#N/A</definedName>
    <definedName name="재102">#N/A</definedName>
    <definedName name="재102.1">#N/A</definedName>
    <definedName name="재103">#N/A</definedName>
    <definedName name="재103.1">#N/A</definedName>
    <definedName name="재104">#N/A</definedName>
    <definedName name="재104.1">#N/A</definedName>
    <definedName name="재105">#N/A</definedName>
    <definedName name="재105.1">#N/A</definedName>
    <definedName name="재106">#N/A</definedName>
    <definedName name="재106.1">#N/A</definedName>
    <definedName name="재107">#N/A</definedName>
    <definedName name="재107.1">#N/A</definedName>
    <definedName name="재108">#N/A</definedName>
    <definedName name="재108.1">#N/A</definedName>
    <definedName name="재109">#N/A</definedName>
    <definedName name="재109.1">#N/A</definedName>
    <definedName name="재11">#N/A</definedName>
    <definedName name="재11.1">#N/A</definedName>
    <definedName name="재110">#N/A</definedName>
    <definedName name="재110.1">#N/A</definedName>
    <definedName name="재111">#N/A</definedName>
    <definedName name="재111.1">#N/A</definedName>
    <definedName name="재112">#N/A</definedName>
    <definedName name="재112.1">#N/A</definedName>
    <definedName name="재113">#N/A</definedName>
    <definedName name="재113.1">#N/A</definedName>
    <definedName name="재114">#N/A</definedName>
    <definedName name="재114.1">#N/A</definedName>
    <definedName name="재115">#N/A</definedName>
    <definedName name="재115.1">#N/A</definedName>
    <definedName name="재116">#N/A</definedName>
    <definedName name="재116.1">#N/A</definedName>
    <definedName name="재117">#N/A</definedName>
    <definedName name="재117.1">#N/A</definedName>
    <definedName name="재118">#N/A</definedName>
    <definedName name="재118.1">#N/A</definedName>
    <definedName name="재119">#N/A</definedName>
    <definedName name="재119.1">#N/A</definedName>
    <definedName name="재12">#N/A</definedName>
    <definedName name="재12.1">#N/A</definedName>
    <definedName name="재120">#N/A</definedName>
    <definedName name="재120.1">#N/A</definedName>
    <definedName name="재121">#N/A</definedName>
    <definedName name="재121.1">#N/A</definedName>
    <definedName name="재122">#N/A</definedName>
    <definedName name="재122.1">#N/A</definedName>
    <definedName name="재123">#N/A</definedName>
    <definedName name="재123.1">#N/A</definedName>
    <definedName name="재124">#N/A</definedName>
    <definedName name="재124.1">#N/A</definedName>
    <definedName name="재125">#N/A</definedName>
    <definedName name="재125.1">#N/A</definedName>
    <definedName name="재126">#N/A</definedName>
    <definedName name="재126.1">#N/A</definedName>
    <definedName name="재127">#N/A</definedName>
    <definedName name="재127.1">#N/A</definedName>
    <definedName name="재128">#N/A</definedName>
    <definedName name="재128.1">#N/A</definedName>
    <definedName name="재129">#N/A</definedName>
    <definedName name="재129.1">#N/A</definedName>
    <definedName name="재13">#N/A</definedName>
    <definedName name="재13.1">#N/A</definedName>
    <definedName name="재130">#N/A</definedName>
    <definedName name="재130.1">#N/A</definedName>
    <definedName name="재131">#N/A</definedName>
    <definedName name="재131.1">#N/A</definedName>
    <definedName name="재132">#N/A</definedName>
    <definedName name="재132.1">#N/A</definedName>
    <definedName name="재133">#N/A</definedName>
    <definedName name="재133.1">#N/A</definedName>
    <definedName name="재134">#N/A</definedName>
    <definedName name="재134.1">#N/A</definedName>
    <definedName name="재135">#N/A</definedName>
    <definedName name="재135.1">#N/A</definedName>
    <definedName name="재136">#N/A</definedName>
    <definedName name="재136.1">#N/A</definedName>
    <definedName name="재137">#N/A</definedName>
    <definedName name="재137.1">#N/A</definedName>
    <definedName name="재138">#N/A</definedName>
    <definedName name="재138.1">#N/A</definedName>
    <definedName name="재139">#N/A</definedName>
    <definedName name="재139.1">#N/A</definedName>
    <definedName name="재14">#N/A</definedName>
    <definedName name="재14.1">#N/A</definedName>
    <definedName name="재140">#N/A</definedName>
    <definedName name="재140.1">#N/A</definedName>
    <definedName name="재141">#N/A</definedName>
    <definedName name="재141.1">#N/A</definedName>
    <definedName name="재142">#N/A</definedName>
    <definedName name="재142.1">#N/A</definedName>
    <definedName name="재143">#N/A</definedName>
    <definedName name="재143.1">#N/A</definedName>
    <definedName name="재144">#N/A</definedName>
    <definedName name="재144.1">#N/A</definedName>
    <definedName name="재145">#N/A</definedName>
    <definedName name="재145.1">#N/A</definedName>
    <definedName name="재146">#N/A</definedName>
    <definedName name="재146.1">#N/A</definedName>
    <definedName name="재147">#N/A</definedName>
    <definedName name="재147.1">#N/A</definedName>
    <definedName name="재15">#N/A</definedName>
    <definedName name="재15.1">#N/A</definedName>
    <definedName name="재150">#N/A</definedName>
    <definedName name="재150.1">#N/A</definedName>
    <definedName name="재151">#N/A</definedName>
    <definedName name="재151.1">#N/A</definedName>
    <definedName name="재152">#N/A</definedName>
    <definedName name="재152.1">#N/A</definedName>
    <definedName name="재153">#N/A</definedName>
    <definedName name="재153.1">#N/A</definedName>
    <definedName name="재154">#N/A</definedName>
    <definedName name="재154.1">#N/A</definedName>
    <definedName name="재155">#N/A</definedName>
    <definedName name="재155.1">#N/A</definedName>
    <definedName name="재156">#N/A</definedName>
    <definedName name="재156.1">#N/A</definedName>
    <definedName name="재157">#N/A</definedName>
    <definedName name="재157.1">#N/A</definedName>
    <definedName name="재158">#N/A</definedName>
    <definedName name="재158.1">#N/A</definedName>
    <definedName name="재159">#N/A</definedName>
    <definedName name="재159.1">#N/A</definedName>
    <definedName name="재16">#N/A</definedName>
    <definedName name="재16.1">#N/A</definedName>
    <definedName name="재160">#N/A</definedName>
    <definedName name="재160.1">#N/A</definedName>
    <definedName name="재161">#N/A</definedName>
    <definedName name="재161.1">#N/A</definedName>
    <definedName name="재162">#N/A</definedName>
    <definedName name="재162.1">#N/A</definedName>
    <definedName name="재163">#N/A</definedName>
    <definedName name="재163.1">#N/A</definedName>
    <definedName name="재164">#N/A</definedName>
    <definedName name="재164.1">#N/A</definedName>
    <definedName name="재165">#N/A</definedName>
    <definedName name="재165.1">#N/A</definedName>
    <definedName name="재166">#N/A</definedName>
    <definedName name="재166.1">#N/A</definedName>
    <definedName name="재167">#N/A</definedName>
    <definedName name="재167.1">#N/A</definedName>
    <definedName name="재168">#N/A</definedName>
    <definedName name="재17">#N/A</definedName>
    <definedName name="재17.1">#N/A</definedName>
    <definedName name="재18">#N/A</definedName>
    <definedName name="재18.1">#N/A</definedName>
    <definedName name="재19">#N/A</definedName>
    <definedName name="재19.1">#N/A</definedName>
    <definedName name="재2">#N/A</definedName>
    <definedName name="재2.1">#N/A</definedName>
    <definedName name="재20">#N/A</definedName>
    <definedName name="재20.1">#N/A</definedName>
    <definedName name="재21">#N/A</definedName>
    <definedName name="재21.1">#N/A</definedName>
    <definedName name="재22">#N/A</definedName>
    <definedName name="재22.1">#N/A</definedName>
    <definedName name="재23">#N/A</definedName>
    <definedName name="재23.1">#N/A</definedName>
    <definedName name="재24">#N/A</definedName>
    <definedName name="재24.1">#N/A</definedName>
    <definedName name="재25">#N/A</definedName>
    <definedName name="재25.1">#N/A</definedName>
    <definedName name="재26">#N/A</definedName>
    <definedName name="재26.1">#N/A</definedName>
    <definedName name="재27">#N/A</definedName>
    <definedName name="재27.1">#N/A</definedName>
    <definedName name="재28">#N/A</definedName>
    <definedName name="재28.1">#N/A</definedName>
    <definedName name="재29">#N/A</definedName>
    <definedName name="재29.1">#N/A</definedName>
    <definedName name="재3">#N/A</definedName>
    <definedName name="재3.1">#N/A</definedName>
    <definedName name="재30">#N/A</definedName>
    <definedName name="재30.1">#N/A</definedName>
    <definedName name="재31">#N/A</definedName>
    <definedName name="재31.1">#N/A</definedName>
    <definedName name="재32">#N/A</definedName>
    <definedName name="재32.1">#N/A</definedName>
    <definedName name="재33">#N/A</definedName>
    <definedName name="재33.1">#N/A</definedName>
    <definedName name="재34">#N/A</definedName>
    <definedName name="재34.1">#N/A</definedName>
    <definedName name="재35">#N/A</definedName>
    <definedName name="재35.1">#N/A</definedName>
    <definedName name="재36">#N/A</definedName>
    <definedName name="재36.1">#N/A</definedName>
    <definedName name="재37">#N/A</definedName>
    <definedName name="재37.1">#N/A</definedName>
    <definedName name="재38">#N/A</definedName>
    <definedName name="재38.1">#N/A</definedName>
    <definedName name="재39">#N/A</definedName>
    <definedName name="재39.1">#N/A</definedName>
    <definedName name="재4">#N/A</definedName>
    <definedName name="재4.1">#N/A</definedName>
    <definedName name="재40">#N/A</definedName>
    <definedName name="재40.1">#N/A</definedName>
    <definedName name="재41">#N/A</definedName>
    <definedName name="재41.1">#N/A</definedName>
    <definedName name="재42">#N/A</definedName>
    <definedName name="재42.1">#N/A</definedName>
    <definedName name="재43">#N/A</definedName>
    <definedName name="재43.1">#N/A</definedName>
    <definedName name="재44">#N/A</definedName>
    <definedName name="재44.1">#N/A</definedName>
    <definedName name="재45">#N/A</definedName>
    <definedName name="재45.1">#N/A</definedName>
    <definedName name="재46">#N/A</definedName>
    <definedName name="재46.1">#N/A</definedName>
    <definedName name="재47">#N/A</definedName>
    <definedName name="재47.1">#N/A</definedName>
    <definedName name="재48">#N/A</definedName>
    <definedName name="재48.1">#N/A</definedName>
    <definedName name="재49">#N/A</definedName>
    <definedName name="재49.1">#N/A</definedName>
    <definedName name="재5">#N/A</definedName>
    <definedName name="재5.1">#N/A</definedName>
    <definedName name="재50">#N/A</definedName>
    <definedName name="재50.1">#N/A</definedName>
    <definedName name="재51">#N/A</definedName>
    <definedName name="재51.1">#N/A</definedName>
    <definedName name="재52">#N/A</definedName>
    <definedName name="재52.1">#N/A</definedName>
    <definedName name="재53">#N/A</definedName>
    <definedName name="재53.1">#N/A</definedName>
    <definedName name="재54">#N/A</definedName>
    <definedName name="재54.1">#N/A</definedName>
    <definedName name="재55">#N/A</definedName>
    <definedName name="재55.1">#N/A</definedName>
    <definedName name="재56">#N/A</definedName>
    <definedName name="재56.1">#N/A</definedName>
    <definedName name="재57">#N/A</definedName>
    <definedName name="재57.1">#N/A</definedName>
    <definedName name="재58">#N/A</definedName>
    <definedName name="재58.1">#N/A</definedName>
    <definedName name="재59">#N/A</definedName>
    <definedName name="재59.1">#N/A</definedName>
    <definedName name="재6">#N/A</definedName>
    <definedName name="재6.1">#N/A</definedName>
    <definedName name="재60">#N/A</definedName>
    <definedName name="재60.1">#N/A</definedName>
    <definedName name="재61">#N/A</definedName>
    <definedName name="재61.1">#N/A</definedName>
    <definedName name="재62">#N/A</definedName>
    <definedName name="재62.1">#N/A</definedName>
    <definedName name="재63">#N/A</definedName>
    <definedName name="재63.1">#N/A</definedName>
    <definedName name="재64">#N/A</definedName>
    <definedName name="재64.1">#N/A</definedName>
    <definedName name="재65">#N/A</definedName>
    <definedName name="재65.1">#N/A</definedName>
    <definedName name="재66">#N/A</definedName>
    <definedName name="재66.1">#N/A</definedName>
    <definedName name="재67">#N/A</definedName>
    <definedName name="재67.1">#N/A</definedName>
    <definedName name="재68">#N/A</definedName>
    <definedName name="재68.1">#N/A</definedName>
    <definedName name="재69">#N/A</definedName>
    <definedName name="재69.1">#N/A</definedName>
    <definedName name="재7">#N/A</definedName>
    <definedName name="재7.1">#N/A</definedName>
    <definedName name="재70">#N/A</definedName>
    <definedName name="재70.1">#N/A</definedName>
    <definedName name="재71">#N/A</definedName>
    <definedName name="재71.1">#N/A</definedName>
    <definedName name="재72">#N/A</definedName>
    <definedName name="재72.1">#N/A</definedName>
    <definedName name="재73">#N/A</definedName>
    <definedName name="재73.1">#N/A</definedName>
    <definedName name="재74">#N/A</definedName>
    <definedName name="재74.1">#N/A</definedName>
    <definedName name="재75">#N/A</definedName>
    <definedName name="재75.1">#N/A</definedName>
    <definedName name="재76">#N/A</definedName>
    <definedName name="재76.1">#N/A</definedName>
    <definedName name="재77">#N/A</definedName>
    <definedName name="재77.1">#N/A</definedName>
    <definedName name="재78">#N/A</definedName>
    <definedName name="재78.1">#N/A</definedName>
    <definedName name="재79">#N/A</definedName>
    <definedName name="재79.1">#N/A</definedName>
    <definedName name="재8">#N/A</definedName>
    <definedName name="재8.1">#N/A</definedName>
    <definedName name="재80">#N/A</definedName>
    <definedName name="재80.1">#N/A</definedName>
    <definedName name="재81">#N/A</definedName>
    <definedName name="재81.1">#N/A</definedName>
    <definedName name="재82">#N/A</definedName>
    <definedName name="재82.1">#N/A</definedName>
    <definedName name="재83">#N/A</definedName>
    <definedName name="재83.1">#N/A</definedName>
    <definedName name="재84">#N/A</definedName>
    <definedName name="재료">#N/A</definedName>
    <definedName name="재료1">#N/A</definedName>
    <definedName name="재료비" localSheetId="18">#REF!</definedName>
    <definedName name="재료비" localSheetId="9">#REF!</definedName>
    <definedName name="재료비" localSheetId="15">#REF!</definedName>
    <definedName name="재료비">#REF!</definedName>
    <definedName name="재료비1" localSheetId="9">[191]대총괄표!#REF!</definedName>
    <definedName name="재료비1" localSheetId="15">[191]대총괄표!#REF!</definedName>
    <definedName name="재료비1">[191]대총괄표!#REF!</definedName>
    <definedName name="재료비2" localSheetId="18">#REF!</definedName>
    <definedName name="재료비2" localSheetId="9">#REF!</definedName>
    <definedName name="재료비2" localSheetId="15">#REF!</definedName>
    <definedName name="재료비2">#REF!</definedName>
    <definedName name="재료비3" localSheetId="18">#REF!</definedName>
    <definedName name="재료비3">#N/A</definedName>
    <definedName name="재료비4" localSheetId="18">#REF!</definedName>
    <definedName name="재료비4">#N/A</definedName>
    <definedName name="재료비합계" localSheetId="18">#REF!</definedName>
    <definedName name="재료비합계" localSheetId="9">#REF!</definedName>
    <definedName name="재료비합계" localSheetId="15">#REF!</definedName>
    <definedName name="재료비합계">#REF!</definedName>
    <definedName name="재료집계2" localSheetId="18">#REF!</definedName>
    <definedName name="재료집계2">#N/A</definedName>
    <definedName name="재료집계3" localSheetId="18">#REF!</definedName>
    <definedName name="재료집계3" localSheetId="9">#REF!</definedName>
    <definedName name="재료집계3" localSheetId="15">#REF!</definedName>
    <definedName name="재료집계3">#REF!</definedName>
    <definedName name="재료집계호남" localSheetId="18">#REF!</definedName>
    <definedName name="재료집계호남">#N/A</definedName>
    <definedName name="재료표" localSheetId="9">#REF!</definedName>
    <definedName name="재료표" localSheetId="15">#REF!</definedName>
    <definedName name="재료표">#REF!</definedName>
    <definedName name="재집" localSheetId="18">#REF!</definedName>
    <definedName name="재집" localSheetId="9">#REF!</definedName>
    <definedName name="재집" localSheetId="15">#REF!</definedName>
    <definedName name="재집">#REF!</definedName>
    <definedName name="저라" localSheetId="9">#REF!</definedName>
    <definedName name="저라" localSheetId="15">#REF!</definedName>
    <definedName name="저라">#REF!</definedName>
    <definedName name="저수조만수위" localSheetId="9">#REF!</definedName>
    <definedName name="저수조만수위">#REF!</definedName>
    <definedName name="저압">#N/A</definedName>
    <definedName name="저압케이블전공" localSheetId="18">[159]Sheet4!$I$6</definedName>
    <definedName name="저압케이블전공">#N/A</definedName>
    <definedName name="저케" localSheetId="18">#REF!</definedName>
    <definedName name="저케" localSheetId="9">#REF!</definedName>
    <definedName name="저케" localSheetId="15">#REF!</definedName>
    <definedName name="저케">#REF!</definedName>
    <definedName name="적금입력" localSheetId="18">#REF!</definedName>
    <definedName name="적금입력" localSheetId="9">#REF!</definedName>
    <definedName name="적금입력" localSheetId="15">#REF!</definedName>
    <definedName name="적금입력">#REF!</definedName>
    <definedName name="적용" localSheetId="19" hidden="1">#REF!</definedName>
    <definedName name="적용" localSheetId="2" hidden="1">#REF!</definedName>
    <definedName name="적용" localSheetId="0" hidden="1">#REF!</definedName>
    <definedName name="적용" hidden="1">#REF!</definedName>
    <definedName name="적용거리">[165]을부담운반비!$D$2</definedName>
    <definedName name="적용단가근거" localSheetId="9">#REF!</definedName>
    <definedName name="적용단가근거" localSheetId="15">#REF!</definedName>
    <definedName name="적용단가근거">#REF!</definedName>
    <definedName name="적용률" localSheetId="9">#REF!</definedName>
    <definedName name="적용률" localSheetId="15">#REF!</definedName>
    <definedName name="적용률">#REF!</definedName>
    <definedName name="적용속도">[165]을부담운반비!$D$3</definedName>
    <definedName name="적용톤수">[165]을부담운반비!$D$1</definedName>
    <definedName name="전" localSheetId="18">'[123]인건-측정'!#REF!</definedName>
    <definedName name="전" localSheetId="9">'[124]인건-측정'!#REF!</definedName>
    <definedName name="전" localSheetId="15">'[124]인건-측정'!#REF!</definedName>
    <definedName name="전">'[124]인건-측정'!#REF!</definedName>
    <definedName name="전관방송공량" localSheetId="9">[167]총괄표!#REF!</definedName>
    <definedName name="전관방송공량" localSheetId="15">[167]총괄표!#REF!</definedName>
    <definedName name="전관방송공량">[167]총괄표!#REF!</definedName>
    <definedName name="전기1" hidden="1">#N/A</definedName>
    <definedName name="전기공사1급" localSheetId="18">#REF!</definedName>
    <definedName name="전기공사1급">#N/A</definedName>
    <definedName name="전기공사2급" localSheetId="18">#REF!</definedName>
    <definedName name="전기공사2급">#N/A</definedName>
    <definedName name="전기기사1급">64800</definedName>
    <definedName name="전기기사2급">62990</definedName>
    <definedName name="전기내역" localSheetId="19" hidden="1">{#N/A,#N/A,FALSE,"CCTV"}</definedName>
    <definedName name="전기내역" localSheetId="9" hidden="1">{#N/A,#N/A,FALSE,"CCTV"}</definedName>
    <definedName name="전기내역" localSheetId="15" hidden="1">{#N/A,#N/A,FALSE,"CCTV"}</definedName>
    <definedName name="전기내역" hidden="1">{#N/A,#N/A,FALSE,"CCTV"}</definedName>
    <definedName name="전기내역서" localSheetId="18">#REF!</definedName>
    <definedName name="전기내역서" localSheetId="9">#REF!</definedName>
    <definedName name="전기내역서" localSheetId="15">#REF!</definedName>
    <definedName name="전기내역서">#REF!</definedName>
    <definedName name="전기마감" hidden="1">#N/A</definedName>
    <definedName name="전기변경1" localSheetId="18">BlankMacro1</definedName>
    <definedName name="전기변경1" localSheetId="9">BlankMacro1</definedName>
    <definedName name="전기변경1" localSheetId="15">BlankMacro1</definedName>
    <definedName name="전기변경1">BlankMacro1</definedName>
    <definedName name="전기변경3" localSheetId="18">BlankMacro1</definedName>
    <definedName name="전기변경3" localSheetId="9">BlankMacro1</definedName>
    <definedName name="전기변경3" localSheetId="15">BlankMacro1</definedName>
    <definedName name="전기변경3">BlankMacro1</definedName>
    <definedName name="전기산출내역">#REF!</definedName>
    <definedName name="전기수량2" localSheetId="9">#REF!</definedName>
    <definedName name="전기수량2" localSheetId="15">#REF!</definedName>
    <definedName name="전기수량2">#REF!</definedName>
    <definedName name="전기인입" localSheetId="9">'[1]충돌 내용'!#REF!</definedName>
    <definedName name="전기인입" localSheetId="15">'[1]충돌 내용'!#REF!</definedName>
    <definedName name="전기인입">'[1]충돌 내용'!#REF!</definedName>
    <definedName name="전기집계">#N/A</definedName>
    <definedName name="전기집계표">#N/A</definedName>
    <definedName name="전노1" localSheetId="18">[281]일위대가1!$G$25</definedName>
    <definedName name="전노1">#N/A</definedName>
    <definedName name="전노10" localSheetId="18">[281]일위대가10!$G$25</definedName>
    <definedName name="전노10">#N/A</definedName>
    <definedName name="전노11" localSheetId="18">[281]일위대가11!$G$25</definedName>
    <definedName name="전노11">#N/A</definedName>
    <definedName name="전노12" localSheetId="18">[281]일위대가12!$G$25</definedName>
    <definedName name="전노12">#N/A</definedName>
    <definedName name="전노13" localSheetId="18">[281]일위대가13!$G$25</definedName>
    <definedName name="전노13">#N/A</definedName>
    <definedName name="전노14" localSheetId="18">[281]일위대가14!$G$47</definedName>
    <definedName name="전노14" localSheetId="9">#REF!</definedName>
    <definedName name="전노14" localSheetId="15">#REF!</definedName>
    <definedName name="전노14">#REF!</definedName>
    <definedName name="전노15" localSheetId="18">[281]일위대가15!$G$47</definedName>
    <definedName name="전노15" localSheetId="9">#REF!</definedName>
    <definedName name="전노15" localSheetId="15">#REF!</definedName>
    <definedName name="전노15">#REF!</definedName>
    <definedName name="전노16" localSheetId="18">[281]일위대가16!$G$47</definedName>
    <definedName name="전노16">#N/A</definedName>
    <definedName name="전노17" localSheetId="18">[281]일위대가17!$G$47</definedName>
    <definedName name="전노17">#N/A</definedName>
    <definedName name="전노2" localSheetId="18">[281]일위대가2!$G$25</definedName>
    <definedName name="전노2">#N/A</definedName>
    <definedName name="전노3" localSheetId="18">[281]일위대가3!$G$25</definedName>
    <definedName name="전노3" localSheetId="9">#REF!</definedName>
    <definedName name="전노3" localSheetId="15">#REF!</definedName>
    <definedName name="전노3">#REF!</definedName>
    <definedName name="전노4" localSheetId="18">[281]일위대가4!$G$25</definedName>
    <definedName name="전노4" localSheetId="9">#REF!</definedName>
    <definedName name="전노4" localSheetId="15">#REF!</definedName>
    <definedName name="전노4">#REF!</definedName>
    <definedName name="전노5" localSheetId="18">[281]일위대가5!$G$25</definedName>
    <definedName name="전노5">#N/A</definedName>
    <definedName name="전노6" localSheetId="18">[281]일위대가6!$G$25</definedName>
    <definedName name="전노6">#N/A</definedName>
    <definedName name="전노7" localSheetId="18">[281]일위대가7!$G$25</definedName>
    <definedName name="전노7">#N/A</definedName>
    <definedName name="전노8" localSheetId="18">[281]일위대가8!$G$25</definedName>
    <definedName name="전노8">#N/A</definedName>
    <definedName name="전노9" localSheetId="18">[281]일위대가9!$G$25</definedName>
    <definedName name="전노9" localSheetId="9">#REF!</definedName>
    <definedName name="전노9" localSheetId="15">#REF!</definedName>
    <definedName name="전노9">#REF!</definedName>
    <definedName name="전동기125">[282]전동기!$D$27</definedName>
    <definedName name="전동기40">[282]전동기!$D$24</definedName>
    <definedName name="전동기50">[282]전동기!$D$25</definedName>
    <definedName name="전동기75">[282]전동기!$D$26</definedName>
    <definedName name="전동기용량" localSheetId="9">#REF!</definedName>
    <definedName name="전동기용량" localSheetId="15">#REF!</definedName>
    <definedName name="전동기용량">#REF!</definedName>
    <definedName name="전등">#N/A</definedName>
    <definedName name="전등1" localSheetId="19" hidden="1">{#N/A,#N/A,FALSE,"전력간선"}</definedName>
    <definedName name="전등1" localSheetId="2" hidden="1">{#N/A,#N/A,FALSE,"전력간선"}</definedName>
    <definedName name="전등1" localSheetId="15" hidden="1">{#N/A,#N/A,FALSE,"전력간선"}</definedName>
    <definedName name="전등1" hidden="1">{#N/A,#N/A,FALSE,"전력간선"}</definedName>
    <definedName name="전등설비">#N/A</definedName>
    <definedName name="전등신설" localSheetId="9">#REF!</definedName>
    <definedName name="전등신설">#REF!</definedName>
    <definedName name="전등전열">#REF!</definedName>
    <definedName name="전력간선공사">[56]설계설명서!전력간선공사</definedName>
    <definedName name="전력기기">[283]자재단가!#REF!</definedName>
    <definedName name="전산" localSheetId="18">'[21]대조표(0108)'!#REF!</definedName>
    <definedName name="전산">#N/A</definedName>
    <definedName name="전선관부속품비" localSheetId="18">[274]요율!$B$2</definedName>
    <definedName name="전선관부속품비" localSheetId="9">#REF!</definedName>
    <definedName name="전선관부속품비" localSheetId="15">#REF!</definedName>
    <definedName name="전선관부속품비">#REF!</definedName>
    <definedName name="전시" localSheetId="19" hidden="1">{"'용역비'!$A$4:$C$8"}</definedName>
    <definedName name="전시" localSheetId="2" hidden="1">{"'용역비'!$A$4:$C$8"}</definedName>
    <definedName name="전시" localSheetId="15" hidden="1">{"'용역비'!$A$4:$C$8"}</definedName>
    <definedName name="전시" hidden="1">{"'용역비'!$A$4:$C$8"}</definedName>
    <definedName name="전시시설물" localSheetId="19" hidden="1">{"'용역비'!$A$4:$C$8"}</definedName>
    <definedName name="전시시설물" localSheetId="2" hidden="1">{"'용역비'!$A$4:$C$8"}</definedName>
    <definedName name="전시시설물" localSheetId="15" hidden="1">{"'용역비'!$A$4:$C$8"}</definedName>
    <definedName name="전시시설물" hidden="1">{"'용역비'!$A$4:$C$8"}</definedName>
    <definedName name="전열" localSheetId="19" hidden="1">{#N/A,#N/A,FALSE,"전력간선"}</definedName>
    <definedName name="전열" localSheetId="2" hidden="1">{#N/A,#N/A,FALSE,"전력간선"}</definedName>
    <definedName name="전열" localSheetId="15" hidden="1">{#N/A,#N/A,FALSE,"전력간선"}</definedName>
    <definedName name="전열" hidden="1">{#N/A,#N/A,FALSE,"전력간선"}</definedName>
    <definedName name="전열1" localSheetId="19" hidden="1">{#N/A,#N/A,FALSE,"전력간선"}</definedName>
    <definedName name="전열1" localSheetId="2" hidden="1">{#N/A,#N/A,FALSE,"전력간선"}</definedName>
    <definedName name="전열1" localSheetId="15" hidden="1">{#N/A,#N/A,FALSE,"전력간선"}</definedName>
    <definedName name="전열1" hidden="1">{#N/A,#N/A,FALSE,"전력간선"}</definedName>
    <definedName name="전자10" localSheetId="18">[281]일위대가10!$I$25</definedName>
    <definedName name="전자10">#N/A</definedName>
    <definedName name="전자11" localSheetId="18">[281]일위대가11!$I$25</definedName>
    <definedName name="전자11">#N/A</definedName>
    <definedName name="전자12" localSheetId="18">[281]일위대가12!$I$25</definedName>
    <definedName name="전자12">#N/A</definedName>
    <definedName name="전자13" localSheetId="18">[281]일위대가13!$I$25</definedName>
    <definedName name="전자13">#N/A</definedName>
    <definedName name="전자14" localSheetId="18">[281]일위대가14!$I$47</definedName>
    <definedName name="전자14" localSheetId="9">#REF!</definedName>
    <definedName name="전자14" localSheetId="15">#REF!</definedName>
    <definedName name="전자14">#REF!</definedName>
    <definedName name="전자15" localSheetId="18">[281]일위대가15!$I$47</definedName>
    <definedName name="전자15" localSheetId="9">#REF!</definedName>
    <definedName name="전자15" localSheetId="15">#REF!</definedName>
    <definedName name="전자15">#REF!</definedName>
    <definedName name="전자16" localSheetId="18">[281]일위대가16!$I$47</definedName>
    <definedName name="전자16">#N/A</definedName>
    <definedName name="전자17" localSheetId="18">[281]일위대가17!$I$47</definedName>
    <definedName name="전자17">#N/A</definedName>
    <definedName name="전자6" localSheetId="18">[281]일위대가6!$I$25</definedName>
    <definedName name="전자6">#N/A</definedName>
    <definedName name="전자7" localSheetId="18">[281]일위대가7!$I$25</definedName>
    <definedName name="전자7">#N/A</definedName>
    <definedName name="전자8" localSheetId="18">[281]일위대가8!$I$25</definedName>
    <definedName name="전자8">#N/A</definedName>
    <definedName name="전자9" localSheetId="18">[281]일위대가9!$I$25</definedName>
    <definedName name="전자9" localSheetId="9">#REF!</definedName>
    <definedName name="전자9" localSheetId="15">#REF!</definedName>
    <definedName name="전자9">#REF!</definedName>
    <definedName name="전자싸이렌" localSheetId="18">'[21]대조표(0108)'!#REF!</definedName>
    <definedName name="전자싸이렌">#N/A</definedName>
    <definedName name="전자조합" localSheetId="9">[284]내역서!#REF!</definedName>
    <definedName name="전자조합" localSheetId="15">[284]내역서!#REF!</definedName>
    <definedName name="전자조합">[284]내역서!#REF!</definedName>
    <definedName name="전체">#N/A</definedName>
    <definedName name="전체변경" localSheetId="18">#REF!</definedName>
    <definedName name="전체변경" localSheetId="9">#REF!</definedName>
    <definedName name="전체변경" localSheetId="15">#REF!</definedName>
    <definedName name="전체변경">#REF!</definedName>
    <definedName name="전체제조총괄표" localSheetId="2" hidden="1">{"'건축내역'!$A$1:$L$413"}</definedName>
    <definedName name="전체제조총괄표" localSheetId="15" hidden="1">{"'건축내역'!$A$1:$L$413"}</definedName>
    <definedName name="전체제조총괄표" hidden="1">{"'건축내역'!$A$1:$L$413"}</definedName>
    <definedName name="전화" localSheetId="19" hidden="1">{#N/A,#N/A,FALSE,"전력간선"}</definedName>
    <definedName name="전화" localSheetId="2" hidden="1">{#N/A,#N/A,FALSE,"전력간선"}</definedName>
    <definedName name="전화" localSheetId="15" hidden="1">{#N/A,#N/A,FALSE,"전력간선"}</definedName>
    <definedName name="전화" hidden="1">{#N/A,#N/A,FALSE,"전력간선"}</definedName>
    <definedName name="절삭" localSheetId="18">#REF!</definedName>
    <definedName name="절삭" localSheetId="9">#REF!</definedName>
    <definedName name="절삭" localSheetId="15">#REF!</definedName>
    <definedName name="절삭">#REF!</definedName>
    <definedName name="절삭2" localSheetId="18">#REF!</definedName>
    <definedName name="절삭2" localSheetId="9">#REF!</definedName>
    <definedName name="절삭2" localSheetId="15">#REF!</definedName>
    <definedName name="절삭2">#REF!</definedName>
    <definedName name="점수표" localSheetId="9">#REF!</definedName>
    <definedName name="점수표">#REF!</definedName>
    <definedName name="접지" localSheetId="9">#REF!</definedName>
    <definedName name="접지">#REF!</definedName>
    <definedName name="접지1종합계">[239]접지1종!$S$20</definedName>
    <definedName name="접지봉콘넥터">#N/A</definedName>
    <definedName name="접지봉콘넥터19">#N/A</definedName>
    <definedName name="접지수량">[285]접지수량!$A$6:$Q$22</definedName>
    <definedName name="접지장치" localSheetId="9">#REF!</definedName>
    <definedName name="접지장치" localSheetId="15">#REF!</definedName>
    <definedName name="접지장치">#REF!</definedName>
    <definedName name="정근호" localSheetId="19" hidden="1">{#N/A,#N/A,TRUE,"토적및재료집계";#N/A,#N/A,TRUE,"토적및재료집계";#N/A,#N/A,TRUE,"단위량"}</definedName>
    <definedName name="정근호" localSheetId="9" hidden="1">{#N/A,#N/A,TRUE,"토적및재료집계";#N/A,#N/A,TRUE,"토적및재료집계";#N/A,#N/A,TRUE,"단위량"}</definedName>
    <definedName name="정근호" localSheetId="2" hidden="1">{#N/A,#N/A,TRUE,"토적및재료집계";#N/A,#N/A,TRUE,"토적및재료집계";#N/A,#N/A,TRUE,"단위량"}</definedName>
    <definedName name="정근호" localSheetId="15" hidden="1">{#N/A,#N/A,TRUE,"토적및재료집계";#N/A,#N/A,TRUE,"토적및재료집계";#N/A,#N/A,TRUE,"단위량"}</definedName>
    <definedName name="정근호" hidden="1">{#N/A,#N/A,TRUE,"토적및재료집계";#N/A,#N/A,TRUE,"토적및재료집계";#N/A,#N/A,TRUE,"단위량"}</definedName>
    <definedName name="정류기" localSheetId="18">[231]정류기!$B$2:$C$32</definedName>
    <definedName name="정류기">#N/A</definedName>
    <definedName name="정모" localSheetId="9">[150]약품공급2!#REF!</definedName>
    <definedName name="정모" localSheetId="15">[150]약품공급2!#REF!</definedName>
    <definedName name="정모">[150]약품공급2!#REF!</definedName>
    <definedName name="정보통신" localSheetId="19" hidden="1">{#N/A,#N/A,FALSE,"전력간선"}</definedName>
    <definedName name="정보통신" localSheetId="2" hidden="1">{#N/A,#N/A,FALSE,"전력간선"}</definedName>
    <definedName name="정보통신" localSheetId="15" hidden="1">{#N/A,#N/A,FALSE,"전력간선"}</definedName>
    <definedName name="정보통신" hidden="1">{#N/A,#N/A,FALSE,"전력간선"}</definedName>
    <definedName name="정온식" localSheetId="18">'[21]대조표(0108)'!#REF!</definedName>
    <definedName name="정온식">#N/A</definedName>
    <definedName name="정웅하" localSheetId="9" hidden="1">{"'광피스표'!$A$3:$N$54"}</definedName>
    <definedName name="정웅하" localSheetId="2" hidden="1">{"'광피스표'!$A$3:$N$54"}</definedName>
    <definedName name="정웅하" localSheetId="15" hidden="1">{"'광피스표'!$A$3:$N$54"}</definedName>
    <definedName name="정웅하" hidden="1">{"'광피스표'!$A$3:$N$54"}</definedName>
    <definedName name="정화조" localSheetId="2" hidden="1">{#N/A,#N/A,FALSE,"CCTV"}</definedName>
    <definedName name="정화조" localSheetId="15" hidden="1">{#N/A,#N/A,FALSE,"CCTV"}</definedName>
    <definedName name="정화조" hidden="1">{#N/A,#N/A,FALSE,"CCTV"}</definedName>
    <definedName name="제5호표">#N/A</definedName>
    <definedName name="제료비">#REF!</definedName>
    <definedName name="제목1" localSheetId="18">[281]일위대가1!$C$1</definedName>
    <definedName name="제목1">#N/A</definedName>
    <definedName name="제목10" localSheetId="18">[281]일위대가10!$C$1</definedName>
    <definedName name="제목10">#N/A</definedName>
    <definedName name="제목11" localSheetId="18">[281]일위대가11!$C$1</definedName>
    <definedName name="제목11">#N/A</definedName>
    <definedName name="제목12" localSheetId="18">[281]일위대가12!$C$1</definedName>
    <definedName name="제목12">#N/A</definedName>
    <definedName name="제목13" localSheetId="18">[281]일위대가13!$C$1</definedName>
    <definedName name="제목13">#N/A</definedName>
    <definedName name="제목14" localSheetId="18">[281]일위대가14!$C$1</definedName>
    <definedName name="제목14" localSheetId="9">#REF!</definedName>
    <definedName name="제목14" localSheetId="15">#REF!</definedName>
    <definedName name="제목14">#REF!</definedName>
    <definedName name="제목15" localSheetId="18">[281]일위대가15!$C$1</definedName>
    <definedName name="제목15" localSheetId="9">#REF!</definedName>
    <definedName name="제목15" localSheetId="15">#REF!</definedName>
    <definedName name="제목15">#REF!</definedName>
    <definedName name="제목16" localSheetId="18">[281]일위대가16!$C$1</definedName>
    <definedName name="제목16">#N/A</definedName>
    <definedName name="제목17" localSheetId="18">[281]일위대가17!$C$1</definedName>
    <definedName name="제목17">#N/A</definedName>
    <definedName name="제목18" localSheetId="18">'[281]일위대가18-1'!$C$1</definedName>
    <definedName name="제목18">#N/A</definedName>
    <definedName name="제목19" localSheetId="18">'[281]일위대가19-1'!$C$1</definedName>
    <definedName name="제목19" localSheetId="9">#REF!</definedName>
    <definedName name="제목19" localSheetId="15">#REF!</definedName>
    <definedName name="제목19">#REF!</definedName>
    <definedName name="제목2" localSheetId="18">[281]일위대가2!$C$1</definedName>
    <definedName name="제목2">#N/A</definedName>
    <definedName name="제목20" localSheetId="18">'[281]일위대가20-1'!$C$1</definedName>
    <definedName name="제목20" localSheetId="9">#REF!</definedName>
    <definedName name="제목20" localSheetId="15">#REF!</definedName>
    <definedName name="제목20">#REF!</definedName>
    <definedName name="제목21" localSheetId="18">'[281]일위대가21-1'!$C$1</definedName>
    <definedName name="제목21">#N/A</definedName>
    <definedName name="제목22" localSheetId="18">'[281]일위대가22-1'!$C$1</definedName>
    <definedName name="제목22">#N/A</definedName>
    <definedName name="제목23" localSheetId="18">'[281]일위대가23-1'!$C$1</definedName>
    <definedName name="제목23">#N/A</definedName>
    <definedName name="제목24" localSheetId="18">'[281]일위대가24-1'!$C$1</definedName>
    <definedName name="제목24">#N/A</definedName>
    <definedName name="제목25" localSheetId="18">'[281]일위대가25-1'!$C$1</definedName>
    <definedName name="제목25">#N/A</definedName>
    <definedName name="제목26" localSheetId="18">'[281]일위대가26-1'!$C$1</definedName>
    <definedName name="제목26" localSheetId="9">#REF!</definedName>
    <definedName name="제목26" localSheetId="15">#REF!</definedName>
    <definedName name="제목26">#REF!</definedName>
    <definedName name="제목27" localSheetId="18">'[281]일위대가27-1'!$C$1</definedName>
    <definedName name="제목27" localSheetId="9">#REF!</definedName>
    <definedName name="제목27" localSheetId="15">#REF!</definedName>
    <definedName name="제목27">#REF!</definedName>
    <definedName name="제목28" localSheetId="18">'[281]일위대가28-1'!$C$1</definedName>
    <definedName name="제목28">#N/A</definedName>
    <definedName name="제목29" localSheetId="18">'[281]일위대가29-1'!$C$1</definedName>
    <definedName name="제목29">#N/A</definedName>
    <definedName name="제목3" localSheetId="18">[281]일위대가3!$C$1</definedName>
    <definedName name="제목3" localSheetId="9">#REF!</definedName>
    <definedName name="제목3" localSheetId="15">#REF!</definedName>
    <definedName name="제목3">#REF!</definedName>
    <definedName name="제목30" localSheetId="18">'[281]일위대가30-1'!$C$1</definedName>
    <definedName name="제목30">#N/A</definedName>
    <definedName name="제목31" localSheetId="18">'[281]일위대가31-1'!$C$1</definedName>
    <definedName name="제목31" localSheetId="9">#REF!</definedName>
    <definedName name="제목31" localSheetId="15">#REF!</definedName>
    <definedName name="제목31">#REF!</definedName>
    <definedName name="제목32" localSheetId="18">'[281]일위대가32-1'!$C$1</definedName>
    <definedName name="제목32" localSheetId="9">#REF!</definedName>
    <definedName name="제목32" localSheetId="15">#REF!</definedName>
    <definedName name="제목32">#REF!</definedName>
    <definedName name="제목33" localSheetId="18">'[281]일위대가33-1'!$C$1</definedName>
    <definedName name="제목33">#N/A</definedName>
    <definedName name="제목34" localSheetId="18">'[281]일위대가34-1'!$C$1</definedName>
    <definedName name="제목34">#N/A</definedName>
    <definedName name="제목35" localSheetId="18">'[281]일위대가35-1'!$C$1</definedName>
    <definedName name="제목35">#N/A</definedName>
    <definedName name="제목36" localSheetId="18">'[281]일위대가36-1'!$C$1</definedName>
    <definedName name="제목36">#N/A</definedName>
    <definedName name="제목37" localSheetId="18">'[281]일위대가37-1'!$C$1</definedName>
    <definedName name="제목37" localSheetId="9">#REF!</definedName>
    <definedName name="제목37" localSheetId="15">#REF!</definedName>
    <definedName name="제목37">#REF!</definedName>
    <definedName name="제목38" localSheetId="18">'[281]일위대가38-1'!$C$1</definedName>
    <definedName name="제목38" localSheetId="9">#REF!</definedName>
    <definedName name="제목38" localSheetId="15">#REF!</definedName>
    <definedName name="제목38">#REF!</definedName>
    <definedName name="제목39" localSheetId="18">'[281]일위대가39-1'!$C$1</definedName>
    <definedName name="제목39">#N/A</definedName>
    <definedName name="제목4" localSheetId="18">[281]일위대가4!$C$1</definedName>
    <definedName name="제목4" localSheetId="9">#REF!</definedName>
    <definedName name="제목4" localSheetId="15">#REF!</definedName>
    <definedName name="제목4">#REF!</definedName>
    <definedName name="제목40" localSheetId="18">'[281]일위대가40-1'!$C$1</definedName>
    <definedName name="제목40">#N/A</definedName>
    <definedName name="제목41" localSheetId="18">'[281]일위대가41-1'!$C$1</definedName>
    <definedName name="제목41">#N/A</definedName>
    <definedName name="제목42" localSheetId="18">'[281]일위대가42-1'!$C$1</definedName>
    <definedName name="제목42" localSheetId="9">#REF!</definedName>
    <definedName name="제목42" localSheetId="15">#REF!</definedName>
    <definedName name="제목42">#REF!</definedName>
    <definedName name="제목43" localSheetId="18">'[281]일위대가43-1'!$C$1</definedName>
    <definedName name="제목43" localSheetId="9">#REF!</definedName>
    <definedName name="제목43" localSheetId="15">#REF!</definedName>
    <definedName name="제목43">#REF!</definedName>
    <definedName name="제목44" localSheetId="18">'[281]일위대가44-1'!$C$1</definedName>
    <definedName name="제목44" localSheetId="9">#REF!</definedName>
    <definedName name="제목44" localSheetId="15">#REF!</definedName>
    <definedName name="제목44">#REF!</definedName>
    <definedName name="제목45" localSheetId="18">'[281]일위대가45-1'!$C$1</definedName>
    <definedName name="제목45" localSheetId="9">#REF!</definedName>
    <definedName name="제목45" localSheetId="15">#REF!</definedName>
    <definedName name="제목45">#REF!</definedName>
    <definedName name="제목46" localSheetId="18">'[281]일위대가46-1'!$C$1</definedName>
    <definedName name="제목46" localSheetId="9">#REF!</definedName>
    <definedName name="제목46" localSheetId="15">#REF!</definedName>
    <definedName name="제목46">#REF!</definedName>
    <definedName name="제목47" localSheetId="18">'[281]일위대가47-1'!$C$1</definedName>
    <definedName name="제목47">#N/A</definedName>
    <definedName name="제목48" localSheetId="18">'[281]일위대가48-1'!$C$1</definedName>
    <definedName name="제목48">#N/A</definedName>
    <definedName name="제목49" localSheetId="18">'[281]일위대가49-1'!$C$1</definedName>
    <definedName name="제목49">#N/A</definedName>
    <definedName name="제목5" localSheetId="18">[281]일위대가5!$C$1</definedName>
    <definedName name="제목5">#N/A</definedName>
    <definedName name="제목50" localSheetId="18">'[281]일위대가50-1'!$C$1</definedName>
    <definedName name="제목50" localSheetId="9">#REF!</definedName>
    <definedName name="제목50" localSheetId="15">#REF!</definedName>
    <definedName name="제목50">#REF!</definedName>
    <definedName name="제목51" localSheetId="18">'[281]일위대가51-1'!$C$1</definedName>
    <definedName name="제목51" localSheetId="9">#REF!</definedName>
    <definedName name="제목51" localSheetId="15">#REF!</definedName>
    <definedName name="제목51">#REF!</definedName>
    <definedName name="제목52" localSheetId="18">'[281]일위대가52-1'!$C$1</definedName>
    <definedName name="제목52" localSheetId="9">#REF!</definedName>
    <definedName name="제목52" localSheetId="15">#REF!</definedName>
    <definedName name="제목52">#REF!</definedName>
    <definedName name="제목53" localSheetId="18">'[281]일위대가53-1'!$C$1</definedName>
    <definedName name="제목53" localSheetId="9">#REF!</definedName>
    <definedName name="제목53" localSheetId="15">#REF!</definedName>
    <definedName name="제목53">#REF!</definedName>
    <definedName name="제목54" localSheetId="18">'[281]일위대가54-1'!$C$1</definedName>
    <definedName name="제목54" localSheetId="9">#REF!</definedName>
    <definedName name="제목54" localSheetId="15">#REF!</definedName>
    <definedName name="제목54">#REF!</definedName>
    <definedName name="제목55" localSheetId="18">'[281]일위대가55-1'!$C$1</definedName>
    <definedName name="제목55">#N/A</definedName>
    <definedName name="제목56" localSheetId="18">'[281]일위대가56-1 '!$C$1</definedName>
    <definedName name="제목56">#N/A</definedName>
    <definedName name="제목57" localSheetId="18">'[281]일위대가57-1'!$C$1</definedName>
    <definedName name="제목57">#N/A</definedName>
    <definedName name="제목58" localSheetId="18">'[281]일위대가58-1'!$C$1</definedName>
    <definedName name="제목58" localSheetId="9">#REF!</definedName>
    <definedName name="제목58" localSheetId="15">#REF!</definedName>
    <definedName name="제목58">#REF!</definedName>
    <definedName name="제목59" localSheetId="18">'[281]일위대가59-1'!$C$1</definedName>
    <definedName name="제목59" localSheetId="9">#REF!</definedName>
    <definedName name="제목59" localSheetId="15">#REF!</definedName>
    <definedName name="제목59">#REF!</definedName>
    <definedName name="제목6" localSheetId="18">[281]일위대가6!$C$1</definedName>
    <definedName name="제목6">#N/A</definedName>
    <definedName name="제목60" localSheetId="18">'[281]일위대가60-1'!$C$1</definedName>
    <definedName name="제목60" localSheetId="9">#REF!</definedName>
    <definedName name="제목60" localSheetId="15">#REF!</definedName>
    <definedName name="제목60">#REF!</definedName>
    <definedName name="제목61" localSheetId="18">'[281]일위대가61-1'!$C$1</definedName>
    <definedName name="제목61" localSheetId="9">#REF!</definedName>
    <definedName name="제목61" localSheetId="15">#REF!</definedName>
    <definedName name="제목61">#REF!</definedName>
    <definedName name="제목62" localSheetId="18">'[281]일위대가62-1'!$C$1</definedName>
    <definedName name="제목62" localSheetId="9">#REF!</definedName>
    <definedName name="제목62" localSheetId="15">#REF!</definedName>
    <definedName name="제목62">#REF!</definedName>
    <definedName name="제목63" localSheetId="18">'[281]일위대가63-1'!$C$1</definedName>
    <definedName name="제목63">#N/A</definedName>
    <definedName name="제목64" localSheetId="18">'[281]일위대가64-1'!$C$1</definedName>
    <definedName name="제목64">#N/A</definedName>
    <definedName name="제목65" localSheetId="18">'[281]일위대가65-1'!$C$1</definedName>
    <definedName name="제목65">#N/A</definedName>
    <definedName name="제목66" localSheetId="18">'[281]일위대가66-1'!$C$1</definedName>
    <definedName name="제목66">#N/A</definedName>
    <definedName name="제목67" localSheetId="18">'[281]일위대가67-1'!$C$1</definedName>
    <definedName name="제목67" localSheetId="9">#REF!</definedName>
    <definedName name="제목67" localSheetId="15">#REF!</definedName>
    <definedName name="제목67">#REF!</definedName>
    <definedName name="제목68" localSheetId="18">'[281]일위대가68-1'!$C$1</definedName>
    <definedName name="제목68" localSheetId="9">#REF!</definedName>
    <definedName name="제목68" localSheetId="15">#REF!</definedName>
    <definedName name="제목68">#REF!</definedName>
    <definedName name="제목69" localSheetId="18">'[281]일위대가69-1'!$C$1</definedName>
    <definedName name="제목69" localSheetId="9">#REF!</definedName>
    <definedName name="제목69" localSheetId="15">#REF!</definedName>
    <definedName name="제목69">#REF!</definedName>
    <definedName name="제목7" localSheetId="18">[281]일위대가7!$C$1</definedName>
    <definedName name="제목7">#N/A</definedName>
    <definedName name="제목70" localSheetId="18">'[281]일위대가70-1'!$C$1</definedName>
    <definedName name="제목70" localSheetId="9">#REF!</definedName>
    <definedName name="제목70" localSheetId="15">#REF!</definedName>
    <definedName name="제목70">#REF!</definedName>
    <definedName name="제목71" localSheetId="18">'[281]일위대가71-1 '!$C$1</definedName>
    <definedName name="제목71" localSheetId="9">#REF!</definedName>
    <definedName name="제목71" localSheetId="15">#REF!</definedName>
    <definedName name="제목71">#REF!</definedName>
    <definedName name="제목72" localSheetId="18">'[281]일위대가72-1'!$C$1</definedName>
    <definedName name="제목72" localSheetId="9">#REF!</definedName>
    <definedName name="제목72" localSheetId="15">#REF!</definedName>
    <definedName name="제목72">#REF!</definedName>
    <definedName name="제목73" localSheetId="18">'[281]일위대가73-1'!$C$1</definedName>
    <definedName name="제목73">#N/A</definedName>
    <definedName name="제목74" localSheetId="18">'[281]일위대가74-1 '!$C$1</definedName>
    <definedName name="제목74">#N/A</definedName>
    <definedName name="제목75" localSheetId="18">'[281]일위대가75-1'!$C$1</definedName>
    <definedName name="제목75">#N/A</definedName>
    <definedName name="제목76" localSheetId="18">'[281]일위대가76-1 '!$C$1</definedName>
    <definedName name="제목76" localSheetId="9">#REF!</definedName>
    <definedName name="제목76" localSheetId="15">#REF!</definedName>
    <definedName name="제목76">#REF!</definedName>
    <definedName name="제목77" localSheetId="18">'[281]일위대가77-1 '!$C$1</definedName>
    <definedName name="제목77" localSheetId="9">#REF!</definedName>
    <definedName name="제목77" localSheetId="15">#REF!</definedName>
    <definedName name="제목77">#REF!</definedName>
    <definedName name="제목78" localSheetId="18">'[281]일위대가78-1 '!$C$1</definedName>
    <definedName name="제목78" localSheetId="9">#REF!</definedName>
    <definedName name="제목78" localSheetId="15">#REF!</definedName>
    <definedName name="제목78">#REF!</definedName>
    <definedName name="제목8" localSheetId="18">[281]일위대가8!$C$1</definedName>
    <definedName name="제목8">#N/A</definedName>
    <definedName name="제목80" localSheetId="18">'[281]일위대가79-1'!$C$1</definedName>
    <definedName name="제목80" localSheetId="9">#REF!</definedName>
    <definedName name="제목80" localSheetId="15">#REF!</definedName>
    <definedName name="제목80">#REF!</definedName>
    <definedName name="제목81" localSheetId="18">'[281]일위대가80-1'!$C$1</definedName>
    <definedName name="제목81" localSheetId="9">#REF!</definedName>
    <definedName name="제목81" localSheetId="15">#REF!</definedName>
    <definedName name="제목81">#REF!</definedName>
    <definedName name="제목82" localSheetId="18">'[281]일위대가81-1'!$C$1</definedName>
    <definedName name="제목82">#N/A</definedName>
    <definedName name="제목83" localSheetId="18">'[281]일위대가82-1'!$C$1</definedName>
    <definedName name="제목83">#N/A</definedName>
    <definedName name="제목9" localSheetId="18">[281]일위대가9!$C$1</definedName>
    <definedName name="제목9" localSheetId="9">#REF!</definedName>
    <definedName name="제목9" localSheetId="15">#REF!</definedName>
    <definedName name="제목9">#REF!</definedName>
    <definedName name="제수변200" localSheetId="9">[141]내역서!#REF!</definedName>
    <definedName name="제수변200" localSheetId="15">[141]내역서!#REF!</definedName>
    <definedName name="제수변200">[141]내역서!#REF!</definedName>
    <definedName name="제수추가" localSheetId="19" hidden="1">{"'용역비'!$A$4:$C$8"}</definedName>
    <definedName name="제수추가" localSheetId="2" hidden="1">{"'용역비'!$A$4:$C$8"}</definedName>
    <definedName name="제수추가" localSheetId="15" hidden="1">{"'용역비'!$A$4:$C$8"}</definedName>
    <definedName name="제수추가" hidden="1">{"'용역비'!$A$4:$C$8"}</definedName>
    <definedName name="제잡비" localSheetId="9">#REF!</definedName>
    <definedName name="제잡비">#REF!</definedName>
    <definedName name="제조" localSheetId="19" hidden="1">#REF!</definedName>
    <definedName name="제조" localSheetId="9" hidden="1">#REF!</definedName>
    <definedName name="제조" hidden="1">#REF!</definedName>
    <definedName name="제조3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노임" localSheetId="18">'[286]N賃率-職'!#REF!</definedName>
    <definedName name="제조노임">#N/A</definedName>
    <definedName name="제출2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품" localSheetId="9">#REF!</definedName>
    <definedName name="제품">#REF!</definedName>
    <definedName name="조" localSheetId="9">#REF!</definedName>
    <definedName name="조">#REF!</definedName>
    <definedName name="조경공" localSheetId="9">#REF!</definedName>
    <definedName name="조경공">#REF!</definedName>
    <definedName name="조경공B10" localSheetId="9">#REF!</definedName>
    <definedName name="조경공B10">#REF!</definedName>
    <definedName name="조경공B4이하" localSheetId="9">#REF!</definedName>
    <definedName name="조경공B4이하">#REF!</definedName>
    <definedName name="조경공B5" localSheetId="9">#REF!</definedName>
    <definedName name="조경공B5">#REF!</definedName>
    <definedName name="조경공B6" localSheetId="9">#REF!</definedName>
    <definedName name="조경공B6">#REF!</definedName>
    <definedName name="조경공B8" localSheetId="9">#REF!</definedName>
    <definedName name="조경공B8">#REF!</definedName>
    <definedName name="조경공R10" localSheetId="9">#REF!</definedName>
    <definedName name="조경공R10">#REF!</definedName>
    <definedName name="조경공R12" localSheetId="9">#REF!</definedName>
    <definedName name="조경공R12">#REF!</definedName>
    <definedName name="조경공R15" localSheetId="9">#REF!</definedName>
    <definedName name="조경공R15">#REF!</definedName>
    <definedName name="조경공R4이하" localSheetId="9">#REF!</definedName>
    <definedName name="조경공R4이하">#REF!</definedName>
    <definedName name="조경공R5" localSheetId="9">#REF!</definedName>
    <definedName name="조경공R5">#REF!</definedName>
    <definedName name="조경공R6" localSheetId="9">#REF!</definedName>
    <definedName name="조경공R6">#REF!</definedName>
    <definedName name="조경공R7" localSheetId="9">#REF!</definedName>
    <definedName name="조경공R7">#REF!</definedName>
    <definedName name="조경공R8" localSheetId="9">#REF!</definedName>
    <definedName name="조경공R8">#REF!</definedName>
    <definedName name="조광기" localSheetId="18">'[21]대조표(0108)'!#REF!</definedName>
    <definedName name="조광기">#N/A</definedName>
    <definedName name="조달수수료" localSheetId="18">#REF!</definedName>
    <definedName name="조달수수료" localSheetId="9">#REF!</definedName>
    <definedName name="조달수수료" localSheetId="15">#REF!</definedName>
    <definedName name="조달수수료">#REF!</definedName>
    <definedName name="조도" localSheetId="9">#REF!</definedName>
    <definedName name="조도" localSheetId="15">#REF!</definedName>
    <definedName name="조도">#REF!</definedName>
    <definedName name="조도1" localSheetId="9">#REF!</definedName>
    <definedName name="조도1" localSheetId="15">#REF!</definedName>
    <definedName name="조도1">#REF!</definedName>
    <definedName name="조도2" localSheetId="9">#REF!</definedName>
    <definedName name="조도2">#REF!</definedName>
    <definedName name="조력공" localSheetId="18">#REF!</definedName>
    <definedName name="조력공">#N/A</definedName>
    <definedName name="조명배관" localSheetId="2" hidden="1">'[287]1안'!#REF!</definedName>
    <definedName name="조명배관" localSheetId="0" hidden="1">'[287]1안'!#REF!</definedName>
    <definedName name="조명배관" localSheetId="15" hidden="1">'[287]1안'!#REF!</definedName>
    <definedName name="조명배관" hidden="1">'[287]1안'!#REF!</definedName>
    <definedName name="조명율표">[288]조명율표!$B$4:$F$495</definedName>
    <definedName name="조명제어" localSheetId="19" hidden="1">{#N/A,#N/A,FALSE,"전력간선"}</definedName>
    <definedName name="조명제어" localSheetId="2" hidden="1">{#N/A,#N/A,FALSE,"전력간선"}</definedName>
    <definedName name="조명제어" localSheetId="15" hidden="1">{#N/A,#N/A,FALSE,"전력간선"}</definedName>
    <definedName name="조명제어" hidden="1">{#N/A,#N/A,FALSE,"전력간선"}</definedName>
    <definedName name="조사9909" localSheetId="9">#REF!</definedName>
    <definedName name="조사9909">#REF!</definedName>
    <definedName name="조원공_1.1_1.5" localSheetId="9">#REF!</definedName>
    <definedName name="조원공_1.1_1.5">#REF!</definedName>
    <definedName name="조장">[263]인건비!$B$17</definedName>
    <definedName name="조조조조" localSheetId="18">BlankMacro1</definedName>
    <definedName name="조조조조" localSheetId="9">BlankMacro1</definedName>
    <definedName name="조조조조" localSheetId="15">BlankMacro1</definedName>
    <definedName name="조조조조">BlankMacro1</definedName>
    <definedName name="조조조조좆" localSheetId="18">BlankMacro1</definedName>
    <definedName name="조조조조좆" localSheetId="9">BlankMacro1</definedName>
    <definedName name="조조조조좆" localSheetId="15">BlankMacro1</definedName>
    <definedName name="조조조조좆">BlankMacro1</definedName>
    <definedName name="조차장" localSheetId="2" hidden="1">{#N/A,#N/A,FALSE,"명세표"}</definedName>
    <definedName name="조차장" localSheetId="15" hidden="1">{#N/A,#N/A,FALSE,"명세표"}</definedName>
    <definedName name="조차장" hidden="1">{#N/A,#N/A,FALSE,"명세표"}</definedName>
    <definedName name="조차장1" localSheetId="2" hidden="1">{#N/A,#N/A,FALSE,"명세표"}</definedName>
    <definedName name="조차장1" localSheetId="15" hidden="1">{#N/A,#N/A,FALSE,"명세표"}</definedName>
    <definedName name="조차장1" hidden="1">{#N/A,#N/A,FALSE,"명세표"}</definedName>
    <definedName name="조합" localSheetId="15">BlankMacro1</definedName>
    <definedName name="조합">BlankMacro1</definedName>
    <definedName name="조합견적" localSheetId="9">[284]내역서!#REF!</definedName>
    <definedName name="조합견적" localSheetId="15">[284]내역서!#REF!</definedName>
    <definedName name="조합견적">[284]내역서!#REF!</definedName>
    <definedName name="조합견적1" localSheetId="15">BlankMacro1</definedName>
    <definedName name="조합견적1">BlankMacro1</definedName>
    <definedName name="조형가이즈까3010">#N/A</definedName>
    <definedName name="조형가이즈까3012">#N/A</definedName>
    <definedName name="조형가이즈까3014">#N/A</definedName>
    <definedName name="조형가이즈까3516">#N/A</definedName>
    <definedName name="종합결의96.11">#REF!</definedName>
    <definedName name="종합청사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민세" localSheetId="15">{"Book1"}</definedName>
    <definedName name="주민세">{"Book1"}</definedName>
    <definedName name="주번" localSheetId="18">#REF!</definedName>
    <definedName name="주번" localSheetId="9">#REF!</definedName>
    <definedName name="주번" localSheetId="15">#REF!</definedName>
    <definedName name="주번">#REF!</definedName>
    <definedName name="주소" localSheetId="18">#REF!</definedName>
    <definedName name="주소" localSheetId="9">#REF!</definedName>
    <definedName name="주소" localSheetId="15">#REF!</definedName>
    <definedName name="주소">#REF!</definedName>
    <definedName name="주영" localSheetId="9">#REF!</definedName>
    <definedName name="주영">#REF!</definedName>
    <definedName name="주영이" localSheetId="9">#REF!,#REF!,#REF!</definedName>
    <definedName name="주영이" localSheetId="15">#REF!,#REF!,#REF!</definedName>
    <definedName name="주영이">#REF!,#REF!,#REF!</definedName>
    <definedName name="주차1" localSheetId="18">#REF!</definedName>
    <definedName name="주차1">#N/A</definedName>
    <definedName name="준공년월일" localSheetId="9">#REF!</definedName>
    <definedName name="준공년월일" localSheetId="15">#REF!</definedName>
    <definedName name="준공년월일">#REF!</definedName>
    <definedName name="준공일">#REF!</definedName>
    <definedName name="줄눈" localSheetId="18">#REF!</definedName>
    <definedName name="줄눈">#N/A</definedName>
    <definedName name="중강당내역서" localSheetId="9">'[167]중강당 내역'!#REF!</definedName>
    <definedName name="중강당내역서" localSheetId="15">'[167]중강당 내역'!#REF!</definedName>
    <definedName name="중강당내역서">'[167]중강당 내역'!#REF!</definedName>
    <definedName name="중강딩공량">[289]내역서1!$G$40</definedName>
    <definedName name="중급" localSheetId="18">#REF!</definedName>
    <definedName name="중급" localSheetId="9">#REF!</definedName>
    <definedName name="중급" localSheetId="15">#REF!</definedName>
    <definedName name="중급">#REF!</definedName>
    <definedName name="중기운반식" localSheetId="9" hidden="1">{#N/A,#N/A,FALSE,"포장단가"}</definedName>
    <definedName name="중기운반식" localSheetId="2" hidden="1">{#N/A,#N/A,FALSE,"포장단가"}</definedName>
    <definedName name="중기운반식" localSheetId="15" hidden="1">{#N/A,#N/A,FALSE,"포장단가"}</definedName>
    <definedName name="중기운반식" hidden="1">{#N/A,#N/A,FALSE,"포장단가"}</definedName>
    <definedName name="중기운전기사" localSheetId="18">'[169]기계경비(시간당)'!$D$4</definedName>
    <definedName name="중기운전기사">'[170]기계경비(시간당)'!$D$4</definedName>
    <definedName name="중기운전사" localSheetId="9">#REF!</definedName>
    <definedName name="중기운전사" localSheetId="15">#REF!</definedName>
    <definedName name="중기운전사">#REF!</definedName>
    <definedName name="중기터파기">#REF!</definedName>
    <definedName name="중량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중량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중량" localSheetId="2" hidden="1">#REF!</definedName>
    <definedName name="중량" localSheetId="0" hidden="1">#REF!</definedName>
    <definedName name="중량" hidden="1">#REF!</definedName>
    <definedName name="중량표" localSheetId="9">#REF!</definedName>
    <definedName name="중량표">#REF!</definedName>
    <definedName name="중부물량" localSheetId="15" hidden="1">{#N/A,#N/A,TRUE,"토적및재료집계";#N/A,#N/A,TRUE,"토적및재료집계";#N/A,#N/A,TRUE,"단위량"}</definedName>
    <definedName name="중부물량" hidden="1">{#N/A,#N/A,TRUE,"토적및재료집계";#N/A,#N/A,TRUE,"토적및재료집계";#N/A,#N/A,TRUE,"단위량"}</definedName>
    <definedName name="중형" localSheetId="18">'[21]대조표(0108)'!#REF!</definedName>
    <definedName name="중형">#N/A</definedName>
    <definedName name="증감1" localSheetId="9">#REF!</definedName>
    <definedName name="증감1" localSheetId="15">#REF!</definedName>
    <definedName name="증감1">#REF!</definedName>
    <definedName name="증감대비" localSheetId="9">#REF!</definedName>
    <definedName name="증감대비" localSheetId="15">#REF!</definedName>
    <definedName name="증감대비">#REF!</definedName>
    <definedName name="증감대비표" localSheetId="18">ErrorHandler_1</definedName>
    <definedName name="증감대비표" localSheetId="9">ErrorHandler_1</definedName>
    <definedName name="증감대비표" localSheetId="15">ErrorHandler_1</definedName>
    <definedName name="증감대비표">ErrorHandler_1</definedName>
    <definedName name="증감표" localSheetId="9">#REF!</definedName>
    <definedName name="증감표" localSheetId="15">#REF!</definedName>
    <definedName name="증감표">#REF!</definedName>
    <definedName name="지" localSheetId="9">#REF!</definedName>
    <definedName name="지" localSheetId="15">#REF!</definedName>
    <definedName name="지">#REF!</definedName>
    <definedName name="지__급__자__재__비">#REF!</definedName>
    <definedName name="지급2" localSheetId="9">[290]입상내역!#REF!</definedName>
    <definedName name="지급2" localSheetId="15">[290]입상내역!#REF!</definedName>
    <definedName name="지급2">[290]입상내역!#REF!</definedName>
    <definedName name="지급자재" localSheetId="9">#REF!</definedName>
    <definedName name="지급자재" localSheetId="15">#REF!</definedName>
    <definedName name="지급자재">#REF!</definedName>
    <definedName name="지급자재1" localSheetId="9">#REF!</definedName>
    <definedName name="지급자재1" localSheetId="15">#REF!</definedName>
    <definedName name="지급자재1">#REF!</definedName>
    <definedName name="지동" localSheetId="9">#REF!</definedName>
    <definedName name="지동" localSheetId="15">#REF!</definedName>
    <definedName name="지동">#REF!</definedName>
    <definedName name="지불_형태">#REF!</definedName>
    <definedName name="지산최초" localSheetId="9">#REF!</definedName>
    <definedName name="지산최초">#REF!</definedName>
    <definedName name="지상" localSheetId="18">#REF!</definedName>
    <definedName name="지상">#N/A</definedName>
    <definedName name="지역본부" localSheetId="19" hidden="1">{#N/A,#N/A,FALSE,"DAOCM 2차 검토"}</definedName>
    <definedName name="지역본부" localSheetId="9" hidden="1">{#N/A,#N/A,FALSE,"DAOCM 2차 검토"}</definedName>
    <definedName name="지역본부" localSheetId="2" hidden="1">{#N/A,#N/A,FALSE,"DAOCM 2차 검토"}</definedName>
    <definedName name="지역본부" localSheetId="15" hidden="1">{#N/A,#N/A,FALSE,"DAOCM 2차 검토"}</definedName>
    <definedName name="지역본부" hidden="1">{#N/A,#N/A,FALSE,"DAOCM 2차 검토"}</definedName>
    <definedName name="지입" localSheetId="18">[291]재료!#REF!</definedName>
    <definedName name="지입" localSheetId="9">#REF!</definedName>
    <definedName name="지입" localSheetId="15">#REF!</definedName>
    <definedName name="지입">#REF!</definedName>
    <definedName name="지입수량" localSheetId="18">[273]일위대가!$M$1:$M$65536</definedName>
    <definedName name="지입수량">#N/A</definedName>
    <definedName name="지입자재" localSheetId="18">[222]재료!#REF!</definedName>
    <definedName name="지입자재" localSheetId="9">#REF!</definedName>
    <definedName name="지입자재" localSheetId="15">#REF!</definedName>
    <definedName name="지입자재">#REF!</definedName>
    <definedName name="지중" localSheetId="2" hidden="1">{#N/A,#N/A,FALSE,"명세표"}</definedName>
    <definedName name="지중" localSheetId="15" hidden="1">{#N/A,#N/A,FALSE,"명세표"}</definedName>
    <definedName name="지중" hidden="1">{#N/A,#N/A,FALSE,"명세표"}</definedName>
    <definedName name="지지대" localSheetId="9">[82]밸브설치!#REF!</definedName>
    <definedName name="지지대">[82]밸브설치!#REF!</definedName>
    <definedName name="직1CO" localSheetId="18">#REF!</definedName>
    <definedName name="직1CO">#N/A</definedName>
    <definedName name="직매54P" localSheetId="18" hidden="1">{#N/A,#N/A,TRUE,"토적및재료집계";#N/A,#N/A,TRUE,"토적및재료집계";#N/A,#N/A,TRUE,"단위량"}</definedName>
    <definedName name="직매54P" localSheetId="19" hidden="1">{#N/A,#N/A,TRUE,"토적및재료집계";#N/A,#N/A,TRUE,"토적및재료집계";#N/A,#N/A,TRUE,"단위량"}</definedName>
    <definedName name="직매54P" localSheetId="9" hidden="1">{#N/A,#N/A,TRUE,"토적및재료집계";#N/A,#N/A,TRUE,"토적및재료집계";#N/A,#N/A,TRUE,"단위량"}</definedName>
    <definedName name="직매54P" localSheetId="2" hidden="1">{#N/A,#N/A,TRUE,"토적및재료집계";#N/A,#N/A,TRUE,"토적및재료집계";#N/A,#N/A,TRUE,"단위량"}</definedName>
    <definedName name="직매54P" localSheetId="15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직영비">#N/A</definedName>
    <definedName name="직재" localSheetId="19" hidden="1">{"'용역비'!$A$4:$C$8"}</definedName>
    <definedName name="직재" localSheetId="2" hidden="1">{"'용역비'!$A$4:$C$8"}</definedName>
    <definedName name="직재" localSheetId="15" hidden="1">{"'용역비'!$A$4:$C$8"}</definedName>
    <definedName name="직재" hidden="1">{"'용역비'!$A$4:$C$8"}</definedName>
    <definedName name="직접경비" localSheetId="9">#REF!</definedName>
    <definedName name="직접경비">#REF!</definedName>
    <definedName name="직접노무비" localSheetId="18">#REF!</definedName>
    <definedName name="직접노무비" localSheetId="9">#REF!</definedName>
    <definedName name="직접노무비" localSheetId="15">#REF!</definedName>
    <definedName name="직접노무비">#REF!</definedName>
    <definedName name="직접재료비" localSheetId="9">#REF!</definedName>
    <definedName name="직접재료비" localSheetId="15">#REF!</definedName>
    <definedName name="직접재료비">#REF!</definedName>
    <definedName name="직종" localSheetId="9">#REF!</definedName>
    <definedName name="직종">#REF!</definedName>
    <definedName name="진석" localSheetId="9">#REF!,#REF!</definedName>
    <definedName name="진석" localSheetId="15">#REF!,#REF!</definedName>
    <definedName name="진석">#REF!,#REF!</definedName>
    <definedName name="진짜원가" localSheetId="18">#REF!</definedName>
    <definedName name="진짜원가" localSheetId="9">#REF!</definedName>
    <definedName name="진짜원가" localSheetId="15">#REF!</definedName>
    <definedName name="진짜원가">#REF!</definedName>
    <definedName name="집" localSheetId="18">#REF!</definedName>
    <definedName name="집" localSheetId="9">#REF!</definedName>
    <definedName name="집" localSheetId="15">#REF!</definedName>
    <definedName name="집">#REF!</definedName>
    <definedName name="집ㄱㅖ" localSheetId="9">#REF!</definedName>
    <definedName name="집ㄱㅖ" localSheetId="15">#REF!</definedName>
    <definedName name="집ㄱㅖ">#REF!</definedName>
    <definedName name="집계" localSheetId="9">#REF!</definedName>
    <definedName name="집계" localSheetId="2" hidden="1">{#N/A,#N/A,FALSE,"명세표"}</definedName>
    <definedName name="집계" localSheetId="15" hidden="1">{#N/A,#N/A,FALSE,"명세표"}</definedName>
    <definedName name="집계" hidden="1">{#N/A,#N/A,FALSE,"명세표"}</definedName>
    <definedName name="집계1" localSheetId="9">#REF!</definedName>
    <definedName name="집계1">#REF!</definedName>
    <definedName name="집계2" localSheetId="9">#REF!</definedName>
    <definedName name="집계2">#REF!</definedName>
    <definedName name="집계코드관로">#REF!</definedName>
    <definedName name="집계코드케이블">#REF!</definedName>
    <definedName name="집계표" localSheetId="9">#REF!</definedName>
    <definedName name="집계표">#REF!</definedName>
    <definedName name="집행총액">#N/A</definedName>
    <definedName name="짱" localSheetId="18">[43]내역서!#REF!</definedName>
    <definedName name="짱" localSheetId="9">[44]내역서!#REF!</definedName>
    <definedName name="짱" localSheetId="15">[44]내역서!#REF!</definedName>
    <definedName name="짱">[44]내역서!#REF!</definedName>
    <definedName name="ㅊ1555" localSheetId="18">#REF!</definedName>
    <definedName name="ㅊ1555" localSheetId="9">#REF!</definedName>
    <definedName name="ㅊ1555" localSheetId="15">#REF!</definedName>
    <definedName name="ㅊ1555">#REF!</definedName>
    <definedName name="ㅊㄴ" localSheetId="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ㅊㄴ" localSheetId="2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ㅊㄴ" localSheetId="1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ㅊㄴ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ㅊ모">#REF!</definedName>
    <definedName name="ㅊ햐" localSheetId="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ㅊ햐" localSheetId="2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ㅊ햐" localSheetId="1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ㅊ햐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차" localSheetId="18">BlankMacro1</definedName>
    <definedName name="차" localSheetId="9">BlankMacro1</definedName>
    <definedName name="차" localSheetId="15">BlankMacro1</definedName>
    <definedName name="차">BlankMacro1</definedName>
    <definedName name="차동식" localSheetId="18">'[21]대조표(0108)'!#REF!</definedName>
    <definedName name="차동식">#N/A</definedName>
    <definedName name="차량가격">[165]을부담운반비!$D$4</definedName>
    <definedName name="차분" localSheetId="18">#REF!</definedName>
    <definedName name="차분" localSheetId="9">#REF!</definedName>
    <definedName name="차분" localSheetId="15">#REF!</definedName>
    <definedName name="차분">#REF!</definedName>
    <definedName name="차선">#N/A</definedName>
    <definedName name="차수">#N/A</definedName>
    <definedName name="착공기한" localSheetId="9">#REF!</definedName>
    <definedName name="착공기한" localSheetId="15">#REF!</definedName>
    <definedName name="착공기한">#REF!</definedName>
    <definedName name="착공년월일" localSheetId="9">#REF!</definedName>
    <definedName name="착공년월일" localSheetId="15">#REF!</definedName>
    <definedName name="착공년월일">#REF!</definedName>
    <definedName name="착공일" localSheetId="18">#REF!</definedName>
    <definedName name="착공일" localSheetId="9">#REF!</definedName>
    <definedName name="착공일" localSheetId="15">#REF!</definedName>
    <definedName name="착공일">#REF!</definedName>
    <definedName name="착암공" localSheetId="18">'[169]기계경비(시간당)'!$D$12</definedName>
    <definedName name="착암공">'[170]기계경비(시간당)'!$D$12</definedName>
    <definedName name="착정심도" localSheetId="9">#REF!</definedName>
    <definedName name="착정심도" localSheetId="15">#REF!</definedName>
    <definedName name="착정심도">#REF!</definedName>
    <definedName name="참고" localSheetId="9">#REF!</definedName>
    <definedName name="참고" localSheetId="15">#REF!</definedName>
    <definedName name="참고">#REF!</definedName>
    <definedName name="천노92" localSheetId="18">'[281]일위대가92-1'!$G$25</definedName>
    <definedName name="천노92" localSheetId="9">#REF!</definedName>
    <definedName name="천노92" localSheetId="15">#REF!</definedName>
    <definedName name="천노92">#REF!</definedName>
    <definedName name="천사" localSheetId="19" hidden="1">{"'용역비'!$A$4:$C$8"}</definedName>
    <definedName name="천사" localSheetId="2" hidden="1">{"'용역비'!$A$4:$C$8"}</definedName>
    <definedName name="천사" localSheetId="15" hidden="1">{"'용역비'!$A$4:$C$8"}</definedName>
    <definedName name="천사" hidden="1">{"'용역비'!$A$4:$C$8"}</definedName>
    <definedName name="천자92" localSheetId="18">'[281]일위대가92-1'!$I$25</definedName>
    <definedName name="천자92" localSheetId="9">#REF!</definedName>
    <definedName name="천자92" localSheetId="15">#REF!</definedName>
    <definedName name="천자92">#REF!</definedName>
    <definedName name="철10" localSheetId="18">#REF!</definedName>
    <definedName name="철10" localSheetId="9">#REF!</definedName>
    <definedName name="철10" localSheetId="15">#REF!</definedName>
    <definedName name="철10">#REF!</definedName>
    <definedName name="철13" localSheetId="18">#REF!</definedName>
    <definedName name="철13" localSheetId="9">#REF!</definedName>
    <definedName name="철13" localSheetId="15">#REF!</definedName>
    <definedName name="철13">#REF!</definedName>
    <definedName name="철16" localSheetId="18">#REF!</definedName>
    <definedName name="철16" localSheetId="9">#REF!</definedName>
    <definedName name="철16">#REF!</definedName>
    <definedName name="철19" localSheetId="18">#REF!</definedName>
    <definedName name="철19" localSheetId="9">#REF!</definedName>
    <definedName name="철19">#REF!</definedName>
    <definedName name="철22" localSheetId="18">#REF!</definedName>
    <definedName name="철22" localSheetId="9">#REF!</definedName>
    <definedName name="철22">#REF!</definedName>
    <definedName name="철25" localSheetId="18">#REF!</definedName>
    <definedName name="철25" localSheetId="9">#REF!</definedName>
    <definedName name="철25">#REF!</definedName>
    <definedName name="철29" localSheetId="18">#REF!</definedName>
    <definedName name="철29" localSheetId="9">#REF!</definedName>
    <definedName name="철29">#REF!</definedName>
    <definedName name="철32" localSheetId="18">#REF!</definedName>
    <definedName name="철32" localSheetId="9">#REF!</definedName>
    <definedName name="철32">#REF!</definedName>
    <definedName name="철거자재" localSheetId="9">#REF!</definedName>
    <definedName name="철거자재">#REF!</definedName>
    <definedName name="철계" localSheetId="18">#REF!</definedName>
    <definedName name="철계" localSheetId="9">#REF!</definedName>
    <definedName name="철계">#REF!</definedName>
    <definedName name="철골협의" localSheetId="18" hidden="1">{#N/A,#N/A,FALSE,"현장 NCR 분석";#N/A,#N/A,FALSE,"현장품질감사";#N/A,#N/A,FALSE,"현장품질감사"}</definedName>
    <definedName name="철골협의" localSheetId="19" hidden="1">{#N/A,#N/A,FALSE,"현장 NCR 분석";#N/A,#N/A,FALSE,"현장품질감사";#N/A,#N/A,FALSE,"현장품질감사"}</definedName>
    <definedName name="철골협의" localSheetId="9" hidden="1">{#N/A,#N/A,FALSE,"현장 NCR 분석";#N/A,#N/A,FALSE,"현장품질감사";#N/A,#N/A,FALSE,"현장품질감사"}</definedName>
    <definedName name="철골협의" localSheetId="2" hidden="1">{#N/A,#N/A,FALSE,"현장 NCR 분석";#N/A,#N/A,FALSE,"현장품질감사";#N/A,#N/A,FALSE,"현장품질감사"}</definedName>
    <definedName name="철골협의" localSheetId="15" hidden="1">{#N/A,#N/A,FALSE,"현장 NCR 분석";#N/A,#N/A,FALSE,"현장품질감사";#N/A,#N/A,FALSE,"현장품질감사"}</definedName>
    <definedName name="철골협의" hidden="1">{#N/A,#N/A,FALSE,"현장 NCR 분석";#N/A,#N/A,FALSE,"현장품질감사";#N/A,#N/A,FALSE,"현장품질감사"}</definedName>
    <definedName name="철공">#REF!</definedName>
    <definedName name="철관" localSheetId="18">#REF!</definedName>
    <definedName name="철관" localSheetId="9">#REF!</definedName>
    <definedName name="철관" localSheetId="15">#REF!</definedName>
    <definedName name="철관">#REF!</definedName>
    <definedName name="철근" localSheetId="19" hidden="1">{#N/A,#N/A,FALSE,"포장단가"}</definedName>
    <definedName name="철근" localSheetId="9" hidden="1">{#N/A,#N/A,FALSE,"포장단가"}</definedName>
    <definedName name="철근" localSheetId="15" hidden="1">{#N/A,#N/A,FALSE,"포장단가"}</definedName>
    <definedName name="철근" hidden="1">{#N/A,#N/A,FALSE,"포장단가"}</definedName>
    <definedName name="철근공" localSheetId="18">#REF!</definedName>
    <definedName name="철근공">[60]물가자료!$C$4</definedName>
    <definedName name="철근운반" localSheetId="19" hidden="1">{#N/A,#N/A,FALSE,"포장단가"}</definedName>
    <definedName name="철근운반" localSheetId="9" hidden="1">{#N/A,#N/A,FALSE,"포장단가"}</definedName>
    <definedName name="철근운반" localSheetId="15" hidden="1">{#N/A,#N/A,FALSE,"포장단가"}</definedName>
    <definedName name="철근운반" hidden="1">{#N/A,#N/A,FALSE,"포장단가"}</definedName>
    <definedName name="철근자료" localSheetId="19" hidden="1">#N/A</definedName>
    <definedName name="철근자료" localSheetId="9" hidden="1">#N/A</definedName>
    <definedName name="철근자료" localSheetId="2" hidden="1">#REF!</definedName>
    <definedName name="철근자료" localSheetId="0" hidden="1">#REF!</definedName>
    <definedName name="철근자료" localSheetId="15" hidden="1">#REF!</definedName>
    <definedName name="철근자료" hidden="1">#REF!</definedName>
    <definedName name="철도2" localSheetId="18">#REF!</definedName>
    <definedName name="철도2">#N/A</definedName>
    <definedName name="철도신호공">88110</definedName>
    <definedName name="철목1호">#REF!</definedName>
    <definedName name="철목2호" localSheetId="9">#REF!</definedName>
    <definedName name="철목2호">#REF!</definedName>
    <definedName name="철목3호" localSheetId="9">#REF!</definedName>
    <definedName name="철목3호">#REF!</definedName>
    <definedName name="철목4호" localSheetId="9">#REF!</definedName>
    <definedName name="철목4호">#REF!</definedName>
    <definedName name="철주신설공구손료" localSheetId="9">#REF!</definedName>
    <definedName name="철주신설공구손료">#REF!</definedName>
    <definedName name="철주신설공비" localSheetId="9">#REF!</definedName>
    <definedName name="철주신설공비">#REF!</definedName>
    <definedName name="철주신설재료비" localSheetId="9">#REF!</definedName>
    <definedName name="철주신설재료비">#REF!</definedName>
    <definedName name="청" localSheetId="18">[105]!Macro14</definedName>
    <definedName name="청">#N/A</definedName>
    <definedName name="청림1호" localSheetId="9">#REF!</definedName>
    <definedName name="청림1호" localSheetId="15">#REF!</definedName>
    <definedName name="청림1호">#REF!</definedName>
    <definedName name="청림2호" localSheetId="9">#REF!</definedName>
    <definedName name="청림2호" localSheetId="15">#REF!</definedName>
    <definedName name="청림2호">#REF!</definedName>
    <definedName name="청림3호" localSheetId="9">#REF!</definedName>
    <definedName name="청림3호">#REF!</definedName>
    <definedName name="청마총괄" localSheetId="18">[292]직노!#REF!</definedName>
    <definedName name="청마총괄" localSheetId="9">[293]실행내역!#REF!</definedName>
    <definedName name="청마총괄" localSheetId="15">[293]실행내역!#REF!</definedName>
    <definedName name="청마총괄">[293]실행내역!#REF!</definedName>
    <definedName name="쳐ㅑ" localSheetId="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쳐ㅑ" localSheetId="2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쳐ㅑ" localSheetId="15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쳐ㅑ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총______원_______가">#REF!</definedName>
    <definedName name="총___공____사___비">#REF!</definedName>
    <definedName name="총_원_가" localSheetId="9">[294]손익분석!#REF!</definedName>
    <definedName name="총_원_가" localSheetId="15">[294]손익분석!#REF!</definedName>
    <definedName name="총_원_가">[294]손익분석!#REF!</definedName>
    <definedName name="총괄" localSheetId="18">#REF!</definedName>
    <definedName name="총괄" localSheetId="9">#REF!</definedName>
    <definedName name="총괄" localSheetId="15">#REF!</definedName>
    <definedName name="총괄">#REF!</definedName>
    <definedName name="총괄표" localSheetId="18">[292]직노!#REF!</definedName>
    <definedName name="총괄표" localSheetId="9">[293]실행내역!#REF!</definedName>
    <definedName name="총괄표" localSheetId="15">[293]실행내역!#REF!</definedName>
    <definedName name="총괄표">[293]실행내역!#REF!</definedName>
    <definedName name="총원가" localSheetId="18">#REF!</definedName>
    <definedName name="총원가" localSheetId="9">#REF!</definedName>
    <definedName name="총원가" localSheetId="15">#REF!</definedName>
    <definedName name="총원가">#REF!</definedName>
    <definedName name="총원가2" localSheetId="18">#REF!</definedName>
    <definedName name="총원가2" localSheetId="9">#REF!</definedName>
    <definedName name="총원가2" localSheetId="15">#REF!</definedName>
    <definedName name="총원가2">#REF!</definedName>
    <definedName name="총원가격" localSheetId="9">#REF!</definedName>
    <definedName name="총원가격" localSheetId="15">#REF!</definedName>
    <definedName name="총원가격">#REF!</definedName>
    <definedName name="총토탈" localSheetId="9">#REF!</definedName>
    <definedName name="총토탈">#REF!</definedName>
    <definedName name="총토탈1" localSheetId="9">#REF!</definedName>
    <definedName name="총토탈1">#REF!</definedName>
    <definedName name="총토탈2" localSheetId="9">#REF!</definedName>
    <definedName name="총토탈2">#REF!</definedName>
    <definedName name="총표" localSheetId="18">'[295]N賃率-職'!#REF!</definedName>
    <definedName name="총표">#N/A</definedName>
    <definedName name="출" localSheetId="9">#REF!</definedName>
    <definedName name="출" localSheetId="2" hidden="1">[296]합천내역!#REF!</definedName>
    <definedName name="출" localSheetId="0" hidden="1">[296]합천내역!#REF!</definedName>
    <definedName name="출" localSheetId="15" hidden="1">[296]합천내역!#REF!</definedName>
    <definedName name="출" hidden="1">[296]합천내역!#REF!</definedName>
    <definedName name="츞" localSheetId="18">#REF!</definedName>
    <definedName name="츞">#N/A</definedName>
    <definedName name="측구" localSheetId="18">#REF!</definedName>
    <definedName name="측구" localSheetId="9">#REF!</definedName>
    <definedName name="측구" localSheetId="15">#REF!</definedName>
    <definedName name="측구">#REF!</definedName>
    <definedName name="측구수량산출서">#N/A</definedName>
    <definedName name="칠곡" localSheetId="9" hidden="1">{#N/A,#N/A,TRUE,"손익보고"}</definedName>
    <definedName name="칠곡" localSheetId="2" hidden="1">{#N/A,#N/A,TRUE,"손익보고"}</definedName>
    <definedName name="칠곡" localSheetId="15" hidden="1">{#N/A,#N/A,TRUE,"손익보고"}</definedName>
    <definedName name="칠곡" hidden="1">{#N/A,#N/A,TRUE,"손익보고"}</definedName>
    <definedName name="ㅋ" localSheetId="18" hidden="1">{#N/A,#N/A,TRUE,"토적및재료집계";#N/A,#N/A,TRUE,"토적및재료집계";#N/A,#N/A,TRUE,"단위량"}</definedName>
    <definedName name="ㅋ" localSheetId="9">#REF!</definedName>
    <definedName name="ㅋ" localSheetId="2" hidden="1">{#N/A,#N/A,FALSE,"명세표"}</definedName>
    <definedName name="ㅋ" localSheetId="15" hidden="1">{#N/A,#N/A,FALSE,"명세표"}</definedName>
    <definedName name="ㅋ" hidden="1">{#N/A,#N/A,FALSE,"명세표"}</definedName>
    <definedName name="ㅋ1" localSheetId="18">#REF!</definedName>
    <definedName name="ㅋ1">#N/A</definedName>
    <definedName name="ㅋㄹ" localSheetId="2" hidden="1">{#N/A,#N/A,FALSE,"명세표"}</definedName>
    <definedName name="ㅋㄹ" localSheetId="15" hidden="1">{#N/A,#N/A,FALSE,"명세표"}</definedName>
    <definedName name="ㅋㄹ" hidden="1">{#N/A,#N/A,FALSE,"명세표"}</definedName>
    <definedName name="ㅋㅁ" localSheetId="2" hidden="1">{#N/A,#N/A,FALSE,"명세표"}</definedName>
    <definedName name="ㅋㅁ" localSheetId="15" hidden="1">{#N/A,#N/A,FALSE,"명세표"}</definedName>
    <definedName name="ㅋㅁ" hidden="1">{#N/A,#N/A,FALSE,"명세표"}</definedName>
    <definedName name="ㅋㅇ" localSheetId="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ㅋㅇ" localSheetId="2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ㅋㅇ" localSheetId="1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ㅋㅇ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ㅋㅇㅁㅇ" localSheetId="9" hidden="1">{"'공사부문'!$A$6:$A$32"}</definedName>
    <definedName name="ㅋㅇㅁㅇ" localSheetId="2" hidden="1">{"'공사부문'!$A$6:$A$32"}</definedName>
    <definedName name="ㅋㅇㅁㅇ" localSheetId="15" hidden="1">{"'공사부문'!$A$6:$A$32"}</definedName>
    <definedName name="ㅋㅇㅁㅇ" hidden="1">{"'공사부문'!$A$6:$A$32"}</definedName>
    <definedName name="ㅋㅇㅌㅅ" localSheetId="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ㅋㅇㅌㅅ" localSheetId="2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ㅋㅇㅌㅅ" localSheetId="1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ㅋㅇㅌㅅ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ㅋㅋ" localSheetId="9">BlankMacro1</definedName>
    <definedName name="ㅋㅋ" localSheetId="15">BlankMacro1</definedName>
    <definedName name="ㅋㅋ">BlankMacro1</definedName>
    <definedName name="ㅋㅋㅋ" localSheetId="9">BLCH</definedName>
    <definedName name="ㅋㅋㅋ" localSheetId="2" hidden="1">{#N/A,#N/A,FALSE,"명세표"}</definedName>
    <definedName name="ㅋㅋㅋ" localSheetId="15" hidden="1">{#N/A,#N/A,FALSE,"명세표"}</definedName>
    <definedName name="ㅋㅋㅋ" hidden="1">{#N/A,#N/A,FALSE,"명세표"}</definedName>
    <definedName name="ㅋㅋㅋ1" localSheetId="2" hidden="1">{#N/A,#N/A,FALSE,"명세표"}</definedName>
    <definedName name="ㅋㅋㅋ1" localSheetId="15" hidden="1">{#N/A,#N/A,FALSE,"명세표"}</definedName>
    <definedName name="ㅋㅋㅋ1" hidden="1">{#N/A,#N/A,FALSE,"명세표"}</definedName>
    <definedName name="ㅋㅋㅋㅋ" localSheetId="2" hidden="1">{#N/A,#N/A,FALSE,"명세표"}</definedName>
    <definedName name="ㅋㅋㅋㅋ" localSheetId="15" hidden="1">{#N/A,#N/A,FALSE,"명세표"}</definedName>
    <definedName name="ㅋㅋㅋㅋ" hidden="1">{#N/A,#N/A,FALSE,"명세표"}</definedName>
    <definedName name="ㅋㅋㅋㅋㅋㅋㅋㅋㅋㅋㅋ" localSheetId="9" hidden="1">{#N/A,#N/A,FALSE,"포장단가"}</definedName>
    <definedName name="ㅋㅋㅋㅋㅋㅋㅋㅋㅋㅋㅋ" localSheetId="2" hidden="1">{#N/A,#N/A,FALSE,"포장단가"}</definedName>
    <definedName name="ㅋㅋㅋㅋㅋㅋㅋㅋㅋㅋㅋ" localSheetId="15" hidden="1">{#N/A,#N/A,FALSE,"포장단가"}</definedName>
    <definedName name="ㅋㅋㅋㅋㅋㅋㅋㅋㅋㅋㅋ" hidden="1">{#N/A,#N/A,FALSE,"포장단가"}</definedName>
    <definedName name="ㅋㅌ" localSheetId="19" hidden="1">{"'용역비'!$A$4:$C$8"}</definedName>
    <definedName name="ㅋㅌ" localSheetId="2" hidden="1">{"'용역비'!$A$4:$C$8"}</definedName>
    <definedName name="ㅋㅌ" localSheetId="15" hidden="1">{"'용역비'!$A$4:$C$8"}</definedName>
    <definedName name="ㅋㅌ" hidden="1">{"'용역비'!$A$4:$C$8"}</definedName>
    <definedName name="ㅋㅌㅊ" localSheetId="18">#REF!</definedName>
    <definedName name="ㅋㅌㅊ">#N/A</definedName>
    <definedName name="카" localSheetId="9" hidden="1">{"'자리배치도'!$AG$1:$CI$28"}</definedName>
    <definedName name="카" localSheetId="2" hidden="1">{"'자리배치도'!$AG$1:$CI$28"}</definedName>
    <definedName name="카" localSheetId="15" hidden="1">{"'자리배치도'!$AG$1:$CI$28"}</definedName>
    <definedName name="카" hidden="1">{"'자리배치도'!$AG$1:$CI$28"}</definedName>
    <definedName name="카비">[297]!Macro10</definedName>
    <definedName name="카빋">[297]!Macro12</definedName>
    <definedName name="캇타간재" localSheetId="18">'[169]기계경비(시간당)'!$H$92</definedName>
    <definedName name="캇타간재">'[170]기계경비(시간당)'!$H$92</definedName>
    <definedName name="캇타노무" localSheetId="18">'[169]기계경비(시간당)'!$H$88</definedName>
    <definedName name="캇타노무">'[170]기계경비(시간당)'!$H$88</definedName>
    <definedName name="캇타손료" localSheetId="18">'[169]기계경비(시간당)'!$H$87</definedName>
    <definedName name="캇타손료">'[170]기계경비(시간당)'!$H$87</definedName>
    <definedName name="케이블_1">[63]단가!#REF!</definedName>
    <definedName name="케이블가지" localSheetId="15" hidden="1">{#N/A,#N/A,TRUE,"토적및재료집계";#N/A,#N/A,TRUE,"토적및재료집계";#N/A,#N/A,TRUE,"단위량"}</definedName>
    <definedName name="케이블가지" hidden="1">{#N/A,#N/A,TRUE,"토적및재료집계";#N/A,#N/A,TRUE,"토적및재료집계";#N/A,#N/A,TRUE,"단위량"}</definedName>
    <definedName name="케이블가지지" localSheetId="15" hidden="1">{#N/A,#N/A,TRUE,"토적및재료집계";#N/A,#N/A,TRUE,"토적및재료집계";#N/A,#N/A,TRUE,"단위량"}</definedName>
    <definedName name="케이블가지지" hidden="1">{#N/A,#N/A,TRUE,"토적및재료집계";#N/A,#N/A,TRUE,"토적및재료집계";#N/A,#N/A,TRUE,"단위량"}</definedName>
    <definedName name="케이블간지" localSheetId="18" hidden="1">{#N/A,#N/A,TRUE,"토적및재료집계";#N/A,#N/A,TRUE,"토적및재료집계";#N/A,#N/A,TRUE,"단위량"}</definedName>
    <definedName name="케이블간지" localSheetId="19" hidden="1">{#N/A,#N/A,TRUE,"토적및재료집계";#N/A,#N/A,TRUE,"토적및재료집계";#N/A,#N/A,TRUE,"단위량"}</definedName>
    <definedName name="케이블간지" localSheetId="9" hidden="1">{#N/A,#N/A,TRUE,"토적및재료집계";#N/A,#N/A,TRUE,"토적및재료집계";#N/A,#N/A,TRUE,"단위량"}</definedName>
    <definedName name="케이블간지" localSheetId="2" hidden="1">{#N/A,#N/A,TRUE,"토적및재료집계";#N/A,#N/A,TRUE,"토적및재료집계";#N/A,#N/A,TRUE,"단위량"}</definedName>
    <definedName name="케이블간지" localSheetId="15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케이블내역서">#REF!</definedName>
    <definedName name="케이블코드">#REF!</definedName>
    <definedName name="코드" localSheetId="18">[298]공정코드!$A$1:$D$65536</definedName>
    <definedName name="코드">#N/A</definedName>
    <definedName name="코드일위대가">#REF!</definedName>
    <definedName name="코드표">#REF!</definedName>
    <definedName name="코드표_공정">[178]코드표!$B$3:$P$3826</definedName>
    <definedName name="코드표_자재">[178]자재코드!$B$2:$G$3000</definedName>
    <definedName name="콘">[299]토공사!$B$10</definedName>
    <definedName name="콘100" localSheetId="18">#REF!</definedName>
    <definedName name="콘100" localSheetId="9">#REF!</definedName>
    <definedName name="콘100" localSheetId="15">#REF!</definedName>
    <definedName name="콘100">#REF!</definedName>
    <definedName name="콘160" localSheetId="18">#REF!</definedName>
    <definedName name="콘160" localSheetId="9">#REF!</definedName>
    <definedName name="콘160" localSheetId="15">#REF!</definedName>
    <definedName name="콘160">#REF!</definedName>
    <definedName name="콘180" localSheetId="18">#REF!</definedName>
    <definedName name="콘180" localSheetId="9">#REF!</definedName>
    <definedName name="콘180" localSheetId="15">#REF!</definedName>
    <definedName name="콘180">#REF!</definedName>
    <definedName name="콘1구" localSheetId="18">'[21]대조표(0108)'!#REF!</definedName>
    <definedName name="콘1구">#N/A</definedName>
    <definedName name="콘210" localSheetId="18">#REF!</definedName>
    <definedName name="콘210" localSheetId="9">#REF!</definedName>
    <definedName name="콘210" localSheetId="15">#REF!</definedName>
    <definedName name="콘210">#REF!</definedName>
    <definedName name="콘240" localSheetId="18">#REF!</definedName>
    <definedName name="콘240" localSheetId="9">#REF!</definedName>
    <definedName name="콘240" localSheetId="15">#REF!</definedName>
    <definedName name="콘240">#REF!</definedName>
    <definedName name="콘270" localSheetId="18">#REF!</definedName>
    <definedName name="콘270" localSheetId="9">#REF!</definedName>
    <definedName name="콘270" localSheetId="15">#REF!</definedName>
    <definedName name="콘270">#REF!</definedName>
    <definedName name="콘2구" localSheetId="18">'[21]대조표(0108)'!#REF!</definedName>
    <definedName name="콘2구">#N/A</definedName>
    <definedName name="콘관" localSheetId="18">#REF!</definedName>
    <definedName name="콘관" localSheetId="9">#REF!</definedName>
    <definedName name="콘관" localSheetId="15">#REF!</definedName>
    <definedName name="콘관">#REF!</definedName>
    <definedName name="콘방2구" localSheetId="18">'[21]대조표(0108)'!#REF!</definedName>
    <definedName name="콘방2구">#N/A</definedName>
    <definedName name="콘주철거공구손료" localSheetId="9">#REF!</definedName>
    <definedName name="콘주철거공구손료" localSheetId="15">#REF!</definedName>
    <definedName name="콘주철거공구손료">#REF!</definedName>
    <definedName name="콘주철거공비" localSheetId="9">#REF!</definedName>
    <definedName name="콘주철거공비" localSheetId="15">#REF!</definedName>
    <definedName name="콘주철거공비">#REF!</definedName>
    <definedName name="콘주철거합계" localSheetId="9">#REF!</definedName>
    <definedName name="콘주철거합계">#REF!</definedName>
    <definedName name="콘크">[263]인건비!$B$9</definedName>
    <definedName name="콘크리트" localSheetId="18">#REF!</definedName>
    <definedName name="콘크리트" localSheetId="9">#REF!</definedName>
    <definedName name="콘크리트" localSheetId="15">#REF!</definedName>
    <definedName name="콘크리트">#REF!</definedName>
    <definedName name="콘크리트2" localSheetId="19" hidden="1">#N/A</definedName>
    <definedName name="콘크리트2" localSheetId="9" hidden="1">#N/A</definedName>
    <definedName name="콘크리트2" localSheetId="2" hidden="1">#REF!</definedName>
    <definedName name="콘크리트2" localSheetId="0" hidden="1">#REF!</definedName>
    <definedName name="콘크리트2" localSheetId="15" hidden="1">#REF!</definedName>
    <definedName name="콘크리트2" hidden="1">#REF!</definedName>
    <definedName name="콘크리트공" localSheetId="18">#REF!</definedName>
    <definedName name="콘크리트공">[60]물가자료!$C$24</definedName>
    <definedName name="ㅌ노" localSheetId="18">[300]I一般比!#REF!</definedName>
    <definedName name="ㅌ노" localSheetId="9">#REF!</definedName>
    <definedName name="ㅌ노" localSheetId="15">#REF!</definedName>
    <definedName name="ㅌ노">#REF!</definedName>
    <definedName name="ㅌㄹ서" localSheetId="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ㅌㄹ서" localSheetId="2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ㅌㄹ서" localSheetId="15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ㅌㄹ서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ㅌ랴" localSheetId="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ㅌ랴" localSheetId="2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ㅌ랴" localSheetId="15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ㅌ랴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ㅌ료" localSheetId="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ㅌ료" localSheetId="2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ㅌ료" localSheetId="1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ㅌ료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ㅌㅇ" localSheetId="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ㅌㅇ" localSheetId="2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ㅌㅇ" localSheetId="1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ㅌㅇ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ㅌㅌㅌ" localSheetId="9">BLCH</definedName>
    <definedName name="ㅌㅌㅌ" localSheetId="15">BLCH</definedName>
    <definedName name="ㅌㅌㅌ">BLCH</definedName>
    <definedName name="타" localSheetId="9" hidden="1">{"'자리배치도'!$AG$1:$CI$28"}</definedName>
    <definedName name="타" localSheetId="2" hidden="1">{"'자리배치도'!$AG$1:$CI$28"}</definedName>
    <definedName name="타" localSheetId="15" hidden="1">{"'자리배치도'!$AG$1:$CI$28"}</definedName>
    <definedName name="타" hidden="1">{"'자리배치도'!$AG$1:$CI$28"}</definedName>
    <definedName name="타견적" hidden="1">[260]수량산출!$A$1:$A$8282</definedName>
    <definedName name="타일공">[227]노임단가!$D$25</definedName>
    <definedName name="택코" localSheetId="18">#REF!</definedName>
    <definedName name="택코" localSheetId="9">#REF!</definedName>
    <definedName name="택코" localSheetId="15">#REF!</definedName>
    <definedName name="택코">#REF!</definedName>
    <definedName name="터라기2" localSheetId="9">[301]오억미만!#REF!</definedName>
    <definedName name="터라기2" localSheetId="15">[301]오억미만!#REF!</definedName>
    <definedName name="터라기2">[301]오억미만!#REF!</definedName>
    <definedName name="터파기1" localSheetId="9">[301]오억미만!#REF!</definedName>
    <definedName name="터파기1" localSheetId="15">[301]오억미만!#REF!</definedName>
    <definedName name="터파기1">[301]오억미만!#REF!</definedName>
    <definedName name="터파기2" localSheetId="15">[301]오억미만!#REF!</definedName>
    <definedName name="터파기2">[301]오억미만!#REF!</definedName>
    <definedName name="터파기고" localSheetId="9">#REF!</definedName>
    <definedName name="터파기고" localSheetId="15">#REF!</definedName>
    <definedName name="터파기고">#REF!</definedName>
    <definedName name="템플리트모듈1" localSheetId="18">BlankMacro1</definedName>
    <definedName name="템플리트모듈1" localSheetId="9">BLCH</definedName>
    <definedName name="템플리트모듈1" localSheetId="15">BLCH</definedName>
    <definedName name="템플리트모듈1">BLCH</definedName>
    <definedName name="템플리트모듈2" localSheetId="18">BlankMacro1</definedName>
    <definedName name="템플리트모듈2" localSheetId="9">BLCH</definedName>
    <definedName name="템플리트모듈2" localSheetId="15">BLCH</definedName>
    <definedName name="템플리트모듈2">BLCH</definedName>
    <definedName name="템플리트모듈3" localSheetId="18">BlankMacro1</definedName>
    <definedName name="템플리트모듈3" localSheetId="9">BLCH</definedName>
    <definedName name="템플리트모듈3" localSheetId="15">BLCH</definedName>
    <definedName name="템플리트모듈3">BLCH</definedName>
    <definedName name="템플리트모듈4" localSheetId="18">BlankMacro1</definedName>
    <definedName name="템플리트모듈4" localSheetId="9">BLCH</definedName>
    <definedName name="템플리트모듈4" localSheetId="15">BLCH</definedName>
    <definedName name="템플리트모듈4">BLCH</definedName>
    <definedName name="템플리트모듈5" localSheetId="18">BlankMacro1</definedName>
    <definedName name="템플리트모듈5" localSheetId="9">BLCH</definedName>
    <definedName name="템플리트모듈5" localSheetId="15">BLCH</definedName>
    <definedName name="템플리트모듈5">BLCH</definedName>
    <definedName name="템플리트모듈6" localSheetId="18">BlankMacro1</definedName>
    <definedName name="템플리트모듈6" localSheetId="9">BlankMacro1</definedName>
    <definedName name="템플리트모듈6" localSheetId="15">BlankMacro1</definedName>
    <definedName name="템플리트모듈6">BlankMacro1</definedName>
    <definedName name="토" localSheetId="18" hidden="1">{#N/A,#N/A,TRUE,"토적및재료집계";#N/A,#N/A,TRUE,"토적및재료집계";#N/A,#N/A,TRUE,"단위량"}</definedName>
    <definedName name="토" localSheetId="9" hidden="1">{#N/A,#N/A,TRUE,"토적및재료집계";#N/A,#N/A,TRUE,"토적및재료집계";#N/A,#N/A,TRUE,"단위량"}</definedName>
    <definedName name="토" localSheetId="2" hidden="1">{#N/A,#N/A,TRUE,"토적및재료집계";#N/A,#N/A,TRUE,"토적및재료집계";#N/A,#N/A,TRUE,"단위량"}</definedName>
    <definedName name="토" localSheetId="15" hidden="1">{#N/A,#N/A,TRUE,"토적및재료집계";#N/A,#N/A,TRUE,"토적및재료집계";#N/A,#N/A,TRUE,"단위량"}</definedName>
    <definedName name="토" hidden="1">{#N/A,#N/A,TRUE,"토적및재료집계";#N/A,#N/A,TRUE,"토적및재료집계";#N/A,#N/A,TRUE,"단위량"}</definedName>
    <definedName name="토공2">#REF!</definedName>
    <definedName name="토량계산" localSheetId="9" hidden="1">{#N/A,#N/A,FALSE,"포장단가"}</definedName>
    <definedName name="토량계산" localSheetId="2" hidden="1">{#N/A,#N/A,FALSE,"포장단가"}</definedName>
    <definedName name="토량계산" localSheetId="15" hidden="1">{#N/A,#N/A,FALSE,"포장단가"}</definedName>
    <definedName name="토량계산" hidden="1">{#N/A,#N/A,FALSE,"포장단가"}</definedName>
    <definedName name="토목내역">#REF!</definedName>
    <definedName name="토목설계" localSheetId="19" hidden="1">{#N/A,#N/A,FALSE,"골재소요량";#N/A,#N/A,FALSE,"골재소요량"}</definedName>
    <definedName name="토목설계" localSheetId="2" hidden="1">{#N/A,#N/A,FALSE,"골재소요량";#N/A,#N/A,FALSE,"골재소요량"}</definedName>
    <definedName name="토목설계" localSheetId="15" hidden="1">{#N/A,#N/A,FALSE,"골재소요량";#N/A,#N/A,FALSE,"골재소요량"}</definedName>
    <definedName name="토목설계" hidden="1">{#N/A,#N/A,FALSE,"골재소요량";#N/A,#N/A,FALSE,"골재소요량"}</definedName>
    <definedName name="토목총괄_세부" localSheetId="18">[22]일위대가!$A$1400:$IV$1413=[22]일위대가!$A$1400</definedName>
    <definedName name="토목총괄_세부">#N/A</definedName>
    <definedName name="토적집계" localSheetId="18">#REF!</definedName>
    <definedName name="토적집계">#N/A</definedName>
    <definedName name="토적집계1" localSheetId="18" hidden="1">{#N/A,#N/A,TRUE,"토적및재료집계";#N/A,#N/A,TRUE,"토적및재료집계";#N/A,#N/A,TRUE,"단위량"}</definedName>
    <definedName name="토적집계1" localSheetId="9" hidden="1">{#N/A,#N/A,TRUE,"토적및재료집계";#N/A,#N/A,TRUE,"토적및재료집계";#N/A,#N/A,TRUE,"단위량"}</definedName>
    <definedName name="토적집계1" localSheetId="2" hidden="1">{#N/A,#N/A,TRUE,"토적및재료집계";#N/A,#N/A,TRUE,"토적및재료집계";#N/A,#N/A,TRUE,"단위량"}</definedName>
    <definedName name="토적집계1" localSheetId="15" hidden="1">{#N/A,#N/A,TRUE,"토적및재료집계";#N/A,#N/A,TRUE,"토적및재료집계";#N/A,#N/A,TRUE,"단위량"}</definedName>
    <definedName name="토적집계1" hidden="1">{#N/A,#N/A,TRUE,"토적및재료집계";#N/A,#N/A,TRUE,"토적및재료집계";#N/A,#N/A,TRUE,"단위량"}</definedName>
    <definedName name="토탈음향" localSheetId="18">[302]내역서!#REF!</definedName>
    <definedName name="토탈음향">[303]내역서!#REF!</definedName>
    <definedName name="통" localSheetId="9">노임단가!통</definedName>
    <definedName name="통" localSheetId="15">조달물품!통</definedName>
    <definedName name="통">[0]!통</definedName>
    <definedName name="통1" localSheetId="9">#REF!</definedName>
    <definedName name="통1" localSheetId="15">#REF!</definedName>
    <definedName name="통1">#REF!</definedName>
    <definedName name="통관비">[189]서울1!#REF!</definedName>
    <definedName name="통내" localSheetId="18">[190]노무비!$B$8</definedName>
    <definedName name="통내">#N/A</definedName>
    <definedName name="통로" localSheetId="18">'[21]대조표(0108)'!#REF!</definedName>
    <definedName name="통로">#N/A</definedName>
    <definedName name="통설" localSheetId="18">[190]노무비!$B$10</definedName>
    <definedName name="통설">#N/A</definedName>
    <definedName name="통신" localSheetId="9">#REF!</definedName>
    <definedName name="통신" localSheetId="15">#REF!</definedName>
    <definedName name="통신">#REF!</definedName>
    <definedName name="통신관련산업기사">[304]시중노임단가!$B$12</definedName>
    <definedName name="통신기사">92355</definedName>
    <definedName name="통신기사1급">92355</definedName>
    <definedName name="통신기사2급">91949</definedName>
    <definedName name="통신내">#REF!</definedName>
    <definedName name="통신내선공">63806</definedName>
    <definedName name="통신료">#REF!</definedName>
    <definedName name="통신산업기사">91949</definedName>
    <definedName name="통신설">#REF!</definedName>
    <definedName name="통신설비공">77401</definedName>
    <definedName name="통신외선공">90961</definedName>
    <definedName name="통신집계" localSheetId="9">BlankMacro1</definedName>
    <definedName name="통신집계" localSheetId="15">BlankMacro1</definedName>
    <definedName name="통신집계">BlankMacro1</definedName>
    <definedName name="통신케이블공">95424</definedName>
    <definedName name="통영수량" localSheetId="18">#REF!</definedName>
    <definedName name="통영수량" localSheetId="9">#REF!</definedName>
    <definedName name="통영수량" localSheetId="15">#REF!</definedName>
    <definedName name="통영수량">#REF!</definedName>
    <definedName name="통케">#N/A</definedName>
    <definedName name="퇴직" localSheetId="18">#REF!</definedName>
    <definedName name="퇴직" localSheetId="9">#REF!</definedName>
    <definedName name="퇴직" localSheetId="15">#REF!</definedName>
    <definedName name="퇴직">#REF!</definedName>
    <definedName name="투간접노무비" localSheetId="18">#REF!</definedName>
    <definedName name="투간접노무비" localSheetId="9">#REF!</definedName>
    <definedName name="투간접노무비" localSheetId="15">#REF!</definedName>
    <definedName name="투간접노무비">#REF!</definedName>
    <definedName name="투경비" localSheetId="18">#REF!</definedName>
    <definedName name="투경비" localSheetId="9">#REF!</definedName>
    <definedName name="투경비" localSheetId="15">#REF!</definedName>
    <definedName name="투경비">#REF!</definedName>
    <definedName name="투고용보험료" localSheetId="18">#REF!</definedName>
    <definedName name="투고용보험료" localSheetId="9">#REF!</definedName>
    <definedName name="투고용보험료">#REF!</definedName>
    <definedName name="투공급가액" localSheetId="18">#REF!</definedName>
    <definedName name="투공급가액" localSheetId="9">#REF!</definedName>
    <definedName name="투공급가액">#REF!</definedName>
    <definedName name="투공사원가" localSheetId="18">#REF!</definedName>
    <definedName name="투공사원가" localSheetId="9">#REF!</definedName>
    <definedName name="투공사원가">#REF!</definedName>
    <definedName name="투기타경비" localSheetId="18">#REF!</definedName>
    <definedName name="투기타경비" localSheetId="9">#REF!</definedName>
    <definedName name="투기타경비">#REF!</definedName>
    <definedName name="투노무비" localSheetId="18">#REF!</definedName>
    <definedName name="투노무비" localSheetId="9">#REF!</definedName>
    <definedName name="투노무비">#REF!</definedName>
    <definedName name="투도급액" localSheetId="18">#REF!</definedName>
    <definedName name="투도급액" localSheetId="9">#REF!</definedName>
    <definedName name="투도급액">#REF!</definedName>
    <definedName name="투물가상승비" localSheetId="18">#REF!</definedName>
    <definedName name="투물가상승비" localSheetId="9">#REF!</definedName>
    <definedName name="투물가상승비">#REF!</definedName>
    <definedName name="투부가가치세" localSheetId="18">#REF!</definedName>
    <definedName name="투부가가치세" localSheetId="9">#REF!</definedName>
    <definedName name="투부가가치세">#REF!</definedName>
    <definedName name="투산재보험료" localSheetId="18">#REF!</definedName>
    <definedName name="투산재보험료" localSheetId="9">#REF!</definedName>
    <definedName name="투산재보험료">#REF!</definedName>
    <definedName name="투순공사원가" localSheetId="18">#REF!</definedName>
    <definedName name="투순공사원가" localSheetId="9">#REF!</definedName>
    <definedName name="투순공사원가">#REF!</definedName>
    <definedName name="투안전관리비" localSheetId="18">#REF!</definedName>
    <definedName name="투안전관리비" localSheetId="9">#REF!</definedName>
    <definedName name="투안전관리비">#REF!</definedName>
    <definedName name="투이윤" localSheetId="18">#REF!</definedName>
    <definedName name="투이윤" localSheetId="9">#REF!</definedName>
    <definedName name="투이윤">#REF!</definedName>
    <definedName name="투일반관리비" localSheetId="18">#REF!</definedName>
    <definedName name="투일반관리비" localSheetId="9">#REF!</definedName>
    <definedName name="투일반관리비">#REF!</definedName>
    <definedName name="투재료비" localSheetId="18">#REF!</definedName>
    <definedName name="투재료비" localSheetId="9">#REF!</definedName>
    <definedName name="투재료비">#REF!</definedName>
    <definedName name="투찰원가" localSheetId="19" hidden="1">{#N/A,#N/A,FALSE,"2~8번"}</definedName>
    <definedName name="투찰원가" localSheetId="2" hidden="1">{#N/A,#N/A,FALSE,"2~8번"}</definedName>
    <definedName name="투찰원가" localSheetId="15" hidden="1">{#N/A,#N/A,FALSE,"2~8번"}</definedName>
    <definedName name="투찰원가" hidden="1">{#N/A,#N/A,FALSE,"2~8번"}</definedName>
    <definedName name="투퇴직공제부금비" localSheetId="18">#REF!</definedName>
    <definedName name="투퇴직공제부금비" localSheetId="9">#REF!</definedName>
    <definedName name="투퇴직공제부금비" localSheetId="15">#REF!</definedName>
    <definedName name="투퇴직공제부금비">#REF!</definedName>
    <definedName name="투환경보전비" localSheetId="18">#REF!</definedName>
    <definedName name="투환경보전비" localSheetId="9">#REF!</definedName>
    <definedName name="투환경보전비" localSheetId="15">#REF!</definedName>
    <definedName name="투환경보전비">#REF!</definedName>
    <definedName name="특고">[263]인건비!$B$4</definedName>
    <definedName name="특고압">#N/A</definedName>
    <definedName name="특고케">#N/A</definedName>
    <definedName name="특별" localSheetId="18">#REF!</definedName>
    <definedName name="특별">#N/A</definedName>
    <definedName name="특별인부" localSheetId="18">'[169]기계경비(시간당)'!$D$9</definedName>
    <definedName name="특별인부">[60]물가자료!$C$11</definedName>
    <definedName name="특수" localSheetId="18">#REF!</definedName>
    <definedName name="특수" localSheetId="9">#REF!</definedName>
    <definedName name="특수" localSheetId="15">#REF!</definedName>
    <definedName name="특수">#REF!</definedName>
    <definedName name="특인" localSheetId="9">#REF!</definedName>
    <definedName name="특인" localSheetId="15">#REF!</definedName>
    <definedName name="특인">#REF!</definedName>
    <definedName name="특케" localSheetId="18">#REF!</definedName>
    <definedName name="특케" localSheetId="9">#REF!</definedName>
    <definedName name="특케" localSheetId="15">#REF!</definedName>
    <definedName name="특케">#REF!</definedName>
    <definedName name="ㅍ" localSheetId="9">[84]부하계산서!#REF!</definedName>
    <definedName name="ㅍ" localSheetId="2" hidden="1">{#N/A,#N/A,FALSE,"명세표"}</definedName>
    <definedName name="ㅍ" localSheetId="15" hidden="1">{#N/A,#N/A,FALSE,"명세표"}</definedName>
    <definedName name="ㅍ" hidden="1">{#N/A,#N/A,FALSE,"명세표"}</definedName>
    <definedName name="ㅍ1" localSheetId="2" hidden="1">{#N/A,#N/A,FALSE,"명세표"}</definedName>
    <definedName name="ㅍ1" localSheetId="15" hidden="1">{#N/A,#N/A,FALSE,"명세표"}</definedName>
    <definedName name="ㅍ1" hidden="1">{#N/A,#N/A,FALSE,"명세표"}</definedName>
    <definedName name="ㅍㅅ퓨ㅠ" localSheetId="18">[187]직재!#REF!</definedName>
    <definedName name="ㅍㅅ퓨ㅠ">#N/A</definedName>
    <definedName name="ㅍ큪ㅊㅋ" localSheetId="19" hidden="1">#REF!</definedName>
    <definedName name="ㅍ큪ㅊㅋ" localSheetId="2" hidden="1">#REF!</definedName>
    <definedName name="ㅍ큪ㅊㅋ" localSheetId="0" hidden="1">#REF!</definedName>
    <definedName name="ㅍ큪ㅊㅋ" hidden="1">#REF!</definedName>
    <definedName name="파" localSheetId="18">'[123]인건-측정'!#REF!</definedName>
    <definedName name="파" localSheetId="9">'[124]인건-측정'!#REF!</definedName>
    <definedName name="파" localSheetId="15">'[124]인건-측정'!#REF!</definedName>
    <definedName name="파">'[124]인건-측정'!#REF!</definedName>
    <definedName name="파이프펜던트">[92]DATA!$E$17:$F$26</definedName>
    <definedName name="파이프행거볼트" localSheetId="18">'[21]대조표(0108)'!#REF!</definedName>
    <definedName name="파이프행거볼트">#N/A</definedName>
    <definedName name="판넬" localSheetId="2" hidden="1">{"'단계별시설공사비'!$A$3:$K$51"}</definedName>
    <definedName name="판넬" localSheetId="15" hidden="1">{"'단계별시설공사비'!$A$3:$K$51"}</definedName>
    <definedName name="판넬" hidden="1">{"'단계별시설공사비'!$A$3:$K$51"}</definedName>
    <definedName name="펌프구경" localSheetId="9">#REF!</definedName>
    <definedName name="펌프구경">#REF!</definedName>
    <definedName name="펌프장" localSheetId="9">[150]약품공급2!#REF!</definedName>
    <definedName name="펌프장">[150]약품공급2!#REF!</definedName>
    <definedName name="폐_기_물___수_수_료">#REF!</definedName>
    <definedName name="폐_기_물___처_리_비">#REF!</definedName>
    <definedName name="폐경비금액" localSheetId="18">#REF!</definedName>
    <definedName name="폐경비금액" localSheetId="9">#REF!</definedName>
    <definedName name="폐경비금액" localSheetId="15">#REF!</definedName>
    <definedName name="폐경비금액">#REF!</definedName>
    <definedName name="폐경비단가" localSheetId="18">#REF!</definedName>
    <definedName name="폐경비단가" localSheetId="9">#REF!</definedName>
    <definedName name="폐경비단가" localSheetId="15">#REF!</definedName>
    <definedName name="폐경비단가">#REF!</definedName>
    <definedName name="폐기물처리비" localSheetId="18">#REF!</definedName>
    <definedName name="폐기물처리비" localSheetId="9">#REF!</definedName>
    <definedName name="폐기물처리비" localSheetId="15">#REF!</definedName>
    <definedName name="폐기물처리비">#REF!</definedName>
    <definedName name="폐노무비금액" localSheetId="18">#REF!</definedName>
    <definedName name="폐노무비금액" localSheetId="9">#REF!</definedName>
    <definedName name="폐노무비금액">#REF!</definedName>
    <definedName name="폐노무비단가" localSheetId="18">#REF!</definedName>
    <definedName name="폐노무비단가" localSheetId="9">#REF!</definedName>
    <definedName name="폐노무비단가">#REF!</definedName>
    <definedName name="폐부가세" localSheetId="18">#REF!</definedName>
    <definedName name="폐부가세" localSheetId="9">#REF!</definedName>
    <definedName name="폐부가세">#REF!</definedName>
    <definedName name="폐수" localSheetId="9">[36]밸브설치!#REF!</definedName>
    <definedName name="폐수">[36]밸브설치!#REF!</definedName>
    <definedName name="폐수량" localSheetId="18">#REF!</definedName>
    <definedName name="폐수량" localSheetId="9">#REF!</definedName>
    <definedName name="폐수량" localSheetId="15">#REF!</definedName>
    <definedName name="폐수량">#REF!</definedName>
    <definedName name="폐임시" localSheetId="18">#REF!</definedName>
    <definedName name="폐임시" localSheetId="9">#REF!</definedName>
    <definedName name="폐임시" localSheetId="15">#REF!</definedName>
    <definedName name="폐임시">#REF!</definedName>
    <definedName name="폐재료비금액" localSheetId="18">#REF!</definedName>
    <definedName name="폐재료비금액" localSheetId="9">#REF!</definedName>
    <definedName name="폐재료비금액" localSheetId="15">#REF!</definedName>
    <definedName name="폐재료비금액">#REF!</definedName>
    <definedName name="폐재료비단가" localSheetId="18">#REF!</definedName>
    <definedName name="폐재료비단가" localSheetId="9">#REF!</definedName>
    <definedName name="폐재료비단가">#REF!</definedName>
    <definedName name="포설" localSheetId="18">#REF!</definedName>
    <definedName name="포설">#N/A</definedName>
    <definedName name="포장" localSheetId="18">#REF!</definedName>
    <definedName name="포장" localSheetId="9">#REF!</definedName>
    <definedName name="포장" localSheetId="15">#REF!</definedName>
    <definedName name="포장">#REF!</definedName>
    <definedName name="포장깨기">#REF!</definedName>
    <definedName name="표">[305]노임!$B$3:$C$20</definedName>
    <definedName name="표지" localSheetId="18">#REF!</definedName>
    <definedName name="표지" localSheetId="9">#REF!</definedName>
    <definedName name="표지" localSheetId="15">#REF!</definedName>
    <definedName name="표지">#REF!</definedName>
    <definedName name="표지2" localSheetId="19" hidden="1">{#N/A,#N/A,TRUE,"토적및재료집계";#N/A,#N/A,TRUE,"토적및재료집계";#N/A,#N/A,TRUE,"단위량"}</definedName>
    <definedName name="표지2" localSheetId="9" hidden="1">{#N/A,#N/A,TRUE,"토적및재료집계";#N/A,#N/A,TRUE,"토적및재료집계";#N/A,#N/A,TRUE,"단위량"}</definedName>
    <definedName name="표지2" localSheetId="15" hidden="1">{#N/A,#N/A,TRUE,"토적및재료집계";#N/A,#N/A,TRUE,"토적및재료집계";#N/A,#N/A,TRUE,"단위량"}</definedName>
    <definedName name="표지2" hidden="1">{#N/A,#N/A,TRUE,"토적및재료집계";#N/A,#N/A,TRUE,"토적및재료집계";#N/A,#N/A,TRUE,"단위량"}</definedName>
    <definedName name="표품_통신_6_13" localSheetId="18">[101]일위대가목록!#REF!</definedName>
    <definedName name="표품_통신_6_13">#N/A</definedName>
    <definedName name="품명" localSheetId="9">#REF!</definedName>
    <definedName name="품명" localSheetId="15">#REF!</definedName>
    <definedName name="품명">#REF!</definedName>
    <definedName name="품목">[306]품목!$A$1:$E$89</definedName>
    <definedName name="품신">[165]설계산출표지!$B$1</definedName>
    <definedName name="품위내역서" localSheetId="18">BlankMacro1</definedName>
    <definedName name="품위내역서" localSheetId="9">BlankMacro1</definedName>
    <definedName name="품위내역서" localSheetId="15">BlankMacro1</definedName>
    <definedName name="품위내역서">BlankMacro1</definedName>
    <definedName name="풍전2" localSheetId="9" hidden="1">{#N/A,#N/A,TRUE,"손익보고"}</definedName>
    <definedName name="풍전2" localSheetId="2" hidden="1">{#N/A,#N/A,TRUE,"손익보고"}</definedName>
    <definedName name="풍전2" localSheetId="15" hidden="1">{#N/A,#N/A,TRUE,"손익보고"}</definedName>
    <definedName name="풍전2" hidden="1">{#N/A,#N/A,TRUE,"손익보고"}</definedName>
    <definedName name="퓨ㅛㅠㄹ" localSheetId="18">[187]직재!#REF!</definedName>
    <definedName name="퓨ㅛㅠㄹ">#N/A</definedName>
    <definedName name="프라" localSheetId="18">#REF!</definedName>
    <definedName name="프라" localSheetId="9">#REF!</definedName>
    <definedName name="프라" localSheetId="15">#REF!</definedName>
    <definedName name="프라">#REF!</definedName>
    <definedName name="프로그램.메인_메뉴호출">[208]!프로그램.메인_메뉴호출</definedName>
    <definedName name="프린터" localSheetId="18">#REF!</definedName>
    <definedName name="프린터">#N/A</definedName>
    <definedName name="플라타너스B8">#N/A</definedName>
    <definedName name="플랜트" localSheetId="18">#REF!</definedName>
    <definedName name="플랜트" localSheetId="9">#REF!</definedName>
    <definedName name="플랜트" localSheetId="15">#REF!</definedName>
    <definedName name="플랜트">#REF!</definedName>
    <definedName name="플랜트전공">#N/A</definedName>
    <definedName name="피뢰침" localSheetId="18">'[21]대조표(0108)'!#REF!</definedName>
    <definedName name="피뢰침">#N/A</definedName>
    <definedName name="피스표">'[307]9GNG운반'!#REF!</definedName>
    <definedName name="ㅎ" localSheetId="9">'[308]부하(성남)'!#REF!</definedName>
    <definedName name="ㅎ" localSheetId="15">'[308]부하(성남)'!#REF!</definedName>
    <definedName name="ㅎ">'[308]부하(성남)'!#REF!</definedName>
    <definedName name="ㅎ114" localSheetId="9">#REF!</definedName>
    <definedName name="ㅎ114" localSheetId="15">#REF!</definedName>
    <definedName name="ㅎ114">#REF!</definedName>
    <definedName name="ㅎ314" localSheetId="18">#REF!</definedName>
    <definedName name="ㅎ314" localSheetId="9">#REF!</definedName>
    <definedName name="ㅎ314" localSheetId="15">#REF!</definedName>
    <definedName name="ㅎ314">#REF!</definedName>
    <definedName name="ㅎ380">#N/A</definedName>
    <definedName name="ㅎ384">'[309]#REF'!$A$14</definedName>
    <definedName name="ㅎ662" localSheetId="9">#REF!</definedName>
    <definedName name="ㅎ662" localSheetId="15">#REF!</definedName>
    <definedName name="ㅎ662">#REF!</definedName>
    <definedName name="ㅎㄴ" localSheetId="18" hidden="1">'[212]N賃率-職'!$I$5:$I$30</definedName>
    <definedName name="ㅎㄴ" localSheetId="19" hidden="1">#N/A</definedName>
    <definedName name="ㅎㄴ" localSheetId="9" hidden="1">#N/A</definedName>
    <definedName name="ㅎㄴ" hidden="1">'[213]N賃率-職'!$I$5:$I$30</definedName>
    <definedName name="ㅎㄷ" localSheetId="2" hidden="1">{#N/A,#N/A,FALSE,"명세표"}</definedName>
    <definedName name="ㅎㄷ" localSheetId="15" hidden="1">{#N/A,#N/A,FALSE,"명세표"}</definedName>
    <definedName name="ㅎㄷ" hidden="1">{#N/A,#N/A,FALSE,"명세표"}</definedName>
    <definedName name="ㅎㄷㅈ" localSheetId="2" hidden="1">{#N/A,#N/A,FALSE,"명세표"}</definedName>
    <definedName name="ㅎㄷㅈ" localSheetId="15" hidden="1">{#N/A,#N/A,FALSE,"명세표"}</definedName>
    <definedName name="ㅎㄷㅈ" hidden="1">{#N/A,#N/A,FALSE,"명세표"}</definedName>
    <definedName name="ㅎㄹ" localSheetId="19" hidden="1">#REF!</definedName>
    <definedName name="ㅎㄹ" localSheetId="2" hidden="1">#REF!</definedName>
    <definedName name="ㅎㄹ" localSheetId="0" hidden="1">#REF!</definedName>
    <definedName name="ㅎㄹ" hidden="1">#REF!</definedName>
    <definedName name="ㅎㄹ오하ㅓ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ㅇ" localSheetId="19" hidden="1">{"'용역비'!$A$4:$C$8"}</definedName>
    <definedName name="ㅎㅇ" localSheetId="9" hidden="1">{"'용역비'!$A$4:$C$8"}</definedName>
    <definedName name="ㅎㅇ" localSheetId="2" hidden="1">{"'용역비'!$A$4:$C$8"}</definedName>
    <definedName name="ㅎㅇ" localSheetId="15" hidden="1">{"'용역비'!$A$4:$C$8"}</definedName>
    <definedName name="ㅎㅇ" hidden="1">{"'용역비'!$A$4:$C$8"}</definedName>
    <definedName name="ㅎㅇㄶㄷㄱ" localSheetId="19" hidden="1">#REF!</definedName>
    <definedName name="ㅎㅇㄶㄷㄱ" localSheetId="2" hidden="1">#REF!</definedName>
    <definedName name="ㅎㅇㄶㄷㄱ" localSheetId="0" hidden="1">#REF!</definedName>
    <definedName name="ㅎㅇㄶㄷㄱ" hidden="1">#REF!</definedName>
    <definedName name="ㅎ오" localSheetId="19" hidden="1">{"'용역비'!$A$4:$C$8"}</definedName>
    <definedName name="ㅎ오" localSheetId="9" hidden="1">{"'용역비'!$A$4:$C$8"}</definedName>
    <definedName name="ㅎ오" localSheetId="2" hidden="1">{"'용역비'!$A$4:$C$8"}</definedName>
    <definedName name="ㅎ오" localSheetId="15" hidden="1">{"'용역비'!$A$4:$C$8"}</definedName>
    <definedName name="ㅎ오" hidden="1">{"'용역비'!$A$4:$C$8"}</definedName>
    <definedName name="ㅎㅍㄷㄱㅊ">#N/A</definedName>
    <definedName name="ㅎㅎㅎㅇ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">'[310]가격조사(생활)'!$AF:$AF</definedName>
    <definedName name="하늘집" localSheetId="9">노임단가!하늘집</definedName>
    <definedName name="하늘집" localSheetId="15">조달물품!하늘집</definedName>
    <definedName name="하늘집">[0]!하늘집</definedName>
    <definedName name="하도공종1">#REF!</definedName>
    <definedName name="하도공종2">#REF!</definedName>
    <definedName name="하도공종3">#REF!</definedName>
    <definedName name="하도공종4">#REF!</definedName>
    <definedName name="하도공종5">#REF!</definedName>
    <definedName name="하도공종6">#REF!</definedName>
    <definedName name="하도사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업체1">#REF!</definedName>
    <definedName name="하도업체2">#REF!</definedName>
    <definedName name="하도업체3">#REF!</definedName>
    <definedName name="하도업체4">#REF!</definedName>
    <definedName name="하도업체5">#REF!</definedName>
    <definedName name="하도업체6">#REF!</definedName>
    <definedName name="하동사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드웨어">#REF!</definedName>
    <definedName name="하론수신반" localSheetId="18">'[21]대조표(0108)'!#REF!</definedName>
    <definedName name="하론수신반">#N/A</definedName>
    <definedName name="하수도2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아드">[293]실행내역!#REF!</definedName>
    <definedName name="하이바" localSheetId="9" hidden="1">{#N/A,#N/A,FALSE,"포장단가"}</definedName>
    <definedName name="하이바" localSheetId="2" hidden="1">{#N/A,#N/A,FALSE,"포장단가"}</definedName>
    <definedName name="하이바" localSheetId="15" hidden="1">{#N/A,#N/A,FALSE,"포장단가"}</definedName>
    <definedName name="하이바" hidden="1">{#N/A,#N/A,FALSE,"포장단가"}</definedName>
    <definedName name="하자공종1">#REF!</definedName>
    <definedName name="하자공종2">#REF!</definedName>
    <definedName name="하자기간1">#REF!</definedName>
    <definedName name="하자기간2">#REF!</definedName>
    <definedName name="하자기간3">#REF!</definedName>
    <definedName name="하자기간4">#REF!</definedName>
    <definedName name="하자기간5">#REF!</definedName>
    <definedName name="하자기간6">#REF!</definedName>
    <definedName name="하자보증기간1">#REF!</definedName>
    <definedName name="하자보증기간2">#REF!</definedName>
    <definedName name="하전노18" localSheetId="18">'[281]일위대가18-1'!$G$47</definedName>
    <definedName name="하전노18">#N/A</definedName>
    <definedName name="하전노19" localSheetId="18">'[281]일위대가19-1'!$G$47</definedName>
    <definedName name="하전노19" localSheetId="9">#REF!</definedName>
    <definedName name="하전노19" localSheetId="15">#REF!</definedName>
    <definedName name="하전노19">#REF!</definedName>
    <definedName name="하전노20" localSheetId="18">'[281]일위대가20-1'!$G$25</definedName>
    <definedName name="하전노20" localSheetId="9">#REF!</definedName>
    <definedName name="하전노20" localSheetId="15">#REF!</definedName>
    <definedName name="하전노20">#REF!</definedName>
    <definedName name="하전노21" localSheetId="18">'[281]일위대가21-1'!$G$25</definedName>
    <definedName name="하전노21">#N/A</definedName>
    <definedName name="하전노22" localSheetId="18">'[281]일위대가22-1'!$G$47</definedName>
    <definedName name="하전노22">#N/A</definedName>
    <definedName name="하전노23" localSheetId="18">'[281]일위대가23-1'!$G$47</definedName>
    <definedName name="하전노23">#N/A</definedName>
    <definedName name="하전노24" localSheetId="18">'[281]일위대가24-1'!$G$47</definedName>
    <definedName name="하전노24">#N/A</definedName>
    <definedName name="하전노25" localSheetId="18">'[281]일위대가25-1'!$G$25</definedName>
    <definedName name="하전노25">#N/A</definedName>
    <definedName name="하전노26" localSheetId="18">'[281]일위대가26-1'!$G$25</definedName>
    <definedName name="하전노26" localSheetId="9">#REF!</definedName>
    <definedName name="하전노26" localSheetId="15">#REF!</definedName>
    <definedName name="하전노26">#REF!</definedName>
    <definedName name="하전노27" localSheetId="18">'[281]일위대가27-1'!$G$47</definedName>
    <definedName name="하전노27" localSheetId="9">#REF!</definedName>
    <definedName name="하전노27" localSheetId="15">#REF!</definedName>
    <definedName name="하전노27">#REF!</definedName>
    <definedName name="하전노29" localSheetId="18">'[281]일위대가29-1'!$G$47</definedName>
    <definedName name="하전노29">#N/A</definedName>
    <definedName name="하전노30" localSheetId="18">'[281]일위대가30-1'!$G$47</definedName>
    <definedName name="하전노30">#N/A</definedName>
    <definedName name="하전노31" localSheetId="18">'[281]일위대가31-1'!$G$47</definedName>
    <definedName name="하전노31" localSheetId="9">#REF!</definedName>
    <definedName name="하전노31" localSheetId="15">#REF!</definedName>
    <definedName name="하전노31">#REF!</definedName>
    <definedName name="하전노32" localSheetId="18">'[281]일위대가32-1'!$G$47</definedName>
    <definedName name="하전노32" localSheetId="9">#REF!</definedName>
    <definedName name="하전노32" localSheetId="15">#REF!</definedName>
    <definedName name="하전노32">#REF!</definedName>
    <definedName name="하전노33" localSheetId="18">'[281]일위대가33-1'!$G$25</definedName>
    <definedName name="하전노33">#N/A</definedName>
    <definedName name="하전노34" localSheetId="18">'[281]일위대가34-1'!$G$25</definedName>
    <definedName name="하전노34">#N/A</definedName>
    <definedName name="하전노35" localSheetId="18">'[281]일위대가35-1'!$G$25</definedName>
    <definedName name="하전노35">#N/A</definedName>
    <definedName name="하전노36" localSheetId="18">'[281]일위대가36-1'!$G$25</definedName>
    <definedName name="하전노36">#N/A</definedName>
    <definedName name="하전노37" localSheetId="18">'[281]일위대가37-1'!$G$25</definedName>
    <definedName name="하전노37" localSheetId="9">#REF!</definedName>
    <definedName name="하전노37" localSheetId="15">#REF!</definedName>
    <definedName name="하전노37">#REF!</definedName>
    <definedName name="하전노38" localSheetId="18">'[281]일위대가38-1'!$G$25</definedName>
    <definedName name="하전노38" localSheetId="9">#REF!</definedName>
    <definedName name="하전노38" localSheetId="15">#REF!</definedName>
    <definedName name="하전노38">#REF!</definedName>
    <definedName name="하전노39" localSheetId="18">'[281]일위대가39-1'!$G$25</definedName>
    <definedName name="하전노39">#N/A</definedName>
    <definedName name="하전노40" localSheetId="18">'[281]일위대가40-1'!$G$25</definedName>
    <definedName name="하전노40">#N/A</definedName>
    <definedName name="하전노41" localSheetId="18">'[281]일위대가41-1'!$G$25</definedName>
    <definedName name="하전노41">#N/A</definedName>
    <definedName name="하전노42" localSheetId="18">'[281]일위대가42-1'!$G$25</definedName>
    <definedName name="하전노42" localSheetId="9">#REF!</definedName>
    <definedName name="하전노42" localSheetId="15">#REF!</definedName>
    <definedName name="하전노42">#REF!</definedName>
    <definedName name="하전노43" localSheetId="18">'[281]일위대가43-1'!$G$25</definedName>
    <definedName name="하전노43" localSheetId="9">#REF!</definedName>
    <definedName name="하전노43" localSheetId="15">#REF!</definedName>
    <definedName name="하전노43">#REF!</definedName>
    <definedName name="하전노44" localSheetId="18">'[281]일위대가44-1'!$G$25</definedName>
    <definedName name="하전노44" localSheetId="9">#REF!</definedName>
    <definedName name="하전노44" localSheetId="15">#REF!</definedName>
    <definedName name="하전노44">#REF!</definedName>
    <definedName name="하전노45" localSheetId="18">'[281]일위대가45-1'!$G$25</definedName>
    <definedName name="하전노45" localSheetId="9">#REF!</definedName>
    <definedName name="하전노45" localSheetId="15">#REF!</definedName>
    <definedName name="하전노45">#REF!</definedName>
    <definedName name="하전노46" localSheetId="18">'[281]일위대가46-1'!$G$25</definedName>
    <definedName name="하전노46" localSheetId="9">#REF!</definedName>
    <definedName name="하전노46" localSheetId="15">#REF!</definedName>
    <definedName name="하전노46">#REF!</definedName>
    <definedName name="하전노47" localSheetId="18">'[281]일위대가47-1'!$G$25</definedName>
    <definedName name="하전노47">#N/A</definedName>
    <definedName name="하전노48" localSheetId="18">'[281]일위대가48-1'!$G$25</definedName>
    <definedName name="하전노48">#N/A</definedName>
    <definedName name="하전노49" localSheetId="18">'[281]일위대가49-1'!$G$25</definedName>
    <definedName name="하전노49">#N/A</definedName>
    <definedName name="하전노52" localSheetId="18">'[281]일위대가52-1'!$G$25</definedName>
    <definedName name="하전노52" localSheetId="9">#REF!</definedName>
    <definedName name="하전노52" localSheetId="15">#REF!</definedName>
    <definedName name="하전노52">#REF!</definedName>
    <definedName name="하전노53" localSheetId="18">'[281]일위대가53-1'!$G$25</definedName>
    <definedName name="하전노53" localSheetId="9">#REF!</definedName>
    <definedName name="하전노53" localSheetId="15">#REF!</definedName>
    <definedName name="하전노53">#REF!</definedName>
    <definedName name="하전노54" localSheetId="18">'[281]일위대가54-1'!$G$25</definedName>
    <definedName name="하전노54" localSheetId="9">#REF!</definedName>
    <definedName name="하전노54" localSheetId="15">#REF!</definedName>
    <definedName name="하전노54">#REF!</definedName>
    <definedName name="하전노55" localSheetId="18">'[281]일위대가55-1'!$G$25</definedName>
    <definedName name="하전노55">#N/A</definedName>
    <definedName name="하전노56" localSheetId="18">'[281]일위대가56-1 '!$G$25</definedName>
    <definedName name="하전노56">#N/A</definedName>
    <definedName name="하전노57" localSheetId="18">'[281]일위대가57-1'!$G$25</definedName>
    <definedName name="하전노57">#N/A</definedName>
    <definedName name="하전노58" localSheetId="18">'[281]일위대가58-1'!$G$25</definedName>
    <definedName name="하전노58" localSheetId="9">#REF!</definedName>
    <definedName name="하전노58" localSheetId="15">#REF!</definedName>
    <definedName name="하전노58">#REF!</definedName>
    <definedName name="하전노59" localSheetId="18">'[281]일위대가59-1'!$G$25</definedName>
    <definedName name="하전노59" localSheetId="9">#REF!</definedName>
    <definedName name="하전노59" localSheetId="15">#REF!</definedName>
    <definedName name="하전노59">#REF!</definedName>
    <definedName name="하전노60" localSheetId="18">'[281]일위대가60-1'!$G$25</definedName>
    <definedName name="하전노60" localSheetId="9">#REF!</definedName>
    <definedName name="하전노60" localSheetId="15">#REF!</definedName>
    <definedName name="하전노60">#REF!</definedName>
    <definedName name="하전노61" localSheetId="18">'[281]일위대가61-1'!$G$25</definedName>
    <definedName name="하전노61" localSheetId="9">#REF!</definedName>
    <definedName name="하전노61" localSheetId="15">#REF!</definedName>
    <definedName name="하전노61">#REF!</definedName>
    <definedName name="하전노62" localSheetId="18">'[281]일위대가62-1'!$G$25</definedName>
    <definedName name="하전노62" localSheetId="9">#REF!</definedName>
    <definedName name="하전노62" localSheetId="15">#REF!</definedName>
    <definedName name="하전노62">#REF!</definedName>
    <definedName name="하전노63" localSheetId="18">'[281]일위대가63-1'!$G$25</definedName>
    <definedName name="하전노63">#N/A</definedName>
    <definedName name="하전노64" localSheetId="18">'[281]일위대가64-1'!$G$25</definedName>
    <definedName name="하전노64">#N/A</definedName>
    <definedName name="하전노65" localSheetId="18">'[281]일위대가65-1'!$G$47</definedName>
    <definedName name="하전노65">#N/A</definedName>
    <definedName name="하전노66" localSheetId="18">'[281]일위대가66-1'!$G$47</definedName>
    <definedName name="하전노66">#N/A</definedName>
    <definedName name="하전노67" localSheetId="18">'[281]일위대가67-1'!$G$47</definedName>
    <definedName name="하전노67" localSheetId="9">#REF!</definedName>
    <definedName name="하전노67" localSheetId="15">#REF!</definedName>
    <definedName name="하전노67">#REF!</definedName>
    <definedName name="하전노68" localSheetId="18">'[281]일위대가68-1'!$G$46</definedName>
    <definedName name="하전노68" localSheetId="9">#REF!</definedName>
    <definedName name="하전노68" localSheetId="15">#REF!</definedName>
    <definedName name="하전노68">#REF!</definedName>
    <definedName name="하전노69" localSheetId="18">'[281]일위대가69-1'!$G$25</definedName>
    <definedName name="하전노69" localSheetId="9">#REF!</definedName>
    <definedName name="하전노69" localSheetId="15">#REF!</definedName>
    <definedName name="하전노69">#REF!</definedName>
    <definedName name="하전노70" localSheetId="18">'[281]일위대가70-1'!$G$24</definedName>
    <definedName name="하전노70" localSheetId="9">#REF!</definedName>
    <definedName name="하전노70" localSheetId="15">#REF!</definedName>
    <definedName name="하전노70">#REF!</definedName>
    <definedName name="하전노71" localSheetId="18">'[281]일위대가71-1 '!$G$25</definedName>
    <definedName name="하전노71" localSheetId="9">#REF!</definedName>
    <definedName name="하전노71" localSheetId="15">#REF!</definedName>
    <definedName name="하전노71">#REF!</definedName>
    <definedName name="하전노72" localSheetId="18">'[281]일위대가72-1'!$G$25</definedName>
    <definedName name="하전노72" localSheetId="9">#REF!</definedName>
    <definedName name="하전노72" localSheetId="15">#REF!</definedName>
    <definedName name="하전노72">#REF!</definedName>
    <definedName name="하전노73" localSheetId="18">'[281]일위대가73-1'!$G$25</definedName>
    <definedName name="하전노73">#N/A</definedName>
    <definedName name="하전노74" localSheetId="18">'[281]일위대가74-1 '!$G$45</definedName>
    <definedName name="하전노74">#N/A</definedName>
    <definedName name="하전노75" localSheetId="18">'[281]일위대가75-1'!$G$25</definedName>
    <definedName name="하전노75">#N/A</definedName>
    <definedName name="하전노76" localSheetId="18">'[281]일위대가76-1 '!$G$25</definedName>
    <definedName name="하전노76" localSheetId="9">#REF!</definedName>
    <definedName name="하전노76" localSheetId="15">#REF!</definedName>
    <definedName name="하전노76">#REF!</definedName>
    <definedName name="하전노77" localSheetId="18">'[281]일위대가77-1 '!$G$25</definedName>
    <definedName name="하전노77" localSheetId="9">#REF!</definedName>
    <definedName name="하전노77" localSheetId="15">#REF!</definedName>
    <definedName name="하전노77">#REF!</definedName>
    <definedName name="하전노78" localSheetId="18">'[281]일위대가78-1 '!$G$25</definedName>
    <definedName name="하전노78" localSheetId="9">#REF!</definedName>
    <definedName name="하전노78" localSheetId="15">#REF!</definedName>
    <definedName name="하전노78">#REF!</definedName>
    <definedName name="하전노79" localSheetId="18">'[281]일위대가79-1'!$G$25</definedName>
    <definedName name="하전노79" localSheetId="9">#REF!</definedName>
    <definedName name="하전노79" localSheetId="15">#REF!</definedName>
    <definedName name="하전노79">#REF!</definedName>
    <definedName name="하전노80" localSheetId="18">'[281]일위대가80-1'!$G$47</definedName>
    <definedName name="하전노80" localSheetId="9">#REF!</definedName>
    <definedName name="하전노80" localSheetId="15">#REF!</definedName>
    <definedName name="하전노80">#REF!</definedName>
    <definedName name="하전노81" localSheetId="18">'[281]일위대가81-1'!$G$25</definedName>
    <definedName name="하전노81">#N/A</definedName>
    <definedName name="하전노82" localSheetId="18">'[281]일위대가82-1'!$G$47</definedName>
    <definedName name="하전노82">#N/A</definedName>
    <definedName name="하전자18" localSheetId="18">'[281]일위대가18-1'!$I$47</definedName>
    <definedName name="하전자18">#N/A</definedName>
    <definedName name="하전자19" localSheetId="18">'[281]일위대가19-1'!$I$47</definedName>
    <definedName name="하전자19" localSheetId="9">#REF!</definedName>
    <definedName name="하전자19" localSheetId="15">#REF!</definedName>
    <definedName name="하전자19">#REF!</definedName>
    <definedName name="하전자20" localSheetId="18">'[281]일위대가20-1'!$I$25</definedName>
    <definedName name="하전자20" localSheetId="9">#REF!</definedName>
    <definedName name="하전자20" localSheetId="15">#REF!</definedName>
    <definedName name="하전자20">#REF!</definedName>
    <definedName name="하전자21" localSheetId="18">'[281]일위대가21-1'!$I$25</definedName>
    <definedName name="하전자21">#N/A</definedName>
    <definedName name="하전자22" localSheetId="18">'[281]일위대가22-1'!$I$47</definedName>
    <definedName name="하전자22">#N/A</definedName>
    <definedName name="하전자23" localSheetId="18">'[281]일위대가23-1'!$I$47</definedName>
    <definedName name="하전자23">#N/A</definedName>
    <definedName name="하전자24" localSheetId="18">'[281]일위대가24-1'!$I$47</definedName>
    <definedName name="하전자24">#N/A</definedName>
    <definedName name="하전자25" localSheetId="18">'[281]일위대가25-1'!$I$25</definedName>
    <definedName name="하전자25">#N/A</definedName>
    <definedName name="하전자27" localSheetId="18">'[281]일위대가27-1'!$I$47</definedName>
    <definedName name="하전자27" localSheetId="9">#REF!</definedName>
    <definedName name="하전자27" localSheetId="15">#REF!</definedName>
    <definedName name="하전자27">#REF!</definedName>
    <definedName name="하전자28" localSheetId="18">'[281]일위대가28-1'!$I$47</definedName>
    <definedName name="하전자28">#N/A</definedName>
    <definedName name="하전자29" localSheetId="18">'[281]일위대가29-1'!$I$47</definedName>
    <definedName name="하전자29">#N/A</definedName>
    <definedName name="하전자30" localSheetId="18">'[281]일위대가30-1'!$I$47</definedName>
    <definedName name="하전자30">#N/A</definedName>
    <definedName name="하전자31" localSheetId="18">'[281]일위대가31-1'!$I$47</definedName>
    <definedName name="하전자31" localSheetId="9">#REF!</definedName>
    <definedName name="하전자31" localSheetId="15">#REF!</definedName>
    <definedName name="하전자31">#REF!</definedName>
    <definedName name="하전자32" localSheetId="18">'[281]일위대가32-1'!$I$47</definedName>
    <definedName name="하전자32" localSheetId="9">#REF!</definedName>
    <definedName name="하전자32" localSheetId="15">#REF!</definedName>
    <definedName name="하전자32">#REF!</definedName>
    <definedName name="하전자33" localSheetId="18">'[281]일위대가33-1'!$I$25</definedName>
    <definedName name="하전자33">#N/A</definedName>
    <definedName name="하전자34" localSheetId="18">'[281]일위대가34-1'!$I$25</definedName>
    <definedName name="하전자34">#N/A</definedName>
    <definedName name="하전자37" localSheetId="18">'[281]일위대가37-1'!$I$25</definedName>
    <definedName name="하전자37" localSheetId="9">#REF!</definedName>
    <definedName name="하전자37" localSheetId="15">#REF!</definedName>
    <definedName name="하전자37">#REF!</definedName>
    <definedName name="하전자38" localSheetId="18">'[281]일위대가38-1'!$I$25</definedName>
    <definedName name="하전자38" localSheetId="9">#REF!</definedName>
    <definedName name="하전자38" localSheetId="15">#REF!</definedName>
    <definedName name="하전자38">#REF!</definedName>
    <definedName name="하전자39" localSheetId="18">'[281]일위대가39-1'!$I$25</definedName>
    <definedName name="하전자39">#N/A</definedName>
    <definedName name="하전자40" localSheetId="18">'[281]일위대가40-1'!$I$25</definedName>
    <definedName name="하전자40">#N/A</definedName>
    <definedName name="하전자41" localSheetId="18">'[281]일위대가41-1'!$I$25</definedName>
    <definedName name="하전자41">#N/A</definedName>
    <definedName name="하전자42" localSheetId="18">'[281]일위대가42-1'!$I$25</definedName>
    <definedName name="하전자42" localSheetId="9">#REF!</definedName>
    <definedName name="하전자42" localSheetId="15">#REF!</definedName>
    <definedName name="하전자42">#REF!</definedName>
    <definedName name="하전자43" localSheetId="18">'[281]일위대가43-1'!$I$25</definedName>
    <definedName name="하전자43" localSheetId="9">#REF!</definedName>
    <definedName name="하전자43" localSheetId="15">#REF!</definedName>
    <definedName name="하전자43">#REF!</definedName>
    <definedName name="하전자44" localSheetId="18">'[281]일위대가44-1'!$I$25</definedName>
    <definedName name="하전자44" localSheetId="9">#REF!</definedName>
    <definedName name="하전자44" localSheetId="15">#REF!</definedName>
    <definedName name="하전자44">#REF!</definedName>
    <definedName name="하전자45" localSheetId="18">'[281]일위대가45-1'!$I$25</definedName>
    <definedName name="하전자45" localSheetId="9">#REF!</definedName>
    <definedName name="하전자45" localSheetId="15">#REF!</definedName>
    <definedName name="하전자45">#REF!</definedName>
    <definedName name="하전자46" localSheetId="18">'[281]일위대가46-1'!$I$25</definedName>
    <definedName name="하전자46" localSheetId="9">#REF!</definedName>
    <definedName name="하전자46" localSheetId="15">#REF!</definedName>
    <definedName name="하전자46">#REF!</definedName>
    <definedName name="하전자47" localSheetId="18">'[281]일위대가47-1'!$I$25</definedName>
    <definedName name="하전자47">#N/A</definedName>
    <definedName name="하전자48" localSheetId="18">'[281]일위대가48-1'!$I$25</definedName>
    <definedName name="하전자48">#N/A</definedName>
    <definedName name="하전자49" localSheetId="18">'[281]일위대가49-1'!$I$25</definedName>
    <definedName name="하전자49">#N/A</definedName>
    <definedName name="하전자50" localSheetId="18">'[281]일위대가50-1'!$I$25</definedName>
    <definedName name="하전자50" localSheetId="9">#REF!</definedName>
    <definedName name="하전자50" localSheetId="15">#REF!</definedName>
    <definedName name="하전자50">#REF!</definedName>
    <definedName name="하전자51" localSheetId="18">'[281]일위대가51-1'!$I$25</definedName>
    <definedName name="하전자51" localSheetId="9">#REF!</definedName>
    <definedName name="하전자51" localSheetId="15">#REF!</definedName>
    <definedName name="하전자51">#REF!</definedName>
    <definedName name="하전자52" localSheetId="18">'[281]일위대가52-1'!$I$25</definedName>
    <definedName name="하전자52" localSheetId="9">#REF!</definedName>
    <definedName name="하전자52" localSheetId="15">#REF!</definedName>
    <definedName name="하전자52">#REF!</definedName>
    <definedName name="하전자53" localSheetId="18">'[281]일위대가53-1'!$I$25</definedName>
    <definedName name="하전자53" localSheetId="9">#REF!</definedName>
    <definedName name="하전자53" localSheetId="15">#REF!</definedName>
    <definedName name="하전자53">#REF!</definedName>
    <definedName name="하전자54" localSheetId="18">'[281]일위대가54-1'!$I$25</definedName>
    <definedName name="하전자54" localSheetId="9">#REF!</definedName>
    <definedName name="하전자54" localSheetId="15">#REF!</definedName>
    <definedName name="하전자54">#REF!</definedName>
    <definedName name="하전자55" localSheetId="18">'[281]일위대가55-1'!$I$25</definedName>
    <definedName name="하전자55">#N/A</definedName>
    <definedName name="하전자56" localSheetId="18">'[281]일위대가56-1 '!$I$25</definedName>
    <definedName name="하전자56">#N/A</definedName>
    <definedName name="하전자57" localSheetId="18">'[281]일위대가57-1'!$I$25</definedName>
    <definedName name="하전자57">#N/A</definedName>
    <definedName name="하전자58" localSheetId="18">'[281]일위대가58-1'!$I$25</definedName>
    <definedName name="하전자58" localSheetId="9">#REF!</definedName>
    <definedName name="하전자58" localSheetId="15">#REF!</definedName>
    <definedName name="하전자58">#REF!</definedName>
    <definedName name="하전자59" localSheetId="18">'[281]일위대가59-1'!$I$25</definedName>
    <definedName name="하전자59" localSheetId="9">#REF!</definedName>
    <definedName name="하전자59" localSheetId="15">#REF!</definedName>
    <definedName name="하전자59">#REF!</definedName>
    <definedName name="하전자60" localSheetId="18">'[281]일위대가60-1'!$I$25</definedName>
    <definedName name="하전자60" localSheetId="9">#REF!</definedName>
    <definedName name="하전자60" localSheetId="15">#REF!</definedName>
    <definedName name="하전자60">#REF!</definedName>
    <definedName name="하전자61" localSheetId="18">'[281]일위대가61-1'!$I$25</definedName>
    <definedName name="하전자61" localSheetId="9">#REF!</definedName>
    <definedName name="하전자61" localSheetId="15">#REF!</definedName>
    <definedName name="하전자61">#REF!</definedName>
    <definedName name="하전자62" localSheetId="18">'[281]일위대가62-1'!$I$25</definedName>
    <definedName name="하전자62" localSheetId="9">#REF!</definedName>
    <definedName name="하전자62" localSheetId="15">#REF!</definedName>
    <definedName name="하전자62">#REF!</definedName>
    <definedName name="하전자63" localSheetId="18">'[281]일위대가63-1'!$I$25</definedName>
    <definedName name="하전자63">#N/A</definedName>
    <definedName name="하전자64" localSheetId="18">'[281]일위대가64-1'!$I$25</definedName>
    <definedName name="하전자64">#N/A</definedName>
    <definedName name="하전자65" localSheetId="18">'[281]일위대가65-1'!$I$47</definedName>
    <definedName name="하전자65">#N/A</definedName>
    <definedName name="하전자66" localSheetId="18">'[281]일위대가66-1'!$I$47</definedName>
    <definedName name="하전자66">#N/A</definedName>
    <definedName name="하전자67" localSheetId="18">'[281]일위대가67-1'!$I$47</definedName>
    <definedName name="하전자67" localSheetId="9">#REF!</definedName>
    <definedName name="하전자67" localSheetId="15">#REF!</definedName>
    <definedName name="하전자67">#REF!</definedName>
    <definedName name="하전자68" localSheetId="18">'[281]일위대가68-1'!$I$46</definedName>
    <definedName name="하전자68" localSheetId="9">#REF!</definedName>
    <definedName name="하전자68" localSheetId="15">#REF!</definedName>
    <definedName name="하전자68">#REF!</definedName>
    <definedName name="하전자69" localSheetId="18">'[281]일위대가69-1'!$I$25</definedName>
    <definedName name="하전자69" localSheetId="9">#REF!</definedName>
    <definedName name="하전자69" localSheetId="15">#REF!</definedName>
    <definedName name="하전자69">#REF!</definedName>
    <definedName name="하전자70" localSheetId="18">'[281]일위대가70-1'!$I$24</definedName>
    <definedName name="하전자70" localSheetId="9">#REF!</definedName>
    <definedName name="하전자70" localSheetId="15">#REF!</definedName>
    <definedName name="하전자70">#REF!</definedName>
    <definedName name="하전자71" localSheetId="18">'[281]일위대가71-1 '!$I$25</definedName>
    <definedName name="하전자71" localSheetId="9">#REF!</definedName>
    <definedName name="하전자71" localSheetId="15">#REF!</definedName>
    <definedName name="하전자71">#REF!</definedName>
    <definedName name="하전자72" localSheetId="18">'[281]일위대가72-1'!$I$25</definedName>
    <definedName name="하전자72" localSheetId="9">#REF!</definedName>
    <definedName name="하전자72" localSheetId="15">#REF!</definedName>
    <definedName name="하전자72">#REF!</definedName>
    <definedName name="하전자73" localSheetId="18">'[281]일위대가73-1'!$I$25</definedName>
    <definedName name="하전자73">#N/A</definedName>
    <definedName name="하전자74" localSheetId="18">'[281]일위대가74-1 '!$I$45</definedName>
    <definedName name="하전자74">#N/A</definedName>
    <definedName name="하전자75" localSheetId="18">'[281]일위대가75-1'!$I$25</definedName>
    <definedName name="하전자75">#N/A</definedName>
    <definedName name="하전자76" localSheetId="18">'[281]일위대가76-1 '!$I$25</definedName>
    <definedName name="하전자76" localSheetId="9">#REF!</definedName>
    <definedName name="하전자76" localSheetId="15">#REF!</definedName>
    <definedName name="하전자76">#REF!</definedName>
    <definedName name="하전자77" localSheetId="18">'[281]일위대가77-1 '!$I$25</definedName>
    <definedName name="하전자77" localSheetId="9">#REF!</definedName>
    <definedName name="하전자77" localSheetId="15">#REF!</definedName>
    <definedName name="하전자77">#REF!</definedName>
    <definedName name="하전자78" localSheetId="18">'[281]일위대가78-1 '!$I$25</definedName>
    <definedName name="하전자78" localSheetId="9">#REF!</definedName>
    <definedName name="하전자78" localSheetId="15">#REF!</definedName>
    <definedName name="하전자78">#REF!</definedName>
    <definedName name="하전자79" localSheetId="18">'[281]일위대가79-1'!$I$25</definedName>
    <definedName name="하전자79" localSheetId="9">#REF!</definedName>
    <definedName name="하전자79" localSheetId="15">#REF!</definedName>
    <definedName name="하전자79">#REF!</definedName>
    <definedName name="하전자80" localSheetId="18">'[281]일위대가80-1'!$I$47</definedName>
    <definedName name="하전자80" localSheetId="9">#REF!</definedName>
    <definedName name="하전자80" localSheetId="15">#REF!</definedName>
    <definedName name="하전자80">#REF!</definedName>
    <definedName name="하전자81" localSheetId="18">'[281]일위대가81-1'!$I$25</definedName>
    <definedName name="하전자81">#N/A</definedName>
    <definedName name="하전자82" localSheetId="18">'[281]일위대가82-1'!$I$47</definedName>
    <definedName name="하전자82">#N/A</definedName>
    <definedName name="하하하" localSheetId="2" hidden="1">{#N/A,#N/A,FALSE,"명세표"}</definedName>
    <definedName name="하하하" localSheetId="15" hidden="1">{#N/A,#N/A,FALSE,"명세표"}</definedName>
    <definedName name="하하하" hidden="1">{#N/A,#N/A,FALSE,"명세표"}</definedName>
    <definedName name="하하하1" localSheetId="2" hidden="1">{#N/A,#N/A,FALSE,"명세표"}</definedName>
    <definedName name="하하하1" localSheetId="15" hidden="1">{#N/A,#N/A,FALSE,"명세표"}</definedName>
    <definedName name="하하하1" hidden="1">{#N/A,#N/A,FALSE,"명세표"}</definedName>
    <definedName name="학교" localSheetId="19" hidden="1">{#N/A,#N/A,FALSE,"전력간선"}</definedName>
    <definedName name="학교" localSheetId="9" hidden="1">{#N/A,#N/A,FALSE,"전력간선"}</definedName>
    <definedName name="학교" localSheetId="15" hidden="1">{#N/A,#N/A,FALSE,"전력간선"}</definedName>
    <definedName name="학교" hidden="1">{#N/A,#N/A,FALSE,"전력간선"}</definedName>
    <definedName name="한" localSheetId="9">#REF!</definedName>
    <definedName name="한" localSheetId="2" hidden="1">{#N/A,#N/A,FALSE,"명세표"}</definedName>
    <definedName name="한" localSheetId="15" hidden="1">{#N/A,#N/A,FALSE,"명세표"}</definedName>
    <definedName name="한" hidden="1">{#N/A,#N/A,FALSE,"명세표"}</definedName>
    <definedName name="한교1호" localSheetId="9">#REF!</definedName>
    <definedName name="한교1호">#REF!</definedName>
    <definedName name="한교2호" localSheetId="9">#REF!</definedName>
    <definedName name="한교2호">#REF!</definedName>
    <definedName name="한교3호" localSheetId="9">#REF!</definedName>
    <definedName name="한교3호">#REF!</definedName>
    <definedName name="한전" localSheetId="9" hidden="1">#REF!</definedName>
    <definedName name="한전" localSheetId="2" hidden="1">#REF!</definedName>
    <definedName name="한전" localSheetId="0" hidden="1">#REF!</definedName>
    <definedName name="한전" hidden="1">#REF!</definedName>
    <definedName name="한전2" localSheetId="9">[290]입상내역!#REF!</definedName>
    <definedName name="한전2">[290]입상내역!#REF!</definedName>
    <definedName name="한전공사비" localSheetId="9">#REF!,#REF!</definedName>
    <definedName name="한전공사비" localSheetId="15">#REF!,#REF!</definedName>
    <definedName name="한전공사비">#REF!,#REF!</definedName>
    <definedName name="한전수" localSheetId="2" hidden="1">{#N/A,#N/A,FALSE,"명세표"}</definedName>
    <definedName name="한전수" localSheetId="15" hidden="1">{#N/A,#N/A,FALSE,"명세표"}</definedName>
    <definedName name="한전수" hidden="1">{#N/A,#N/A,FALSE,"명세표"}</definedName>
    <definedName name="한전수탁공사비2" localSheetId="18">#REF!</definedName>
    <definedName name="한전수탁공사비2">#N/A</definedName>
    <definedName name="한전수탁비" localSheetId="9">#REF!</definedName>
    <definedName name="한전수탁비" localSheetId="15">#REF!</definedName>
    <definedName name="한전수탁비">#REF!</definedName>
    <definedName name="할인율" localSheetId="18">#REF!</definedName>
    <definedName name="할인율" localSheetId="9">#REF!</definedName>
    <definedName name="할인율" localSheetId="15">#REF!</definedName>
    <definedName name="할인율">#REF!</definedName>
    <definedName name="함" localSheetId="9">#REF!</definedName>
    <definedName name="함" localSheetId="15">#REF!</definedName>
    <definedName name="함">#REF!</definedName>
    <definedName name="합______________계">#REF!</definedName>
    <definedName name="합계" localSheetId="9">[191]대총괄표!#REF!</definedName>
    <definedName name="합계" localSheetId="15">[191]대총괄표!#REF!</definedName>
    <definedName name="합계">[191]대총괄표!#REF!</definedName>
    <definedName name="합계1" localSheetId="9">[191]대총괄표!#REF!</definedName>
    <definedName name="합계1" localSheetId="15">[191]대총괄표!#REF!</definedName>
    <definedName name="합계1">[191]대총괄표!#REF!</definedName>
    <definedName name="합계2" localSheetId="18">#REF!</definedName>
    <definedName name="합계2" localSheetId="9">#REF!</definedName>
    <definedName name="합계2" localSheetId="15">#REF!</definedName>
    <definedName name="합계2">#REF!</definedName>
    <definedName name="합계3" localSheetId="18">#REF!</definedName>
    <definedName name="합계3" localSheetId="9">#REF!</definedName>
    <definedName name="합계3" localSheetId="15">#REF!</definedName>
    <definedName name="합계3">#REF!</definedName>
    <definedName name="합판거푸집" localSheetId="18">#REF!</definedName>
    <definedName name="합판거푸집">#N/A</definedName>
    <definedName name="행" localSheetId="9">#REF!</definedName>
    <definedName name="행" localSheetId="15">#REF!</definedName>
    <definedName name="행">#REF!</definedName>
    <definedName name="행거104" localSheetId="18">'[21]대조표(0108)'!#REF!</definedName>
    <definedName name="행거104">#N/A</definedName>
    <definedName name="행거16" localSheetId="18">'[21]대조표(0108)'!#REF!</definedName>
    <definedName name="행거16">#N/A</definedName>
    <definedName name="행거22" localSheetId="18">'[21]대조표(0108)'!#REF!</definedName>
    <definedName name="행거22">#N/A</definedName>
    <definedName name="행거28" localSheetId="18">'[21]대조표(0108)'!#REF!</definedName>
    <definedName name="행거28">#N/A</definedName>
    <definedName name="행거36" localSheetId="18">'[21]대조표(0108)'!#REF!</definedName>
    <definedName name="행거36">#N/A</definedName>
    <definedName name="행거42" localSheetId="18">'[21]대조표(0108)'!#REF!</definedName>
    <definedName name="행거42">#N/A</definedName>
    <definedName name="행거54" localSheetId="18">'[21]대조표(0108)'!#REF!</definedName>
    <definedName name="행거54">#N/A</definedName>
    <definedName name="행거70" localSheetId="18">'[21]대조표(0108)'!#REF!</definedName>
    <definedName name="행거70">#N/A</definedName>
    <definedName name="행거82" localSheetId="18">'[21]대조표(0108)'!#REF!</definedName>
    <definedName name="행거82">#N/A</definedName>
    <definedName name="행선안내게시기설비" localSheetId="9">#REF!</definedName>
    <definedName name="행선안내게시기설비" localSheetId="15">#REF!</definedName>
    <definedName name="행선안내게시기설비">#REF!</definedName>
    <definedName name="허용전류" localSheetId="18">#REF!</definedName>
    <definedName name="허용전류" localSheetId="9">#REF!</definedName>
    <definedName name="허용전류" localSheetId="15">#REF!</definedName>
    <definedName name="허용전류">#REF!</definedName>
    <definedName name="현장" localSheetId="9">#REF!</definedName>
    <definedName name="현장" localSheetId="15">#REF!</definedName>
    <definedName name="현장">#REF!</definedName>
    <definedName name="현장계기">#N/A</definedName>
    <definedName name="현장대리인" localSheetId="18">#REF!</definedName>
    <definedName name="현장대리인" localSheetId="9">#REF!</definedName>
    <definedName name="현장대리인" localSheetId="15">#REF!</definedName>
    <definedName name="현장대리인">#REF!</definedName>
    <definedName name="현조" hidden="1">#N/A</definedName>
    <definedName name="형틀" localSheetId="9">#REF!</definedName>
    <definedName name="형틀" localSheetId="15">#REF!</definedName>
    <definedName name="형틀">#REF!</definedName>
    <definedName name="형틀목공" localSheetId="18">#REF!</definedName>
    <definedName name="형틀목공">[299]토공사!$B$13</definedName>
    <definedName name="호선" localSheetId="9" hidden="1">{"'자리배치도'!$AG$1:$CI$28"}</definedName>
    <definedName name="호선" localSheetId="2" hidden="1">{"'자리배치도'!$AG$1:$CI$28"}</definedName>
    <definedName name="호선" localSheetId="15" hidden="1">{"'자리배치도'!$AG$1:$CI$28"}</definedName>
    <definedName name="호선" hidden="1">{"'자리배치도'!$AG$1:$CI$28"}</definedName>
    <definedName name="호표">#REF!</definedName>
    <definedName name="호호호" localSheetId="2" hidden="1">{#N/A,#N/A,FALSE,"명세표"}</definedName>
    <definedName name="호호호" localSheetId="15" hidden="1">{#N/A,#N/A,FALSE,"명세표"}</definedName>
    <definedName name="호호호" hidden="1">{#N/A,#N/A,FALSE,"명세표"}</definedName>
    <definedName name="호호호1" localSheetId="2" hidden="1">{#N/A,#N/A,FALSE,"명세표"}</definedName>
    <definedName name="호호호1" localSheetId="15" hidden="1">{#N/A,#N/A,FALSE,"명세표"}</definedName>
    <definedName name="호호호1" hidden="1">{#N/A,#N/A,FALSE,"명세표"}</definedName>
    <definedName name="호ㅓ" localSheetId="19" hidden="1">{"'용역비'!$A$4:$C$8"}</definedName>
    <definedName name="호ㅓ" localSheetId="9" hidden="1">{"'용역비'!$A$4:$C$8"}</definedName>
    <definedName name="호ㅓ" localSheetId="2" hidden="1">{"'용역비'!$A$4:$C$8"}</definedName>
    <definedName name="호ㅓ" localSheetId="15" hidden="1">{"'용역비'!$A$4:$C$8"}</definedName>
    <definedName name="호ㅓ" hidden="1">{"'용역비'!$A$4:$C$8"}</definedName>
    <definedName name="홀" localSheetId="18">#REF!</definedName>
    <definedName name="홀">#N/A</definedName>
    <definedName name="홍ㄹㄴㄷㄱ" localSheetId="19" hidden="1">#REF!</definedName>
    <definedName name="홍ㄹㄴㄷㄱ" localSheetId="2" hidden="1">#REF!</definedName>
    <definedName name="홍ㄹㄴㄷㄱ" localSheetId="0" hidden="1">#REF!</definedName>
    <definedName name="홍ㄹㄴㄷㄱ" hidden="1">#REF!</definedName>
    <definedName name="홍ㅇ호" localSheetId="19" hidden="1">{"'용역비'!$A$4:$C$8"}</definedName>
    <definedName name="홍ㅇ호" localSheetId="9" hidden="1">{"'용역비'!$A$4:$C$8"}</definedName>
    <definedName name="홍ㅇ호" localSheetId="2" hidden="1">{"'용역비'!$A$4:$C$8"}</definedName>
    <definedName name="홍ㅇ호" localSheetId="15" hidden="1">{"'용역비'!$A$4:$C$8"}</definedName>
    <definedName name="홍ㅇ호" hidden="1">{"'용역비'!$A$4:$C$8"}</definedName>
    <definedName name="화">#REF!</definedName>
    <definedName name="화신1호" localSheetId="9">#REF!</definedName>
    <definedName name="화신1호">#REF!</definedName>
    <definedName name="화신2호" localSheetId="9">#REF!</definedName>
    <definedName name="화신2호">#REF!</definedName>
    <definedName name="화신기존1" localSheetId="9">#REF!</definedName>
    <definedName name="화신기존1">#REF!</definedName>
    <definedName name="화신기존2" localSheetId="9">#REF!</definedName>
    <definedName name="화신기존2">#REF!</definedName>
    <definedName name="환경" localSheetId="18">#REF!</definedName>
    <definedName name="환경" localSheetId="9">#REF!</definedName>
    <definedName name="환경">#REF!</definedName>
    <definedName name="환율" localSheetId="18">'[174]국내조달(통합-1)'!$H$1</definedName>
    <definedName name="환율">'[170]기계경비(시간당)'!$D$21</definedName>
    <definedName name="환율1" localSheetId="18">'[175]국내조달(통합-1)'!$H$1</definedName>
    <definedName name="환율1">#N/A</definedName>
    <definedName name="환율2" localSheetId="18">'[238]국내조달(통합-1)'!$H$1</definedName>
    <definedName name="환율2" localSheetId="9">#REF!</definedName>
    <definedName name="환율2" localSheetId="15">#REF!</definedName>
    <definedName name="환율2">#REF!</definedName>
    <definedName name="황" localSheetId="9">#REF!</definedName>
    <definedName name="황" localSheetId="15">#REF!</definedName>
    <definedName name="황">#REF!</definedName>
    <definedName name="회" localSheetId="18">#REF!</definedName>
    <definedName name="회" localSheetId="9">#REF!</definedName>
    <definedName name="회" localSheetId="15">#REF!</definedName>
    <definedName name="회">#REF!</definedName>
    <definedName name="회사">#N/A</definedName>
    <definedName name="회사명" localSheetId="18">#REF!:OFFSET(#REF!,COUNTA(#REF!)-2,0)</definedName>
    <definedName name="회사명" localSheetId="9">#REF!</definedName>
    <definedName name="회사명" localSheetId="15">#REF!</definedName>
    <definedName name="회사명">#REF!</definedName>
    <definedName name="회시1호" localSheetId="9">#REF!</definedName>
    <definedName name="회시1호" localSheetId="15">#REF!</definedName>
    <definedName name="회시1호">#REF!</definedName>
    <definedName name="회시2호" localSheetId="9">#REF!</definedName>
    <definedName name="회시2호" localSheetId="15">#REF!</definedName>
    <definedName name="회시2호">#REF!</definedName>
    <definedName name="효성견적" localSheetId="9">#REF!</definedName>
    <definedName name="효성견적">#REF!</definedName>
    <definedName name="후렉시블" localSheetId="19" hidden="1">{"'자리배치도'!$AG$1:$CI$28"}</definedName>
    <definedName name="후렉시블" localSheetId="9" hidden="1">{"'자리배치도'!$AG$1:$CI$28"}</definedName>
    <definedName name="후렉시블" localSheetId="15" hidden="1">{"'자리배치도'!$AG$1:$CI$28"}</definedName>
    <definedName name="후렉시블" hidden="1">{"'자리배치도'!$AG$1:$CI$28"}</definedName>
    <definedName name="흄100" localSheetId="18">#REF!</definedName>
    <definedName name="흄100" localSheetId="9">#REF!</definedName>
    <definedName name="흄100" localSheetId="15">#REF!</definedName>
    <definedName name="흄100">#REF!</definedName>
    <definedName name="흄120" localSheetId="18">#REF!</definedName>
    <definedName name="흄120" localSheetId="9">#REF!</definedName>
    <definedName name="흄120" localSheetId="15">#REF!</definedName>
    <definedName name="흄120">#REF!</definedName>
    <definedName name="흄150" localSheetId="18">#REF!</definedName>
    <definedName name="흄150" localSheetId="9">#REF!</definedName>
    <definedName name="흄150" localSheetId="15">#REF!</definedName>
    <definedName name="흄150">#REF!</definedName>
    <definedName name="흄30" localSheetId="18">#REF!</definedName>
    <definedName name="흄30" localSheetId="9">#REF!</definedName>
    <definedName name="흄30">#REF!</definedName>
    <definedName name="흄45" localSheetId="18">#REF!</definedName>
    <definedName name="흄45" localSheetId="9">#REF!</definedName>
    <definedName name="흄45">#REF!</definedName>
    <definedName name="흄50" localSheetId="18">#REF!</definedName>
    <definedName name="흄50" localSheetId="9">#REF!</definedName>
    <definedName name="흄50">#REF!</definedName>
    <definedName name="흄60" localSheetId="18">#REF!</definedName>
    <definedName name="흄60" localSheetId="9">#REF!</definedName>
    <definedName name="흄60">#REF!</definedName>
    <definedName name="흄80" localSheetId="18">#REF!</definedName>
    <definedName name="흄80" localSheetId="9">#REF!</definedName>
    <definedName name="흄80">#REF!</definedName>
    <definedName name="흄90" localSheetId="18">#REF!</definedName>
    <definedName name="흄90" localSheetId="9">#REF!</definedName>
    <definedName name="흄90">#REF!</definedName>
    <definedName name="흄관" localSheetId="18">#REF!</definedName>
    <definedName name="흄관" localSheetId="9">#REF!</definedName>
    <definedName name="흄관">#REF!</definedName>
    <definedName name="흄관운반" localSheetId="19" hidden="1">{#N/A,#N/A,FALSE,"포장단가"}</definedName>
    <definedName name="흄관운반" localSheetId="9" hidden="1">{#N/A,#N/A,FALSE,"포장단가"}</definedName>
    <definedName name="흄관운반" localSheetId="15" hidden="1">{#N/A,#N/A,FALSE,"포장단가"}</definedName>
    <definedName name="흄관운반" hidden="1">{#N/A,#N/A,FALSE,"포장단가"}</definedName>
    <definedName name="흙빼기노무" localSheetId="18">[144]G.R300경비!$F$125</definedName>
    <definedName name="흙빼기노무">#N/A</definedName>
    <definedName name="희성" localSheetId="2" hidden="1">{#N/A,#N/A,FALSE,"명세표"}</definedName>
    <definedName name="희성" localSheetId="15" hidden="1">{#N/A,#N/A,FALSE,"명세표"}</definedName>
    <definedName name="희성" hidden="1">{#N/A,#N/A,FALSE,"명세표"}</definedName>
    <definedName name="히" localSheetId="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히" localSheetId="2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히" localSheetId="15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히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ㅏ" localSheetId="18">[311]인건비!#REF!</definedName>
    <definedName name="ㅏ">[312]인건비!#REF!</definedName>
    <definedName name="ㅏ1150">#N/A</definedName>
    <definedName name="ㅏ255">#N/A</definedName>
    <definedName name="ㅏ271" localSheetId="18">#REF!</definedName>
    <definedName name="ㅏ271" localSheetId="9">#REF!</definedName>
    <definedName name="ㅏ271" localSheetId="15">#REF!</definedName>
    <definedName name="ㅏ271">#REF!</definedName>
    <definedName name="ㅏ576" localSheetId="9">'[313]1.수인터널'!#REF!</definedName>
    <definedName name="ㅏ576" localSheetId="15">'[313]1.수인터널'!#REF!</definedName>
    <definedName name="ㅏ576">'[313]1.수인터널'!#REF!</definedName>
    <definedName name="ㅏ89">#N/A</definedName>
    <definedName name="ㅏㅎ" localSheetId="18">[271]J直材4!$F$5:$G$5</definedName>
    <definedName name="ㅏㅎ" localSheetId="9">#REF!</definedName>
    <definedName name="ㅏㅎ" localSheetId="15">#REF!</definedName>
    <definedName name="ㅏㅎ">#REF!</definedName>
    <definedName name="ㅏㅏㅏ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ㅏ" localSheetId="2" hidden="1">{#N/A,#N/A,FALSE,"명세표"}</definedName>
    <definedName name="ㅏㅏㅏㅏ" localSheetId="15" hidden="1">{#N/A,#N/A,FALSE,"명세표"}</definedName>
    <definedName name="ㅏㅏㅏㅏ" hidden="1">{#N/A,#N/A,FALSE,"명세표"}</definedName>
    <definedName name="ㅏㅏㅣ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ㅐ" localSheetId="18">#REF!</definedName>
    <definedName name="ㅏㅐ" localSheetId="9">#REF!</definedName>
    <definedName name="ㅏㅐ" localSheetId="15">#REF!</definedName>
    <definedName name="ㅏㅐ">#REF!</definedName>
    <definedName name="ㅏㅓ하" localSheetId="19" hidden="1">{#N/A,#N/A,TRUE,"토적및재료집계";#N/A,#N/A,TRUE,"토적및재료집계";#N/A,#N/A,TRUE,"단위량"}</definedName>
    <definedName name="ㅏㅓ하" localSheetId="2" hidden="1">{#N/A,#N/A,TRUE,"토적및재료집계";#N/A,#N/A,TRUE,"토적및재료집계";#N/A,#N/A,TRUE,"단위량"}</definedName>
    <definedName name="ㅏㅓ하" localSheetId="15" hidden="1">{#N/A,#N/A,TRUE,"토적및재료집계";#N/A,#N/A,TRUE,"토적및재료집계";#N/A,#N/A,TRUE,"단위량"}</definedName>
    <definedName name="ㅏㅓ하" hidden="1">{#N/A,#N/A,TRUE,"토적및재료집계";#N/A,#N/A,TRUE,"토적및재료집계";#N/A,#N/A,TRUE,"단위량"}</definedName>
    <definedName name="ㅏㅡ" localSheetId="9">[96]내역서!#REF!</definedName>
    <definedName name="ㅏㅡ">[96]내역서!#REF!</definedName>
    <definedName name="ㅐ" localSheetId="9">[84]부하계산서!#REF!</definedName>
    <definedName name="ㅐ">[84]부하계산서!#REF!</definedName>
    <definedName name="ㅐㅐㅐ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">[84]부하계산서!#REF!</definedName>
    <definedName name="ㅑ547" localSheetId="9">#REF!</definedName>
    <definedName name="ㅑ547" localSheetId="15">#REF!</definedName>
    <definedName name="ㅑ547">#REF!</definedName>
    <definedName name="ㅑㅐㅏㅓ" localSheetId="18">'[224]N賃率-職'!#REF!</definedName>
    <definedName name="ㅑㅐㅏㅓ">#N/A</definedName>
    <definedName name="ㅑㅑㅑ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ㅑㅑ" localSheetId="19" hidden="1">{"'용역비'!$A$4:$C$8"}</definedName>
    <definedName name="ㅑㅑㅑㅑㅑ" localSheetId="2" hidden="1">{"'용역비'!$A$4:$C$8"}</definedName>
    <definedName name="ㅑㅑㅑㅑㅑ" localSheetId="15" hidden="1">{"'용역비'!$A$4:$C$8"}</definedName>
    <definedName name="ㅑㅑㅑㅑㅑ" hidden="1">{"'용역비'!$A$4:$C$8"}</definedName>
    <definedName name="ㅑㅑㅑㅑㅑㅑ" localSheetId="19" hidden="1">{"'용역비'!$A$4:$C$8"}</definedName>
    <definedName name="ㅑㅑㅑㅑㅑㅑ" localSheetId="2" hidden="1">{"'용역비'!$A$4:$C$8"}</definedName>
    <definedName name="ㅑㅑㅑㅑㅑㅑ" localSheetId="15" hidden="1">{"'용역비'!$A$4:$C$8"}</definedName>
    <definedName name="ㅑㅑㅑㅑㅑㅑ" hidden="1">{"'용역비'!$A$4:$C$8"}</definedName>
    <definedName name="ㅑㅕㅑ" localSheetId="18" hidden="1">{#N/A,#N/A,FALSE,"전력간선"}</definedName>
    <definedName name="ㅑㅕㅑ" localSheetId="19" hidden="1">{#N/A,#N/A,FALSE,"전력간선"}</definedName>
    <definedName name="ㅑㅕㅑ" localSheetId="9" hidden="1">{#N/A,#N/A,FALSE,"전력간선"}</definedName>
    <definedName name="ㅑㅕㅑ" localSheetId="2" hidden="1">{#N/A,#N/A,FALSE,"전력간선"}</definedName>
    <definedName name="ㅑㅕㅑ" localSheetId="15" hidden="1">{#N/A,#N/A,FALSE,"전력간선"}</definedName>
    <definedName name="ㅑㅕㅑ" hidden="1">{#N/A,#N/A,FALSE,"전력간선"}</definedName>
    <definedName name="ㅑㅕㅕ" localSheetId="19" hidden="1">{"'용역비'!$A$4:$C$8"}</definedName>
    <definedName name="ㅑㅕㅕ" localSheetId="2" hidden="1">{"'용역비'!$A$4:$C$8"}</definedName>
    <definedName name="ㅑㅕㅕ" localSheetId="15" hidden="1">{"'용역비'!$A$4:$C$8"}</definedName>
    <definedName name="ㅑㅕㅕ" hidden="1">{"'용역비'!$A$4:$C$8"}</definedName>
    <definedName name="ㅑㅕㅛ" localSheetId="18">'[224]N賃率-職'!#REF!</definedName>
    <definedName name="ㅑㅕㅛ">#N/A</definedName>
    <definedName name="ㅓ" localSheetId="9">#REF!</definedName>
    <definedName name="ㅓ" localSheetId="15">#REF!</definedName>
    <definedName name="ㅓ">#REF!</definedName>
    <definedName name="ㅓㄴㄱ" localSheetId="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ㄴㄱ" localSheetId="2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ㄴㄱ" localSheetId="1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ㄴㄱ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난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ㄹ" localSheetId="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ㄹ" localSheetId="2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ㄹ" localSheetId="1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ㄹ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ㅇ" localSheetId="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ㅇ" localSheetId="2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ㅇ" localSheetId="1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ㅇ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ㅏ">[107]내역서!#REF!</definedName>
    <definedName name="ㅓㅏㅏㅣ" localSheetId="9">BLCH</definedName>
    <definedName name="ㅓㅏㅏㅣ" localSheetId="15">BLCH</definedName>
    <definedName name="ㅓㅏㅏㅣ">BLCH</definedName>
    <definedName name="ㅓㅓ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" localSheetId="18" hidden="1">{#N/A,#N/A,FALSE,"전력간선"}</definedName>
    <definedName name="ㅓㅓㅓ" localSheetId="19" hidden="1">{#N/A,#N/A,FALSE,"전력간선"}</definedName>
    <definedName name="ㅓㅓㅓ" localSheetId="9" hidden="1">{#N/A,#N/A,FALSE,"전력간선"}</definedName>
    <definedName name="ㅓㅓㅓ" localSheetId="2" hidden="1">{#N/A,#N/A,FALSE,"전력간선"}</definedName>
    <definedName name="ㅓㅓㅓ" localSheetId="15" hidden="1">{#N/A,#N/A,FALSE,"전력간선"}</definedName>
    <definedName name="ㅓㅓㅓ" hidden="1">{#N/A,#N/A,FALSE,"전력간선"}</definedName>
    <definedName name="ㅓㅓㅓㄴ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ㅓㅓㅓㅓㅓㅓㅓㅓㅓㅓㅓ">#REF!</definedName>
    <definedName name="ㅓㅕ" localSheetId="18">#REF!</definedName>
    <definedName name="ㅓㅕ" localSheetId="9">#REF!</definedName>
    <definedName name="ㅓㅕ" localSheetId="15">#REF!</definedName>
    <definedName name="ㅓㅕ">#REF!</definedName>
    <definedName name="ㅓㅗ" localSheetId="18">[43]내역서!#REF!</definedName>
    <definedName name="ㅓㅗ" localSheetId="9">[44]내역서!#REF!</definedName>
    <definedName name="ㅓㅗ" localSheetId="15">[44]내역서!#REF!</definedName>
    <definedName name="ㅓㅗ">[44]내역서!#REF!</definedName>
    <definedName name="ㅓㅗㅓ" localSheetId="18">'[123]인건-측정'!#REF!</definedName>
    <definedName name="ㅓㅗㅓ" localSheetId="9">'[124]인건-측정'!#REF!</definedName>
    <definedName name="ㅓㅗㅓ" localSheetId="15">'[124]인건-측정'!#REF!</definedName>
    <definedName name="ㅓㅗㅓ">'[124]인건-측정'!#REF!</definedName>
    <definedName name="ㅓㅛㅇ" localSheetId="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ㅓㅛㅇ" localSheetId="2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ㅓㅛㅇ" localSheetId="15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ㅓㅛㅇ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ㅔㅔ" localSheetId="2" hidden="1">{#N/A,#N/A,FALSE,"명세표"}</definedName>
    <definedName name="ㅔㅔ" localSheetId="15" hidden="1">{#N/A,#N/A,FALSE,"명세표"}</definedName>
    <definedName name="ㅔㅔ" hidden="1">{#N/A,#N/A,FALSE,"명세표"}</definedName>
    <definedName name="ㅔㅔㅔ" localSheetId="19" hidden="1">{#N/A,#N/A,TRUE,"토적및재료집계";#N/A,#N/A,TRUE,"토적및재료집계";#N/A,#N/A,TRUE,"단위량"}</definedName>
    <definedName name="ㅔㅔㅔ" localSheetId="9" hidden="1">{#N/A,#N/A,TRUE,"토적및재료집계";#N/A,#N/A,TRUE,"토적및재료집계";#N/A,#N/A,TRUE,"단위량"}</definedName>
    <definedName name="ㅔㅔㅔ" localSheetId="15" hidden="1">{#N/A,#N/A,TRUE,"토적및재료집계";#N/A,#N/A,TRUE,"토적및재료집계";#N/A,#N/A,TRUE,"단위량"}</definedName>
    <definedName name="ㅔㅔㅔ" hidden="1">{#N/A,#N/A,TRUE,"토적및재료집계";#N/A,#N/A,TRUE,"토적및재료집계";#N/A,#N/A,TRUE,"단위량"}</definedName>
    <definedName name="ㅔㅣ" localSheetId="19" hidden="1">{"'용역비'!$A$4:$C$8"}</definedName>
    <definedName name="ㅔㅣ" localSheetId="2" hidden="1">{"'용역비'!$A$4:$C$8"}</definedName>
    <definedName name="ㅔㅣ" localSheetId="15" hidden="1">{"'용역비'!$A$4:$C$8"}</definedName>
    <definedName name="ㅔㅣ" hidden="1">{"'용역비'!$A$4:$C$8"}</definedName>
    <definedName name="ㅕ" localSheetId="9">[84]부하계산서!#REF!</definedName>
    <definedName name="ㅕ" localSheetId="2" hidden="1">{#N/A,#N/A,FALSE,"명세표"}</definedName>
    <definedName name="ㅕ" localSheetId="15" hidden="1">{#N/A,#N/A,FALSE,"명세표"}</definedName>
    <definedName name="ㅕ" hidden="1">{#N/A,#N/A,FALSE,"명세표"}</definedName>
    <definedName name="ㅕ168" localSheetId="9">#REF!</definedName>
    <definedName name="ㅕ168">#REF!</definedName>
    <definedName name="ㅕ422">[314]대치판정!#REF!</definedName>
    <definedName name="ㅕ겨겨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localSheetId="18">'[195]N賃率-職'!#REF!</definedName>
    <definedName name="ㅗ" localSheetId="1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ㅗ" localSheetId="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ㅗ" localSheetId="2" hidden="1">{#N/A,#N/A,FALSE,"명세표"}</definedName>
    <definedName name="ㅗ" localSheetId="15" hidden="1">{#N/A,#N/A,FALSE,"명세표"}</definedName>
    <definedName name="ㅗ" hidden="1">{#N/A,#N/A,FALSE,"명세표"}</definedName>
    <definedName name="ㅗ1019" localSheetId="9">#REF!</definedName>
    <definedName name="ㅗ1019">#REF!</definedName>
    <definedName name="ㅗ315" localSheetId="9">[315]신우!#REF!</definedName>
    <definedName name="ㅗ315">[315]신우!#REF!</definedName>
    <definedName name="ㅗ415" localSheetId="18">#REF!</definedName>
    <definedName name="ㅗ415" localSheetId="9">#REF!</definedName>
    <definedName name="ㅗ415" localSheetId="15">#REF!</definedName>
    <definedName name="ㅗ415">#REF!</definedName>
    <definedName name="ㅗ461" localSheetId="18">#REF!</definedName>
    <definedName name="ㅗ461" localSheetId="9">#REF!</definedName>
    <definedName name="ㅗ461" localSheetId="15">#REF!</definedName>
    <definedName name="ㅗ461">#REF!</definedName>
    <definedName name="ㅗ7254" localSheetId="18">#REF!</definedName>
    <definedName name="ㅗ7254">#N/A</definedName>
    <definedName name="ㅗㄱㅇ" localSheetId="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ㄱㅇ" localSheetId="2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ㄱㅇ" localSheetId="1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ㄱㅇ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ㄳ샤" localSheetId="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ㄳ샤" localSheetId="2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ㄳ샤" localSheetId="1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ㄳ샤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ㄴㄱ" localSheetId="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ㄴㄱ" localSheetId="2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ㄴㄱ" localSheetId="1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ㄴㄱ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ㄹ">#REF!</definedName>
    <definedName name="ㅗ마ㅓ리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ㄴㄱ" localSheetId="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ㅗㅅㄴㄱ" localSheetId="2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ㅗㅅㄴㄱ" localSheetId="15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ㅗㅅㄴㄱ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ㅗ오" localSheetId="18">#REF!</definedName>
    <definedName name="ㅗ오">#N/A</definedName>
    <definedName name="ㅗㅌㅇㅌ" localSheetId="18">#REF!</definedName>
    <definedName name="ㅗㅌㅇㅌ">#N/A</definedName>
    <definedName name="ㅗㅎㅅ" localSheetId="9" hidden="1">{"'공사부문'!$A$6:$A$32"}</definedName>
    <definedName name="ㅗㅎㅅ" localSheetId="2" hidden="1">{"'공사부문'!$A$6:$A$32"}</definedName>
    <definedName name="ㅗㅎㅅ" localSheetId="15" hidden="1">{"'공사부문'!$A$6:$A$32"}</definedName>
    <definedName name="ㅗㅎㅅ" hidden="1">{"'공사부문'!$A$6:$A$32"}</definedName>
    <definedName name="ㅗㅑ">#REF!</definedName>
    <definedName name="ㅗㅓ" localSheetId="18">#REF!</definedName>
    <definedName name="ㅗㅓ" localSheetId="9">#REF!</definedName>
    <definedName name="ㅗㅓ" localSheetId="15">#REF!</definedName>
    <definedName name="ㅗㅓ">#REF!</definedName>
    <definedName name="ㅗㅗ" localSheetId="19" hidden="1">{#N/A,#N/A,TRUE,"토적및재료집계";#N/A,#N/A,TRUE,"토적및재료집계";#N/A,#N/A,TRUE,"단위량"}</definedName>
    <definedName name="ㅗㅗ" localSheetId="9" hidden="1">{#N/A,#N/A,TRUE,"토적및재료집계";#N/A,#N/A,TRUE,"토적및재료집계";#N/A,#N/A,TRUE,"단위량"}</definedName>
    <definedName name="ㅗㅗ" localSheetId="15" hidden="1">{#N/A,#N/A,TRUE,"토적및재료집계";#N/A,#N/A,TRUE,"토적및재료집계";#N/A,#N/A,TRUE,"단위량"}</definedName>
    <definedName name="ㅗㅗ" hidden="1">{#N/A,#N/A,TRUE,"토적및재료집계";#N/A,#N/A,TRUE,"토적및재료집계";#N/A,#N/A,TRUE,"단위량"}</definedName>
    <definedName name="ㅗㅗㅗ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ㅗ" localSheetId="2" hidden="1">{#N/A,#N/A,FALSE,"명세표"}</definedName>
    <definedName name="ㅗㅗㅗㅗ" localSheetId="15" hidden="1">{#N/A,#N/A,FALSE,"명세표"}</definedName>
    <definedName name="ㅗㅗㅗㅗ" hidden="1">{#N/A,#N/A,FALSE,"명세표"}</definedName>
    <definedName name="ㅛ" localSheetId="2" hidden="1">{#N/A,#N/A,FALSE,"명세표"}</definedName>
    <definedName name="ㅛ" localSheetId="15" hidden="1">{#N/A,#N/A,FALSE,"명세표"}</definedName>
    <definedName name="ㅛ" hidden="1">{#N/A,#N/A,FALSE,"명세표"}</definedName>
    <definedName name="ㅛㅌ" localSheetId="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ㅛㅌ" localSheetId="2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ㅛㅌ" localSheetId="1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ㅛㅌ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ㅛㅕㅑ" localSheetId="18" hidden="1">'[252]N賃率-職'!$I$5:$I$30</definedName>
    <definedName name="ㅛㅕㅑ" localSheetId="19" hidden="1">#N/A</definedName>
    <definedName name="ㅛㅕㅑ" localSheetId="9" hidden="1">#N/A</definedName>
    <definedName name="ㅛㅕㅑ" hidden="1">'[316]N賃率-職'!$I$5:$I$30</definedName>
    <definedName name="ㅛㅗㅁ" localSheetId="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ㅛㅗㅁ" localSheetId="2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ㅛㅗㅁ" localSheetId="15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ㅛㅗㅁ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ㅛㅛ" localSheetId="19" hidden="1">{"'용역비'!$A$4:$C$8"}</definedName>
    <definedName name="ㅛㅛ" localSheetId="2" hidden="1">{"'용역비'!$A$4:$C$8"}</definedName>
    <definedName name="ㅛㅛ" localSheetId="15" hidden="1">{"'용역비'!$A$4:$C$8"}</definedName>
    <definedName name="ㅛㅛ" hidden="1">{"'용역비'!$A$4:$C$8"}</definedName>
    <definedName name="ㅛㅛㅛ" localSheetId="19" hidden="1">{"'용역비'!$A$4:$C$8"}</definedName>
    <definedName name="ㅛㅛㅛ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ㅛ" localSheetId="19" hidden="1">[317]수량산출!$A$1:$A$8561</definedName>
    <definedName name="ㅛㅛㅛㅛ" localSheetId="9" hidden="1">[317]수량산출!$A$1:$A$8561</definedName>
    <definedName name="ㅛㅛㅛㅛ" hidden="1">[151]수량산출!$A$1:$A$8561</definedName>
    <definedName name="ㅜ" localSheetId="18">[158]정공공사!#REF!</definedName>
    <definedName name="ㅜ" localSheetId="19" hidden="1">[318]수량산출!#REF!</definedName>
    <definedName name="ㅜ" localSheetId="9" hidden="1">[318]수량산출!#REF!</definedName>
    <definedName name="ㅜ" localSheetId="2" hidden="1">[162]수량산출!#REF!</definedName>
    <definedName name="ㅜ" localSheetId="0" hidden="1">[162]수량산출!#REF!</definedName>
    <definedName name="ㅜ" hidden="1">[162]수량산출!#REF!</definedName>
    <definedName name="ㅜㅜ" localSheetId="9">BlankMacro1</definedName>
    <definedName name="ㅜㅜ" localSheetId="15">BlankMacro1</definedName>
    <definedName name="ㅜㅜ">BlankMacro1</definedName>
    <definedName name="ㅜㅠ" localSheetId="9">[75]내역서!#REF!</definedName>
    <definedName name="ㅜㅠ" localSheetId="15">[75]내역서!#REF!</definedName>
    <definedName name="ㅜㅠ">[75]내역서!#REF!</definedName>
    <definedName name="ㅜㅠㅊ퓨ㅜ" localSheetId="19" hidden="1">#REF!</definedName>
    <definedName name="ㅜㅠㅊ퓨ㅜ" localSheetId="2" hidden="1">#REF!</definedName>
    <definedName name="ㅜㅠㅊ퓨ㅜ" localSheetId="0" hidden="1">#REF!</definedName>
    <definedName name="ㅜㅠㅊ퓨ㅜ" hidden="1">#REF!</definedName>
    <definedName name="ㅠ" localSheetId="9">[84]부하계산서!#REF!</definedName>
    <definedName name="ㅠ">[84]부하계산서!#REF!</definedName>
    <definedName name="ㅠ61" localSheetId="9">#REF!</definedName>
    <definedName name="ㅠ61" localSheetId="15">#REF!</definedName>
    <definedName name="ㅠ61">#REF!</definedName>
    <definedName name="ㅠㄱ" localSheetId="19" hidden="1">{"'용역비'!$A$4:$C$8"}</definedName>
    <definedName name="ㅠㄱ" localSheetId="2" hidden="1">{"'용역비'!$A$4:$C$8"}</definedName>
    <definedName name="ㅠㄱ" localSheetId="15" hidden="1">{"'용역비'!$A$4:$C$8"}</definedName>
    <definedName name="ㅠㄱ" hidden="1">{"'용역비'!$A$4:$C$8"}</definedName>
    <definedName name="ㅠㅠ">[319]노임!$A$1:$B$27</definedName>
    <definedName name="ㅡ" localSheetId="9">#REF!</definedName>
    <definedName name="ㅡ" localSheetId="2" hidden="1">{#N/A,#N/A,FALSE,"명세표"}</definedName>
    <definedName name="ㅡ" localSheetId="15" hidden="1">{#N/A,#N/A,FALSE,"명세표"}</definedName>
    <definedName name="ㅡ" hidden="1">{#N/A,#N/A,FALSE,"명세표"}</definedName>
    <definedName name="ㅡ873">#N/A</definedName>
    <definedName name="ㅡㅁㅊ개14">[116]!Macro13</definedName>
    <definedName name="ㅡㅡㅡ" localSheetId="18">'[30]제-노임'!#REF!</definedName>
    <definedName name="ㅡㅡㅡ" localSheetId="9">#REF!</definedName>
    <definedName name="ㅡㅡㅡ" localSheetId="2" hidden="1">{#N/A,#N/A,FALSE,"명세표"}</definedName>
    <definedName name="ㅡㅡㅡ" localSheetId="15" hidden="1">{#N/A,#N/A,FALSE,"명세표"}</definedName>
    <definedName name="ㅡㅡㅡ" hidden="1">{#N/A,#N/A,FALSE,"명세표"}</definedName>
    <definedName name="ㅣ" localSheetId="1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ㅣ" localSheetId="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ㅣ" localSheetId="15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ㅣ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ㅣ15">#REF!</definedName>
    <definedName name="ㅣ1517" localSheetId="9">#REF!</definedName>
    <definedName name="ㅣ1517">#REF!</definedName>
    <definedName name="ㅣ1549" localSheetId="9">#REF!</definedName>
    <definedName name="ㅣ1549">#REF!</definedName>
    <definedName name="ㅣ16" localSheetId="9">#REF!</definedName>
    <definedName name="ㅣ16">#REF!</definedName>
    <definedName name="ㅣ618" localSheetId="9">#REF!</definedName>
    <definedName name="ㅣ618">#REF!</definedName>
    <definedName name="ㅣ650">#N/A</definedName>
    <definedName name="ㅣㅎ" localSheetId="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ㅣㅎ" localSheetId="2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ㅣㅎ" localSheetId="1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ㅣㅎ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ㅣㅏ아ㅓㄴ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ㅑ" localSheetId="2" hidden="1">{#N/A,#N/A,FALSE,"단가표지"}</definedName>
    <definedName name="ㅣㅑㅑ" localSheetId="15" hidden="1">{#N/A,#N/A,FALSE,"단가표지"}</definedName>
    <definedName name="ㅣㅑㅑ" hidden="1">{#N/A,#N/A,FALSE,"단가표지"}</definedName>
    <definedName name="ㅣㅑㅕㅗ" localSheetId="19" hidden="1">#REF!</definedName>
    <definedName name="ㅣㅑㅕㅗ" localSheetId="2" hidden="1">#REF!</definedName>
    <definedName name="ㅣㅑㅕㅗ" localSheetId="0" hidden="1">#REF!</definedName>
    <definedName name="ㅣㅑㅕㅗ" hidden="1">#REF!</definedName>
    <definedName name="ㅣㅣ" localSheetId="18">[105]!Macro10</definedName>
    <definedName name="ㅣㅣ" localSheetId="9">[44]내역서!#REF!</definedName>
    <definedName name="ㅣㅣ" localSheetId="15">[44]내역서!#REF!</definedName>
    <definedName name="ㅣㅣ">[44]내역서!#REF!</definedName>
    <definedName name="ㅣㅣㅣ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</definedNames>
  <calcPr calcId="152511"/>
</workbook>
</file>

<file path=xl/calcChain.xml><?xml version="1.0" encoding="utf-8"?>
<calcChain xmlns="http://schemas.openxmlformats.org/spreadsheetml/2006/main">
  <c r="U13" i="60" l="1"/>
  <c r="A13" i="60"/>
  <c r="B13" i="60"/>
  <c r="C13" i="60"/>
  <c r="D13" i="60"/>
  <c r="Q19" i="58" l="1"/>
  <c r="L19" i="58"/>
  <c r="F19" i="58"/>
  <c r="D19" i="58"/>
  <c r="A13" i="8"/>
  <c r="B13" i="8"/>
  <c r="B19" i="58" s="1"/>
  <c r="C13" i="8"/>
  <c r="D13" i="8"/>
  <c r="E13" i="8"/>
  <c r="F13" i="60" s="1"/>
  <c r="G13" i="8"/>
  <c r="K13" i="8" s="1"/>
  <c r="O13" i="8" s="1"/>
  <c r="L11" i="8"/>
  <c r="P11" i="8" s="1"/>
  <c r="M11" i="8"/>
  <c r="Q11" i="8" s="1"/>
  <c r="L12" i="8"/>
  <c r="P12" i="8" s="1"/>
  <c r="M12" i="8"/>
  <c r="Q12" i="8"/>
  <c r="L13" i="8"/>
  <c r="P13" i="8" s="1"/>
  <c r="O19" i="58" s="1"/>
  <c r="M13" i="8"/>
  <c r="Q13" i="8"/>
  <c r="E12" i="7"/>
  <c r="J12" i="7"/>
  <c r="E13" i="7"/>
  <c r="J13" i="7"/>
  <c r="E14" i="7"/>
  <c r="J14" i="7"/>
  <c r="E15" i="7"/>
  <c r="J15" i="7"/>
  <c r="E16" i="7"/>
  <c r="E13" i="60" s="1"/>
  <c r="J16" i="7"/>
  <c r="M13" i="60" s="1"/>
  <c r="G13" i="60" l="1"/>
  <c r="L13" i="60" s="1"/>
  <c r="J19" i="58"/>
  <c r="G20" i="58"/>
  <c r="G18" i="58"/>
  <c r="G16" i="58"/>
  <c r="Q15" i="58"/>
  <c r="O15" i="58"/>
  <c r="L15" i="58"/>
  <c r="J15" i="58"/>
  <c r="F15" i="58"/>
  <c r="D15" i="58"/>
  <c r="Q17" i="58"/>
  <c r="O17" i="58"/>
  <c r="L17" i="58"/>
  <c r="J17" i="58"/>
  <c r="F17" i="58"/>
  <c r="D17" i="58"/>
  <c r="U12" i="60"/>
  <c r="U11" i="60"/>
  <c r="A11" i="60"/>
  <c r="B11" i="60"/>
  <c r="C11" i="60"/>
  <c r="D11" i="60"/>
  <c r="E11" i="60"/>
  <c r="M11" i="60"/>
  <c r="A12" i="60"/>
  <c r="B12" i="60"/>
  <c r="C12" i="60"/>
  <c r="D12" i="60"/>
  <c r="E12" i="60"/>
  <c r="M12" i="60"/>
  <c r="A11" i="8"/>
  <c r="B11" i="8"/>
  <c r="B15" i="58" s="1"/>
  <c r="C11" i="8"/>
  <c r="D11" i="8"/>
  <c r="G11" i="8"/>
  <c r="K11" i="8" s="1"/>
  <c r="O11" i="8" s="1"/>
  <c r="A12" i="8"/>
  <c r="B12" i="8"/>
  <c r="B17" i="58" s="1"/>
  <c r="C12" i="8"/>
  <c r="D12" i="8"/>
  <c r="E12" i="8"/>
  <c r="F12" i="60" s="1"/>
  <c r="G12" i="8"/>
  <c r="K12" i="8" s="1"/>
  <c r="O12" i="8" s="1"/>
  <c r="E11" i="8"/>
  <c r="F11" i="60" s="1"/>
  <c r="G12" i="60" l="1"/>
  <c r="L12" i="60" s="1"/>
  <c r="G11" i="60"/>
  <c r="L11" i="60" s="1"/>
  <c r="E9" i="7" l="1"/>
  <c r="E10" i="7"/>
  <c r="E11" i="7"/>
  <c r="E8" i="7"/>
  <c r="E6" i="7"/>
  <c r="G5" i="7"/>
  <c r="H5" i="7"/>
  <c r="I5" i="7"/>
  <c r="J10" i="7" l="1"/>
  <c r="J11" i="7"/>
  <c r="J9" i="7"/>
  <c r="J8" i="7"/>
  <c r="M7" i="60" l="1"/>
  <c r="U7" i="60"/>
  <c r="A7" i="60"/>
  <c r="B7" i="60"/>
  <c r="C7" i="60"/>
  <c r="D7" i="60"/>
  <c r="E7" i="60"/>
  <c r="G8" i="58"/>
  <c r="Q7" i="58"/>
  <c r="O7" i="58"/>
  <c r="L7" i="58"/>
  <c r="J7" i="58"/>
  <c r="F7" i="58"/>
  <c r="D7" i="58"/>
  <c r="A7" i="8"/>
  <c r="B7" i="8"/>
  <c r="B7" i="58" s="1"/>
  <c r="C7" i="8"/>
  <c r="D7" i="8"/>
  <c r="E7" i="8"/>
  <c r="F7" i="60" s="1"/>
  <c r="G7" i="8"/>
  <c r="O7" i="8" s="1"/>
  <c r="G7" i="60" l="1"/>
  <c r="L7" i="60" s="1"/>
  <c r="K7" i="8"/>
  <c r="D18" i="33"/>
  <c r="D17" i="33"/>
  <c r="F5" i="7" l="1"/>
  <c r="E5" i="7" s="1"/>
  <c r="Q5" i="58" l="1"/>
  <c r="O5" i="58"/>
  <c r="L5" i="58"/>
  <c r="J5" i="58"/>
  <c r="F5" i="58"/>
  <c r="D5" i="58"/>
  <c r="G4" i="58" l="1"/>
  <c r="U6" i="60"/>
  <c r="M6" i="60"/>
  <c r="A6" i="60"/>
  <c r="B6" i="60"/>
  <c r="C6" i="60"/>
  <c r="D6" i="60"/>
  <c r="G6" i="8"/>
  <c r="K6" i="8" s="1"/>
  <c r="A6" i="8"/>
  <c r="B6" i="8"/>
  <c r="C6" i="8"/>
  <c r="D6" i="8"/>
  <c r="E6" i="8"/>
  <c r="F6" i="60" s="1"/>
  <c r="B5" i="58" l="1"/>
  <c r="O6" i="8"/>
  <c r="E6" i="60"/>
  <c r="G6" i="60" s="1"/>
  <c r="L6" i="60" s="1"/>
  <c r="G6" i="58"/>
  <c r="M9" i="60" l="1"/>
  <c r="G12" i="58"/>
  <c r="Q11" i="58"/>
  <c r="O11" i="58"/>
  <c r="L11" i="58"/>
  <c r="J11" i="58"/>
  <c r="F11" i="58"/>
  <c r="D11" i="58"/>
  <c r="U9" i="60"/>
  <c r="A9" i="60"/>
  <c r="B9" i="60"/>
  <c r="C9" i="60"/>
  <c r="D9" i="60"/>
  <c r="E9" i="60"/>
  <c r="A9" i="8"/>
  <c r="B9" i="8"/>
  <c r="B11" i="58" s="1"/>
  <c r="C9" i="8"/>
  <c r="D9" i="8"/>
  <c r="E9" i="8"/>
  <c r="F9" i="60" s="1"/>
  <c r="G9" i="8"/>
  <c r="K9" i="8" l="1"/>
  <c r="O9" i="8"/>
  <c r="G9" i="60"/>
  <c r="L9" i="60" s="1"/>
  <c r="Q3" i="58"/>
  <c r="O3" i="58"/>
  <c r="L3" i="58"/>
  <c r="J3" i="58"/>
  <c r="F3" i="58"/>
  <c r="D3" i="58"/>
  <c r="M5" i="60"/>
  <c r="U5" i="60"/>
  <c r="E5" i="60"/>
  <c r="D5" i="60"/>
  <c r="C5" i="60"/>
  <c r="B5" i="60"/>
  <c r="A5" i="60"/>
  <c r="G5" i="8"/>
  <c r="K5" i="8" s="1"/>
  <c r="O5" i="8" s="1"/>
  <c r="E5" i="8"/>
  <c r="F5" i="60" s="1"/>
  <c r="D5" i="8"/>
  <c r="C5" i="8"/>
  <c r="B5" i="8"/>
  <c r="B3" i="58" s="1"/>
  <c r="A5" i="8"/>
  <c r="G5" i="60" l="1"/>
  <c r="L5" i="60" s="1"/>
  <c r="Q9" i="58" l="1"/>
  <c r="O9" i="58"/>
  <c r="L9" i="58"/>
  <c r="J9" i="58"/>
  <c r="E18" i="49" l="1"/>
  <c r="G20" i="57"/>
  <c r="F20" i="57"/>
  <c r="E20" i="57"/>
  <c r="D20" i="57"/>
  <c r="C20" i="57"/>
  <c r="C18" i="49"/>
  <c r="B18" i="49"/>
  <c r="A18" i="49"/>
  <c r="H20" i="57" l="1"/>
  <c r="D18" i="49"/>
  <c r="F18" i="49" s="1"/>
  <c r="E17" i="49"/>
  <c r="G19" i="57"/>
  <c r="E19" i="57"/>
  <c r="D19" i="57"/>
  <c r="C19" i="57"/>
  <c r="I14" i="16"/>
  <c r="J14" i="16" s="1"/>
  <c r="D13" i="16"/>
  <c r="C13" i="16"/>
  <c r="A13" i="16"/>
  <c r="N14" i="16" l="1"/>
  <c r="N15" i="16" s="1"/>
  <c r="J15" i="16"/>
  <c r="B17" i="49"/>
  <c r="C17" i="49"/>
  <c r="A17" i="49"/>
  <c r="I10" i="16"/>
  <c r="I6" i="16"/>
  <c r="D17" i="49" l="1"/>
  <c r="F17" i="49" s="1"/>
  <c r="F19" i="57"/>
  <c r="H19" i="57" s="1"/>
  <c r="U10" i="60" l="1"/>
  <c r="U8" i="60"/>
  <c r="M10" i="60"/>
  <c r="M8" i="60"/>
  <c r="E8" i="60"/>
  <c r="D10" i="60"/>
  <c r="D8" i="60"/>
  <c r="C10" i="60"/>
  <c r="C8" i="60"/>
  <c r="B10" i="60"/>
  <c r="B8" i="60"/>
  <c r="A10" i="60"/>
  <c r="A8" i="60"/>
  <c r="J13" i="58"/>
  <c r="G10" i="58"/>
  <c r="E10" i="60"/>
  <c r="E10" i="8"/>
  <c r="F10" i="60" s="1"/>
  <c r="E8" i="8"/>
  <c r="F8" i="60" s="1"/>
  <c r="Q13" i="58"/>
  <c r="O13" i="58"/>
  <c r="L13" i="58"/>
  <c r="F13" i="58"/>
  <c r="D13" i="58"/>
  <c r="F9" i="58"/>
  <c r="G10" i="8"/>
  <c r="G8" i="8"/>
  <c r="D9" i="58"/>
  <c r="D10" i="8"/>
  <c r="D8" i="8"/>
  <c r="C10" i="8"/>
  <c r="C8" i="8"/>
  <c r="B10" i="8"/>
  <c r="B13" i="58" s="1"/>
  <c r="B8" i="8"/>
  <c r="B9" i="58" s="1"/>
  <c r="A10" i="8"/>
  <c r="A8" i="8"/>
  <c r="A1" i="60"/>
  <c r="A1" i="59"/>
  <c r="B4" i="59" s="1"/>
  <c r="K10" i="8" l="1"/>
  <c r="O10" i="8"/>
  <c r="O8" i="8"/>
  <c r="K8" i="8"/>
  <c r="G14" i="58"/>
  <c r="D14" i="49"/>
  <c r="F16" i="57"/>
  <c r="D16" i="49"/>
  <c r="F18" i="57"/>
  <c r="D15" i="49"/>
  <c r="F17" i="57"/>
  <c r="G10" i="60"/>
  <c r="L10" i="60" s="1"/>
  <c r="C16" i="57"/>
  <c r="D16" i="57"/>
  <c r="E16" i="57"/>
  <c r="G16" i="57"/>
  <c r="C17" i="57"/>
  <c r="D17" i="57"/>
  <c r="E17" i="57"/>
  <c r="G17" i="57"/>
  <c r="C18" i="57"/>
  <c r="D18" i="57"/>
  <c r="E18" i="57"/>
  <c r="G18" i="57"/>
  <c r="A4" i="60"/>
  <c r="A4" i="8"/>
  <c r="A1" i="8"/>
  <c r="B4" i="8" s="1"/>
  <c r="G8" i="60"/>
  <c r="L8" i="60" s="1"/>
  <c r="L19" i="60" l="1"/>
  <c r="H16" i="57"/>
  <c r="H17" i="57"/>
  <c r="H18" i="57"/>
  <c r="L20" i="60" l="1"/>
  <c r="G5" i="59" s="1"/>
  <c r="K5" i="59" s="1"/>
  <c r="G4" i="59"/>
  <c r="L21" i="60" l="1"/>
  <c r="G6" i="59"/>
  <c r="K4" i="59"/>
  <c r="K6" i="59" l="1"/>
  <c r="G23" i="59"/>
  <c r="K23" i="59" s="1"/>
  <c r="D25" i="33" s="1"/>
  <c r="B15" i="38" s="1"/>
  <c r="I25" i="33" l="1"/>
  <c r="H34" i="57" l="1"/>
  <c r="H35" i="57" s="1"/>
  <c r="H36" i="57" s="1"/>
  <c r="B10" i="57" s="1"/>
  <c r="E14" i="49"/>
  <c r="F14" i="49" s="1"/>
  <c r="E15" i="49"/>
  <c r="F15" i="49" s="1"/>
  <c r="E16" i="49"/>
  <c r="F16" i="49" s="1"/>
  <c r="A5" i="16"/>
  <c r="C5" i="16"/>
  <c r="D5" i="16"/>
  <c r="A9" i="16"/>
  <c r="C9" i="16"/>
  <c r="D9" i="16"/>
  <c r="A14" i="49"/>
  <c r="A15" i="49"/>
  <c r="A16" i="49"/>
  <c r="C16" i="49" l="1"/>
  <c r="B16" i="49"/>
  <c r="C15" i="49"/>
  <c r="B15" i="49"/>
  <c r="R10" i="16"/>
  <c r="J10" i="16" l="1"/>
  <c r="N10" i="16" s="1"/>
  <c r="G22" i="15" l="1"/>
  <c r="J11" i="16"/>
  <c r="N11" i="16"/>
  <c r="V45" i="51" l="1"/>
  <c r="E45" i="51"/>
  <c r="V44" i="51"/>
  <c r="E44" i="51"/>
  <c r="V43" i="51"/>
  <c r="E43" i="51"/>
  <c r="V42" i="51"/>
  <c r="E42" i="51"/>
  <c r="V41" i="51"/>
  <c r="E41" i="51"/>
  <c r="V40" i="51"/>
  <c r="E40" i="51"/>
  <c r="V39" i="51"/>
  <c r="E39" i="51"/>
  <c r="V38" i="51"/>
  <c r="E38" i="51"/>
  <c r="V37" i="51"/>
  <c r="E37" i="51"/>
  <c r="V36" i="51"/>
  <c r="E36" i="51"/>
  <c r="V35" i="51"/>
  <c r="E35" i="51"/>
  <c r="V34" i="51"/>
  <c r="E34" i="51"/>
  <c r="V33" i="51"/>
  <c r="E33" i="51"/>
  <c r="V32" i="51"/>
  <c r="E32" i="51"/>
  <c r="V31" i="51"/>
  <c r="E31" i="51"/>
  <c r="V30" i="51"/>
  <c r="E30" i="51"/>
  <c r="V29" i="51"/>
  <c r="E29" i="51"/>
  <c r="V28" i="51"/>
  <c r="E28" i="51"/>
  <c r="E25" i="51"/>
  <c r="E24" i="51"/>
  <c r="E23" i="51"/>
  <c r="E22" i="51"/>
  <c r="E21" i="51"/>
  <c r="E20" i="51"/>
  <c r="E19" i="51"/>
  <c r="E18" i="51"/>
  <c r="E17" i="51"/>
  <c r="E15" i="51"/>
  <c r="E14" i="51"/>
  <c r="E13" i="51"/>
  <c r="E12" i="51"/>
  <c r="E11" i="51"/>
  <c r="E10" i="51"/>
  <c r="E8" i="51"/>
  <c r="E7" i="51"/>
  <c r="E6" i="51"/>
  <c r="U5" i="51"/>
  <c r="T5" i="51"/>
  <c r="S5" i="51"/>
  <c r="R5" i="51"/>
  <c r="Q5" i="51"/>
  <c r="P5" i="51"/>
  <c r="O5" i="51"/>
  <c r="N5" i="51"/>
  <c r="M5" i="51"/>
  <c r="L5" i="51"/>
  <c r="K5" i="51"/>
  <c r="J5" i="51"/>
  <c r="I5" i="51"/>
  <c r="H5" i="51"/>
  <c r="G5" i="51"/>
  <c r="F5" i="51"/>
  <c r="E5" i="51" l="1"/>
  <c r="E9" i="51"/>
  <c r="F28" i="49" l="1"/>
  <c r="F29" i="49" s="1"/>
  <c r="F30" i="49" l="1"/>
  <c r="F31" i="49" s="1"/>
  <c r="E10" i="49" l="1"/>
  <c r="A10" i="49"/>
  <c r="A1" i="51" l="1"/>
  <c r="B27" i="51" l="1"/>
  <c r="B16" i="51"/>
  <c r="A1" i="14" l="1"/>
  <c r="J6" i="16" l="1"/>
  <c r="J7" i="16" l="1"/>
  <c r="N6" i="16"/>
  <c r="N7" i="16" l="1"/>
  <c r="C14" i="49"/>
  <c r="B14" i="49"/>
  <c r="A1" i="7" l="1"/>
  <c r="B7" i="7" s="1"/>
  <c r="B4" i="60" s="1"/>
  <c r="A2" i="13"/>
  <c r="A1" i="16"/>
  <c r="A1" i="15"/>
  <c r="A4" i="15"/>
  <c r="A4" i="14" s="1"/>
  <c r="A3" i="33"/>
  <c r="I6" i="33"/>
  <c r="I11" i="33"/>
  <c r="B5" i="38"/>
  <c r="B9" i="38" s="1"/>
  <c r="B18" i="38"/>
  <c r="L22" i="15" l="1"/>
  <c r="I22" i="15"/>
  <c r="B4" i="15"/>
  <c r="B4" i="14" s="1"/>
  <c r="G4" i="14" l="1"/>
  <c r="D5" i="33" s="1"/>
  <c r="D7" i="33" s="1"/>
  <c r="I4" i="14" l="1"/>
  <c r="D8" i="33" s="1"/>
  <c r="I5" i="33"/>
  <c r="D16" i="33" l="1"/>
  <c r="I16" i="33" s="1"/>
  <c r="D15" i="33"/>
  <c r="I17" i="33" s="1"/>
  <c r="D9" i="33"/>
  <c r="I9" i="33" s="1"/>
  <c r="I8" i="33"/>
  <c r="L4" i="14"/>
  <c r="L19" i="14" s="1"/>
  <c r="I7" i="33"/>
  <c r="I15" i="33" l="1"/>
  <c r="D10" i="33"/>
  <c r="D12" i="33" l="1"/>
  <c r="I12" i="33" s="1"/>
  <c r="D13" i="33"/>
  <c r="I13" i="33" s="1"/>
  <c r="D14" i="33"/>
  <c r="I14" i="33" s="1"/>
  <c r="I10" i="33"/>
  <c r="D19" i="33" l="1"/>
  <c r="D20" i="33" l="1"/>
  <c r="D21" i="33"/>
  <c r="I21" i="33" s="1"/>
  <c r="D22" i="33" l="1"/>
  <c r="I22" i="33" s="1"/>
  <c r="I20" i="33"/>
  <c r="D23" i="33" l="1"/>
  <c r="D24" i="33" s="1"/>
  <c r="I24" i="33" s="1"/>
  <c r="I23" i="33" l="1"/>
  <c r="D26" i="33" l="1"/>
  <c r="D30" i="33"/>
  <c r="B14" i="38" l="1"/>
</calcChain>
</file>

<file path=xl/comments1.xml><?xml version="1.0" encoding="utf-8"?>
<comments xmlns="http://schemas.openxmlformats.org/spreadsheetml/2006/main">
  <authors>
    <author>USER</author>
  </authors>
  <commentList>
    <comment ref="M2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20 --&gt; 40 (</t>
        </r>
        <r>
          <rPr>
            <sz val="9"/>
            <color indexed="81"/>
            <rFont val="돋움"/>
            <family val="3"/>
            <charset val="129"/>
          </rPr>
          <t>카메라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대수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 &gt; 30
</t>
        </r>
      </text>
    </comment>
    <comment ref="G25" authorId="0" shapeId="0">
      <text>
        <r>
          <rPr>
            <b/>
            <sz val="9"/>
            <color indexed="81"/>
            <rFont val="Tahoma"/>
            <family val="2"/>
          </rPr>
          <t xml:space="preserve">USER:
</t>
        </r>
        <r>
          <rPr>
            <b/>
            <sz val="9"/>
            <color indexed="81"/>
            <rFont val="돋움"/>
            <family val="3"/>
            <charset val="129"/>
          </rPr>
          <t>번호인식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카레라는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기본구성이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카메라</t>
        </r>
        <r>
          <rPr>
            <b/>
            <sz val="9"/>
            <color indexed="81"/>
            <rFont val="Tahoma"/>
            <family val="2"/>
          </rPr>
          <t xml:space="preserve">1, </t>
        </r>
        <r>
          <rPr>
            <b/>
            <sz val="9"/>
            <color indexed="81"/>
            <rFont val="돋움"/>
            <family val="3"/>
            <charset val="129"/>
          </rPr>
          <t>스위치</t>
        </r>
        <r>
          <rPr>
            <b/>
            <sz val="9"/>
            <color indexed="81"/>
            <rFont val="Tahoma"/>
            <family val="2"/>
          </rPr>
          <t xml:space="preserve">1  ==&gt; </t>
        </r>
        <r>
          <rPr>
            <b/>
            <sz val="9"/>
            <color indexed="81"/>
            <rFont val="돋움"/>
            <family val="3"/>
            <charset val="129"/>
          </rPr>
          <t>따라서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스위치허브</t>
        </r>
        <r>
          <rPr>
            <b/>
            <sz val="9"/>
            <color indexed="81"/>
            <rFont val="Tahoma"/>
            <family val="2"/>
          </rPr>
          <t xml:space="preserve"> 0
</t>
        </r>
      </text>
    </comment>
  </commentList>
</comments>
</file>

<file path=xl/sharedStrings.xml><?xml version="1.0" encoding="utf-8"?>
<sst xmlns="http://schemas.openxmlformats.org/spreadsheetml/2006/main" count="1036" uniqueCount="627">
  <si>
    <t>수량</t>
    <phoneticPr fontId="3" type="noConversion"/>
  </si>
  <si>
    <t>연번</t>
    <phoneticPr fontId="3" type="noConversion"/>
  </si>
  <si>
    <t>품  명</t>
    <phoneticPr fontId="3" type="noConversion"/>
  </si>
  <si>
    <t>규   격</t>
    <phoneticPr fontId="3" type="noConversion"/>
  </si>
  <si>
    <t>단위</t>
    <phoneticPr fontId="3" type="noConversion"/>
  </si>
  <si>
    <t>단가</t>
    <phoneticPr fontId="3" type="noConversion"/>
  </si>
  <si>
    <t>식</t>
    <phoneticPr fontId="3" type="noConversion"/>
  </si>
  <si>
    <t>연번</t>
    <phoneticPr fontId="3" type="noConversion"/>
  </si>
  <si>
    <t>품  명</t>
    <phoneticPr fontId="3" type="noConversion"/>
  </si>
  <si>
    <t>규   격</t>
    <phoneticPr fontId="3" type="noConversion"/>
  </si>
  <si>
    <t>단위</t>
    <phoneticPr fontId="3" type="noConversion"/>
  </si>
  <si>
    <t>EA</t>
  </si>
  <si>
    <t>UTP케이블</t>
    <phoneticPr fontId="3" type="noConversion"/>
  </si>
  <si>
    <t>M</t>
    <phoneticPr fontId="6" type="noConversion"/>
  </si>
  <si>
    <t>적용단가</t>
    <phoneticPr fontId="3" type="noConversion"/>
  </si>
  <si>
    <t>비  고</t>
    <phoneticPr fontId="3" type="noConversion"/>
  </si>
  <si>
    <t>예 정 공 정 표</t>
    <phoneticPr fontId="6" type="noConversion"/>
  </si>
  <si>
    <t xml:space="preserve">                            일 정
     공정별 </t>
    <phoneticPr fontId="6" type="noConversion"/>
  </si>
  <si>
    <t>1. 착수 및 자재 검토</t>
    <phoneticPr fontId="3" type="noConversion"/>
  </si>
  <si>
    <t xml:space="preserve">  </t>
  </si>
  <si>
    <t>2. 현장조사 및 자재 준비</t>
  </si>
  <si>
    <t>3. 카메라, 시스템 설치</t>
    <phoneticPr fontId="3" type="noConversion"/>
  </si>
  <si>
    <t>4. 전기 및 선로 구축</t>
    <phoneticPr fontId="3" type="noConversion"/>
  </si>
  <si>
    <t>5. 관제센터 연계, 
   시운전 및 종합시험</t>
    <phoneticPr fontId="3" type="noConversion"/>
  </si>
  <si>
    <t>금액</t>
    <phoneticPr fontId="3" type="noConversion"/>
  </si>
  <si>
    <t>단가</t>
    <phoneticPr fontId="3" type="noConversion"/>
  </si>
  <si>
    <t>금액</t>
    <phoneticPr fontId="3" type="noConversion"/>
  </si>
  <si>
    <t>비  고</t>
    <phoneticPr fontId="3" type="noConversion"/>
  </si>
  <si>
    <t>계</t>
    <phoneticPr fontId="3" type="noConversion"/>
  </si>
  <si>
    <t>경  비</t>
    <phoneticPr fontId="3" type="noConversion"/>
  </si>
  <si>
    <t>노 무 비</t>
    <phoneticPr fontId="3" type="noConversion"/>
  </si>
  <si>
    <t>재 료 비</t>
    <phoneticPr fontId="3" type="noConversion"/>
  </si>
  <si>
    <t>수량</t>
    <phoneticPr fontId="3" type="noConversion"/>
  </si>
  <si>
    <t>단위</t>
    <phoneticPr fontId="3" type="noConversion"/>
  </si>
  <si>
    <t>규   격</t>
    <phoneticPr fontId="3" type="noConversion"/>
  </si>
  <si>
    <t>명   칭</t>
    <phoneticPr fontId="3" type="noConversion"/>
  </si>
  <si>
    <t>소      계</t>
    <phoneticPr fontId="3" type="noConversion"/>
  </si>
  <si>
    <t>금액</t>
    <phoneticPr fontId="3" type="noConversion"/>
  </si>
  <si>
    <t>단가</t>
    <phoneticPr fontId="3" type="noConversion"/>
  </si>
  <si>
    <t>비고</t>
    <phoneticPr fontId="3" type="noConversion"/>
  </si>
  <si>
    <t>노무비</t>
    <phoneticPr fontId="3" type="noConversion"/>
  </si>
  <si>
    <t>재료비</t>
    <phoneticPr fontId="3" type="noConversion"/>
  </si>
  <si>
    <t>단위</t>
    <phoneticPr fontId="3" type="noConversion"/>
  </si>
  <si>
    <t>규   격</t>
    <phoneticPr fontId="3" type="noConversion"/>
  </si>
  <si>
    <t>소     계</t>
    <phoneticPr fontId="3" type="noConversion"/>
  </si>
  <si>
    <t>인</t>
  </si>
  <si>
    <t>금액</t>
    <phoneticPr fontId="3" type="noConversion"/>
  </si>
  <si>
    <t>단가</t>
    <phoneticPr fontId="3" type="noConversion"/>
  </si>
  <si>
    <t>금 액</t>
    <phoneticPr fontId="3" type="noConversion"/>
  </si>
  <si>
    <t>비 고</t>
    <phoneticPr fontId="3" type="noConversion"/>
  </si>
  <si>
    <t>합     계</t>
    <phoneticPr fontId="3" type="noConversion"/>
  </si>
  <si>
    <t>경 비</t>
    <phoneticPr fontId="3" type="noConversion"/>
  </si>
  <si>
    <t>노 무 비</t>
    <phoneticPr fontId="3" type="noConversion"/>
  </si>
  <si>
    <t>재 료 비</t>
    <phoneticPr fontId="3" type="noConversion"/>
  </si>
  <si>
    <t>공 량</t>
    <phoneticPr fontId="3" type="noConversion"/>
  </si>
  <si>
    <t>단 위</t>
    <phoneticPr fontId="3" type="noConversion"/>
  </si>
  <si>
    <t>규     격</t>
    <phoneticPr fontId="3" type="noConversion"/>
  </si>
  <si>
    <t>품     명</t>
    <phoneticPr fontId="3" type="noConversion"/>
  </si>
  <si>
    <t>[ 도 급 집 계 표 ]</t>
    <phoneticPr fontId="3" type="noConversion"/>
  </si>
  <si>
    <t>[ 도 급 내 역 서 ]</t>
    <phoneticPr fontId="3" type="noConversion"/>
  </si>
  <si>
    <t>1-4</t>
  </si>
  <si>
    <t>1-5</t>
  </si>
  <si>
    <t>1-6</t>
  </si>
  <si>
    <t>1-7</t>
  </si>
  <si>
    <t>2-3</t>
  </si>
  <si>
    <t>2-4</t>
  </si>
  <si>
    <t>2-5</t>
  </si>
  <si>
    <t>2-6</t>
  </si>
  <si>
    <t>2-7</t>
  </si>
  <si>
    <t>멀티콘센트</t>
    <phoneticPr fontId="3" type="noConversion"/>
  </si>
  <si>
    <t>접지5구</t>
    <phoneticPr fontId="3" type="noConversion"/>
  </si>
  <si>
    <t>[ 도 급 일 위 대 가 표 ]</t>
    <phoneticPr fontId="3" type="noConversion"/>
  </si>
  <si>
    <t>할증
%</t>
    <phoneticPr fontId="3" type="noConversion"/>
  </si>
  <si>
    <t>식</t>
    <phoneticPr fontId="3" type="noConversion"/>
  </si>
  <si>
    <t>합   계</t>
    <phoneticPr fontId="3" type="noConversion"/>
  </si>
  <si>
    <t>( 총      계 )</t>
    <phoneticPr fontId="3" type="noConversion"/>
  </si>
  <si>
    <t>부 가 가 치 세</t>
    <phoneticPr fontId="3" type="noConversion"/>
  </si>
  <si>
    <t>( 총  원  가 )</t>
    <phoneticPr fontId="3" type="noConversion"/>
  </si>
  <si>
    <t>이          윤</t>
    <phoneticPr fontId="3" type="noConversion"/>
  </si>
  <si>
    <t>일 반 관 리 비</t>
    <phoneticPr fontId="3" type="noConversion"/>
  </si>
  <si>
    <t>( 소      계 )</t>
    <phoneticPr fontId="3" type="noConversion"/>
  </si>
  <si>
    <t xml:space="preserve"> </t>
    <phoneticPr fontId="3" type="noConversion"/>
  </si>
  <si>
    <t>비</t>
    <phoneticPr fontId="3" type="noConversion"/>
  </si>
  <si>
    <t>사</t>
    <phoneticPr fontId="3" type="noConversion"/>
  </si>
  <si>
    <t>노인장기요양보험</t>
    <phoneticPr fontId="3" type="noConversion"/>
  </si>
  <si>
    <t>연 금 보 험 료</t>
    <phoneticPr fontId="3" type="noConversion"/>
  </si>
  <si>
    <t>건 강 보 험 료</t>
    <phoneticPr fontId="3" type="noConversion"/>
  </si>
  <si>
    <t>기  타  경  비</t>
    <phoneticPr fontId="3" type="noConversion"/>
  </si>
  <si>
    <t>경</t>
    <phoneticPr fontId="3" type="noConversion"/>
  </si>
  <si>
    <t>고 용 보 험 료</t>
    <phoneticPr fontId="3" type="noConversion"/>
  </si>
  <si>
    <t>공</t>
    <phoneticPr fontId="3" type="noConversion"/>
  </si>
  <si>
    <t>산 재 보 험 료</t>
    <phoneticPr fontId="3" type="noConversion"/>
  </si>
  <si>
    <t>기  계  경  비</t>
    <phoneticPr fontId="3" type="noConversion"/>
  </si>
  <si>
    <t xml:space="preserve"> </t>
    <phoneticPr fontId="3" type="noConversion"/>
  </si>
  <si>
    <t>( 소      계 )</t>
    <phoneticPr fontId="3" type="noConversion"/>
  </si>
  <si>
    <t>간 접 노 무 비</t>
    <phoneticPr fontId="3" type="noConversion"/>
  </si>
  <si>
    <t>직 접 노 무 비</t>
    <phoneticPr fontId="3" type="noConversion"/>
  </si>
  <si>
    <t>순</t>
    <phoneticPr fontId="3" type="noConversion"/>
  </si>
  <si>
    <t>간 접 재 료 비</t>
    <phoneticPr fontId="3" type="noConversion"/>
  </si>
  <si>
    <t>직 접 재 료 비</t>
    <phoneticPr fontId="3" type="noConversion"/>
  </si>
  <si>
    <t>금액</t>
    <phoneticPr fontId="3" type="noConversion"/>
  </si>
  <si>
    <t>수량</t>
    <phoneticPr fontId="3" type="noConversion"/>
  </si>
  <si>
    <t>구  성  비</t>
    <phoneticPr fontId="3" type="noConversion"/>
  </si>
  <si>
    <t>금 액</t>
    <phoneticPr fontId="3" type="noConversion"/>
  </si>
  <si>
    <t>구  분</t>
    <phoneticPr fontId="3" type="noConversion"/>
  </si>
  <si>
    <t>비 목</t>
    <phoneticPr fontId="3" type="noConversion"/>
  </si>
  <si>
    <t>조 사 자</t>
    <phoneticPr fontId="3" type="noConversion"/>
  </si>
  <si>
    <t>설 계 자</t>
    <phoneticPr fontId="3" type="noConversion"/>
  </si>
  <si>
    <t>심 사 자</t>
    <phoneticPr fontId="3" type="noConversion"/>
  </si>
  <si>
    <t xml:space="preserve"> ▨  공  사  개  요                                                                                                                                                                                                                                  </t>
    <phoneticPr fontId="3" type="noConversion"/>
  </si>
  <si>
    <t>과   장</t>
    <phoneticPr fontId="3" type="noConversion"/>
  </si>
  <si>
    <t>소     계</t>
  </si>
  <si>
    <t>회전카메라 부착</t>
  </si>
  <si>
    <t>고정카메라 부착</t>
  </si>
  <si>
    <t>1-3</t>
  </si>
  <si>
    <t>천단위절사</t>
    <phoneticPr fontId="3" type="noConversion"/>
  </si>
  <si>
    <t>6. 교육 및 인수인계, 완료</t>
    <phoneticPr fontId="3" type="noConversion"/>
  </si>
  <si>
    <t>설 계 설 명 서</t>
    <phoneticPr fontId="3" type="noConversion"/>
  </si>
  <si>
    <t>❍</t>
    <phoneticPr fontId="3" type="noConversion"/>
  </si>
  <si>
    <t>공사내용</t>
    <phoneticPr fontId="3" type="noConversion"/>
  </si>
  <si>
    <t>-</t>
    <phoneticPr fontId="3" type="noConversion"/>
  </si>
  <si>
    <t>예정공정표</t>
    <phoneticPr fontId="3" type="noConversion"/>
  </si>
  <si>
    <t>5. 교육 및 인수인계, 완료</t>
    <phoneticPr fontId="3" type="noConversion"/>
  </si>
  <si>
    <t>F-GV 6㎟</t>
    <phoneticPr fontId="3" type="noConversion"/>
  </si>
  <si>
    <t>접지봉</t>
    <phoneticPr fontId="3" type="noConversion"/>
  </si>
  <si>
    <t>시험</t>
    <phoneticPr fontId="3" type="noConversion"/>
  </si>
  <si>
    <t>고정카메라 브래킷</t>
  </si>
  <si>
    <t>회전카메라 브래킷</t>
  </si>
  <si>
    <t>2-8</t>
  </si>
  <si>
    <t>2-9</t>
  </si>
  <si>
    <t>2-11</t>
  </si>
  <si>
    <t>제비율 기준</t>
    <phoneticPr fontId="3" type="noConversion"/>
  </si>
  <si>
    <t>15%</t>
    <phoneticPr fontId="3" type="noConversion"/>
  </si>
  <si>
    <t>노출콘센트</t>
    <phoneticPr fontId="6" type="noConversion"/>
  </si>
  <si>
    <t>접지2구</t>
    <phoneticPr fontId="6" type="noConversion"/>
  </si>
  <si>
    <t>난연접지용 비닐절연전선</t>
    <phoneticPr fontId="3" type="noConversion"/>
  </si>
  <si>
    <t>반영요율</t>
    <phoneticPr fontId="3" type="noConversion"/>
  </si>
  <si>
    <t>CAT6 4P</t>
    <phoneticPr fontId="3" type="noConversion"/>
  </si>
  <si>
    <t>200만화소 이상</t>
    <phoneticPr fontId="6" type="noConversion"/>
  </si>
  <si>
    <t>계량기함</t>
    <phoneticPr fontId="6" type="noConversion"/>
  </si>
  <si>
    <t>소형전자식</t>
    <phoneticPr fontId="6" type="noConversion"/>
  </si>
  <si>
    <t>POLE</t>
    <phoneticPr fontId="6" type="noConversion"/>
  </si>
  <si>
    <t>함체</t>
    <phoneticPr fontId="6" type="noConversion"/>
  </si>
  <si>
    <t xml:space="preserve"> 제 2 호표</t>
    <phoneticPr fontId="3" type="noConversion"/>
  </si>
  <si>
    <t>( 순공사비 계 )</t>
    <phoneticPr fontId="3" type="noConversion"/>
  </si>
  <si>
    <t>암대</t>
    <phoneticPr fontId="6" type="noConversion"/>
  </si>
  <si>
    <t>ARM 1.5m</t>
    <phoneticPr fontId="6" type="noConversion"/>
  </si>
  <si>
    <t>14mm * 1m</t>
    <phoneticPr fontId="3" type="noConversion"/>
  </si>
  <si>
    <r>
      <t xml:space="preserve">도급 </t>
    </r>
    <r>
      <rPr>
        <sz val="11"/>
        <rFont val="돋움"/>
        <family val="3"/>
        <charset val="129"/>
      </rPr>
      <t>95% 계약 시 삭감 예상액</t>
    </r>
    <phoneticPr fontId="3" type="noConversion"/>
  </si>
  <si>
    <t>원 가 계 산 서</t>
    <phoneticPr fontId="3" type="noConversion"/>
  </si>
  <si>
    <t>번호</t>
    <phoneticPr fontId="3" type="noConversion"/>
  </si>
  <si>
    <t>비고</t>
    <phoneticPr fontId="6" type="noConversion"/>
  </si>
  <si>
    <t>2-10</t>
  </si>
  <si>
    <t>물품식별번호</t>
    <phoneticPr fontId="6" type="noConversion"/>
  </si>
  <si>
    <t>고정</t>
    <phoneticPr fontId="6" type="noConversion"/>
  </si>
  <si>
    <t>카메라 유형</t>
    <phoneticPr fontId="6" type="noConversion"/>
  </si>
  <si>
    <t>제어케이블(카메라전원)</t>
    <phoneticPr fontId="6" type="noConversion"/>
  </si>
  <si>
    <t>VCTF 1.5㎟ 2C</t>
    <phoneticPr fontId="6" type="noConversion"/>
  </si>
  <si>
    <t>난연전력케이블(메인전원)</t>
    <phoneticPr fontId="6" type="noConversion"/>
  </si>
  <si>
    <t>F-CV 4㎟ 2C</t>
    <phoneticPr fontId="6" type="noConversion"/>
  </si>
  <si>
    <t>서지흡수기</t>
    <phoneticPr fontId="6" type="noConversion"/>
  </si>
  <si>
    <t>포설</t>
    <phoneticPr fontId="3" type="noConversion"/>
  </si>
  <si>
    <t>통신케이블공</t>
    <phoneticPr fontId="3" type="noConversion"/>
  </si>
  <si>
    <t>2-12</t>
  </si>
  <si>
    <t>회전카메라</t>
    <phoneticPr fontId="6" type="noConversion"/>
  </si>
  <si>
    <t>200만화소 이상, 25배줌이상, 자동줌</t>
    <phoneticPr fontId="6" type="noConversion"/>
  </si>
  <si>
    <t>2-13</t>
  </si>
  <si>
    <t>안내판</t>
    <phoneticPr fontId="6" type="noConversion"/>
  </si>
  <si>
    <t>CCTV 안내판(중)</t>
    <phoneticPr fontId="6" type="noConversion"/>
  </si>
  <si>
    <t>2-14</t>
  </si>
  <si>
    <t>서지흡수기, 전원용</t>
    <phoneticPr fontId="6" type="noConversion"/>
  </si>
  <si>
    <t>EA</t>
    <phoneticPr fontId="6" type="noConversion"/>
  </si>
  <si>
    <t>공사 유형(신규, 추가)</t>
    <phoneticPr fontId="6" type="noConversion"/>
  </si>
  <si>
    <t>개</t>
    <phoneticPr fontId="6" type="noConversion"/>
  </si>
  <si>
    <t>조</t>
    <phoneticPr fontId="6" type="noConversion"/>
  </si>
  <si>
    <t>2P30AF, 분전반용</t>
  </si>
  <si>
    <t>누전차단기</t>
    <phoneticPr fontId="6" type="noConversion"/>
  </si>
  <si>
    <t>CCTV 안내판(대)</t>
    <phoneticPr fontId="6" type="noConversion"/>
  </si>
  <si>
    <t>1-1</t>
    <phoneticPr fontId="6" type="noConversion"/>
  </si>
  <si>
    <t>(노무+경비+일반관리비) *15%</t>
    <phoneticPr fontId="3" type="noConversion"/>
  </si>
  <si>
    <t>1-2</t>
  </si>
  <si>
    <t>300*400*300mm</t>
    <phoneticPr fontId="6" type="noConversion"/>
  </si>
  <si>
    <t>종합시험</t>
    <phoneticPr fontId="3" type="noConversion"/>
  </si>
  <si>
    <t>(재료+노무+경비) * 6 %</t>
    <phoneticPr fontId="3" type="noConversion"/>
  </si>
  <si>
    <t>10%</t>
    <phoneticPr fontId="3" type="noConversion"/>
  </si>
  <si>
    <t>2-15</t>
  </si>
  <si>
    <t>POLE(차량번호인식용)</t>
    <phoneticPr fontId="6" type="noConversion"/>
  </si>
  <si>
    <t>방범식별카메라(차량번호인식용)</t>
    <phoneticPr fontId="6" type="noConversion"/>
  </si>
  <si>
    <t>스위치허브</t>
    <phoneticPr fontId="6" type="noConversion"/>
  </si>
  <si>
    <t>4 PORT</t>
    <phoneticPr fontId="6" type="noConversion"/>
  </si>
  <si>
    <t>EA</t>
    <phoneticPr fontId="6" type="noConversion"/>
  </si>
  <si>
    <t>합계</t>
    <phoneticPr fontId="6" type="noConversion"/>
  </si>
  <si>
    <t>신규</t>
    <phoneticPr fontId="6" type="noConversion"/>
  </si>
  <si>
    <t>추가</t>
    <phoneticPr fontId="6" type="noConversion"/>
  </si>
  <si>
    <t>공사유형</t>
    <phoneticPr fontId="6" type="noConversion"/>
  </si>
  <si>
    <t>지지대유형</t>
    <phoneticPr fontId="6" type="noConversion"/>
  </si>
  <si>
    <t>전주</t>
    <phoneticPr fontId="6" type="noConversion"/>
  </si>
  <si>
    <t>폴</t>
    <phoneticPr fontId="6" type="noConversion"/>
  </si>
  <si>
    <t>신규</t>
  </si>
  <si>
    <t>회전</t>
    <phoneticPr fontId="6" type="noConversion"/>
  </si>
  <si>
    <t>고정(차량번호인식용)</t>
    <phoneticPr fontId="6" type="noConversion"/>
  </si>
  <si>
    <t>폴(차량용)</t>
    <phoneticPr fontId="6" type="noConversion"/>
  </si>
  <si>
    <t>교체</t>
  </si>
  <si>
    <t>교체</t>
    <phoneticPr fontId="6" type="noConversion"/>
  </si>
  <si>
    <t>방범</t>
    <phoneticPr fontId="6" type="noConversion"/>
  </si>
  <si>
    <t>2-1</t>
    <phoneticPr fontId="6" type="noConversion"/>
  </si>
  <si>
    <t>고정카메라</t>
    <phoneticPr fontId="6" type="noConversion"/>
  </si>
  <si>
    <t>전주 사용 시 사용 전주 갯수</t>
    <phoneticPr fontId="6" type="noConversion"/>
  </si>
  <si>
    <t>1-8</t>
    <phoneticPr fontId="6" type="noConversion"/>
  </si>
  <si>
    <t>1-9</t>
    <phoneticPr fontId="6" type="noConversion"/>
  </si>
  <si>
    <t>2-16</t>
  </si>
  <si>
    <t>1종금속제가요전선관</t>
    <phoneticPr fontId="6" type="noConversion"/>
  </si>
  <si>
    <t>고장력후렉시블전선관, 28mm</t>
    <phoneticPr fontId="6" type="noConversion"/>
  </si>
  <si>
    <t>2-17</t>
  </si>
  <si>
    <t>UTP케이블(옥외용_캐스케이딩)</t>
    <phoneticPr fontId="6" type="noConversion"/>
  </si>
  <si>
    <t>CAT.5E / 4P</t>
    <phoneticPr fontId="6" type="noConversion"/>
  </si>
  <si>
    <t>Φ152.4mm×6m×2mm</t>
    <phoneticPr fontId="6" type="noConversion"/>
  </si>
  <si>
    <t>Φ267mm×8m×6mm</t>
    <phoneticPr fontId="6" type="noConversion"/>
  </si>
  <si>
    <t>견  적  서</t>
    <phoneticPr fontId="3" type="noConversion"/>
  </si>
  <si>
    <t>규 격</t>
    <phoneticPr fontId="3" type="noConversion"/>
  </si>
  <si>
    <t>수 량</t>
    <phoneticPr fontId="3" type="noConversion"/>
  </si>
  <si>
    <t>단  가</t>
    <phoneticPr fontId="3" type="noConversion"/>
  </si>
  <si>
    <t>금     액</t>
    <phoneticPr fontId="3" type="noConversion"/>
  </si>
  <si>
    <t>합   계</t>
    <phoneticPr fontId="6" type="noConversion"/>
  </si>
  <si>
    <t>차량번호인식</t>
  </si>
  <si>
    <t>1.연향동 세영아파트 인근, 순천서림교회와 팔마3길40 건물 사이 삼거리</t>
  </si>
  <si>
    <t xml:space="preserve">2.서면 지본리 390-2, 버스승강장 부근 삼거리 </t>
  </si>
  <si>
    <t>3.승주읍 무학길 46, 무학마을</t>
  </si>
  <si>
    <t>4.환선로 52-1, 만수경로당</t>
  </si>
  <si>
    <t>5.황전면 죽내리 290-1, 봉성마을 입구</t>
  </si>
  <si>
    <t>6.황전면 비촌리 1067-1, 비촌마을</t>
  </si>
  <si>
    <t>7.승주읍 서평리 72-1, 와촌식당 앞</t>
  </si>
  <si>
    <t>8.조례동 1531-15, 조례사거리</t>
  </si>
  <si>
    <t>9.해룡면 선학리 998, 계당마을 입구</t>
  </si>
  <si>
    <t>10.연향상가8길 23, 빽다방 뒤쪽</t>
  </si>
  <si>
    <t>12.장선배기길 189, 금당중 옆</t>
  </si>
  <si>
    <t>15.덕월동 465, 삼거리</t>
  </si>
  <si>
    <t>16.이수로 291, 순천우리병원 삼거리</t>
  </si>
  <si>
    <t>17.백강로 93, 순천동부주유소 삼거리</t>
  </si>
  <si>
    <t>18.복성리 464-3, 복성고 삼거리</t>
  </si>
  <si>
    <t>20.서면 압곡리 591-6, 순천IC</t>
  </si>
  <si>
    <t>&lt;견 적 서 &gt;</t>
    <phoneticPr fontId="60" type="noConversion"/>
  </si>
  <si>
    <t xml:space="preserve">      □ 주  소   : 전라남도 순천시 고지4길 11-50(가곡동)</t>
    <phoneticPr fontId="60" type="noConversion"/>
  </si>
  <si>
    <t xml:space="preserve">      □ E-mail   : 1000sucms@hanmail.net</t>
    <phoneticPr fontId="60" type="noConversion"/>
  </si>
  <si>
    <t xml:space="preserve">      □ T E L    : (061)722-1410 / FAX:(061)722-1415</t>
    <phoneticPr fontId="60" type="noConversion"/>
  </si>
  <si>
    <t>아래와 같이 계산합니다.</t>
  </si>
  <si>
    <t xml:space="preserve">      □ 대표이사 : 전    석      (인)</t>
    <phoneticPr fontId="60" type="noConversion"/>
  </si>
  <si>
    <t>품   명</t>
  </si>
  <si>
    <t>규 격</t>
  </si>
  <si>
    <t>단 위</t>
  </si>
  <si>
    <t>수 량</t>
  </si>
  <si>
    <t>단 가</t>
  </si>
  <si>
    <t>견적금액</t>
  </si>
  <si>
    <t>비 고</t>
  </si>
  <si>
    <t>합              계</t>
    <phoneticPr fontId="60" type="noConversion"/>
  </si>
  <si>
    <t>적              용</t>
    <phoneticPr fontId="60" type="noConversion"/>
  </si>
  <si>
    <t>부 가 가 치 세</t>
  </si>
  <si>
    <t>총              계</t>
    <phoneticPr fontId="60" type="noConversion"/>
  </si>
  <si>
    <t>★ 주요업무</t>
    <phoneticPr fontId="60" type="noConversion"/>
  </si>
  <si>
    <t>-</t>
    <phoneticPr fontId="60" type="noConversion"/>
  </si>
  <si>
    <t>무선 (영상,데이타,음성) 송수신기 설계,제조,설치</t>
    <phoneticPr fontId="60" type="noConversion"/>
  </si>
  <si>
    <t>출입감시(외곽감시) 시스템 구축</t>
    <phoneticPr fontId="60" type="noConversion"/>
  </si>
  <si>
    <t>구내통신공사</t>
    <phoneticPr fontId="60" type="noConversion"/>
  </si>
  <si>
    <t>순천시청 담당자    貴中</t>
    <phoneticPr fontId="60" type="noConversion"/>
  </si>
  <si>
    <t xml:space="preserve">  </t>
    <phoneticPr fontId="6" type="noConversion"/>
  </si>
  <si>
    <t>전주,신호등</t>
    <phoneticPr fontId="6" type="noConversion"/>
  </si>
  <si>
    <t>지중화작업구간</t>
    <phoneticPr fontId="6" type="noConversion"/>
  </si>
  <si>
    <t>라이센스 차량번호인식용</t>
    <phoneticPr fontId="6" type="noConversion"/>
  </si>
  <si>
    <t>2-18</t>
  </si>
  <si>
    <t>문제차량</t>
    <phoneticPr fontId="6" type="noConversion"/>
  </si>
  <si>
    <t>방범추출카메라(차량번호인식용)</t>
    <phoneticPr fontId="6" type="noConversion"/>
  </si>
  <si>
    <t>2-2</t>
  </si>
  <si>
    <t>지중</t>
    <phoneticPr fontId="6" type="noConversion"/>
  </si>
  <si>
    <t>임의</t>
    <phoneticPr fontId="6" type="noConversion"/>
  </si>
  <si>
    <t>폴(차량)</t>
    <phoneticPr fontId="6" type="noConversion"/>
  </si>
  <si>
    <t>신호등</t>
    <phoneticPr fontId="6" type="noConversion"/>
  </si>
  <si>
    <t>지지대 유형</t>
    <phoneticPr fontId="6" type="noConversion"/>
  </si>
  <si>
    <t>구분</t>
    <phoneticPr fontId="6" type="noConversion"/>
  </si>
  <si>
    <t>팀   장</t>
    <phoneticPr fontId="3" type="noConversion"/>
  </si>
  <si>
    <t>1.01%</t>
    <phoneticPr fontId="3" type="noConversion"/>
  </si>
  <si>
    <t xml:space="preserve">(노무비)      * </t>
    <phoneticPr fontId="3" type="noConversion"/>
  </si>
  <si>
    <t>(노무비)      *</t>
    <phoneticPr fontId="3" type="noConversion"/>
  </si>
  <si>
    <t xml:space="preserve">(직접 노무비) * </t>
    <phoneticPr fontId="3" type="noConversion"/>
  </si>
  <si>
    <t xml:space="preserve">(건강 보험료) * </t>
    <phoneticPr fontId="3" type="noConversion"/>
  </si>
  <si>
    <t>(직접 노무비) *</t>
    <phoneticPr fontId="3" type="noConversion"/>
  </si>
  <si>
    <t>재</t>
    <phoneticPr fontId="3" type="noConversion"/>
  </si>
  <si>
    <t>료</t>
    <phoneticPr fontId="3" type="noConversion"/>
  </si>
  <si>
    <t>비</t>
    <phoneticPr fontId="3" type="noConversion"/>
  </si>
  <si>
    <t>노</t>
    <phoneticPr fontId="3" type="noConversion"/>
  </si>
  <si>
    <t>무</t>
    <phoneticPr fontId="3" type="noConversion"/>
  </si>
  <si>
    <t>공 표 일</t>
  </si>
  <si>
    <t>번 호 직 종 명</t>
  </si>
  <si>
    <t>작업반장</t>
  </si>
  <si>
    <t>연마공</t>
  </si>
  <si>
    <t>플랜트계장공</t>
  </si>
  <si>
    <t>*3001</t>
  </si>
  <si>
    <t>도편수</t>
  </si>
  <si>
    <t>보통인부</t>
  </si>
  <si>
    <t>석공</t>
  </si>
  <si>
    <t>플랜트덕트공</t>
  </si>
  <si>
    <t>-</t>
  </si>
  <si>
    <t>드잡이공</t>
  </si>
  <si>
    <t>특별인부</t>
  </si>
  <si>
    <t>줄눈공</t>
  </si>
  <si>
    <t>플랜트보온공</t>
  </si>
  <si>
    <t>한식목공</t>
  </si>
  <si>
    <t>조력공</t>
  </si>
  <si>
    <t>판넬조립공</t>
  </si>
  <si>
    <t>*1066</t>
  </si>
  <si>
    <t>제철축로공</t>
  </si>
  <si>
    <t>한식목공조공</t>
  </si>
  <si>
    <t>제도사</t>
  </si>
  <si>
    <t>지붕잇기공</t>
  </si>
  <si>
    <t>비파괴시험공</t>
  </si>
  <si>
    <t>한식석공</t>
  </si>
  <si>
    <t>비계공</t>
  </si>
  <si>
    <t>*1037</t>
  </si>
  <si>
    <t>벌목부</t>
  </si>
  <si>
    <t>특급품질관리원</t>
  </si>
  <si>
    <t>한식미장공</t>
  </si>
  <si>
    <t>형틀목공</t>
  </si>
  <si>
    <t>조경공</t>
  </si>
  <si>
    <t>*1069</t>
  </si>
  <si>
    <t>고급품질관리원</t>
  </si>
  <si>
    <t>한식와공</t>
  </si>
  <si>
    <t>철근공</t>
  </si>
  <si>
    <t>배관공</t>
  </si>
  <si>
    <t>*1070</t>
  </si>
  <si>
    <t>중급품질관리원</t>
  </si>
  <si>
    <t>한식와공조공</t>
  </si>
  <si>
    <t>철공</t>
  </si>
  <si>
    <t>배관공(수도)</t>
  </si>
  <si>
    <t>*1071</t>
  </si>
  <si>
    <t>초급품질관리원</t>
  </si>
  <si>
    <t>**3009</t>
  </si>
  <si>
    <t>목조각공</t>
  </si>
  <si>
    <t>철판공</t>
  </si>
  <si>
    <t>*1041</t>
  </si>
  <si>
    <t>보일러공</t>
  </si>
  <si>
    <t>지적기사</t>
  </si>
  <si>
    <t>**3010</t>
  </si>
  <si>
    <t>석조각공</t>
  </si>
  <si>
    <t>철골공</t>
  </si>
  <si>
    <t>위생공</t>
  </si>
  <si>
    <t>지적산업기사</t>
  </si>
  <si>
    <t>특수화공</t>
  </si>
  <si>
    <t>용접공</t>
  </si>
  <si>
    <t>덕트공</t>
  </si>
  <si>
    <t>지적기능사</t>
  </si>
  <si>
    <t>화공</t>
  </si>
  <si>
    <t>콘크리트공</t>
  </si>
  <si>
    <t>보온공</t>
  </si>
  <si>
    <t>내선전공</t>
  </si>
  <si>
    <t>**3013</t>
  </si>
  <si>
    <t>드잡이공편수</t>
  </si>
  <si>
    <t>보링공</t>
  </si>
  <si>
    <t>인력운반공</t>
  </si>
  <si>
    <t>특고압케이블전공</t>
  </si>
  <si>
    <t>**3014</t>
  </si>
  <si>
    <t>한식미장공편수</t>
  </si>
  <si>
    <t>착암공</t>
  </si>
  <si>
    <t>궤도공</t>
  </si>
  <si>
    <t>고압케이블전공</t>
  </si>
  <si>
    <t>**3015</t>
  </si>
  <si>
    <t>한식와공편수</t>
  </si>
  <si>
    <t>화약취급공</t>
  </si>
  <si>
    <t>건설기계조장</t>
  </si>
  <si>
    <t>저압케이블전공</t>
  </si>
  <si>
    <t>한식단청공편수</t>
  </si>
  <si>
    <t>할석공</t>
  </si>
  <si>
    <t>건설기계운전사</t>
  </si>
  <si>
    <t>송전전공</t>
  </si>
  <si>
    <t>*3017</t>
  </si>
  <si>
    <t>한식석공조공</t>
  </si>
  <si>
    <t>포설공</t>
  </si>
  <si>
    <t>화물차운전사</t>
  </si>
  <si>
    <t>송전활선전공</t>
  </si>
  <si>
    <t>한식미장공조공</t>
  </si>
  <si>
    <t>포장공</t>
  </si>
  <si>
    <t>일반기계운전사</t>
  </si>
  <si>
    <t>배전전공</t>
  </si>
  <si>
    <t>원자력플랜트전공</t>
  </si>
  <si>
    <t>잠수부</t>
  </si>
  <si>
    <t>기계설비공</t>
  </si>
  <si>
    <t>배전활선전공</t>
  </si>
  <si>
    <t>원자력용접공</t>
  </si>
  <si>
    <t>조적공</t>
  </si>
  <si>
    <t>준설선선장</t>
  </si>
  <si>
    <t>플랜트전공</t>
  </si>
  <si>
    <t>원자력기계설치공</t>
  </si>
  <si>
    <t>견출공</t>
  </si>
  <si>
    <t>준설선기관사</t>
  </si>
  <si>
    <t>계장공</t>
  </si>
  <si>
    <t>원자력품질관리사</t>
  </si>
  <si>
    <t>건축목공</t>
  </si>
  <si>
    <t>준설선운전사</t>
  </si>
  <si>
    <t>철도신호공</t>
  </si>
  <si>
    <t>통신관련기사</t>
  </si>
  <si>
    <t>창호공</t>
  </si>
  <si>
    <t>선원</t>
  </si>
  <si>
    <t>통신내선공</t>
  </si>
  <si>
    <t>통신관련산업기사</t>
  </si>
  <si>
    <t>유리공</t>
  </si>
  <si>
    <t>플랜트배관공</t>
  </si>
  <si>
    <t>통신설비공</t>
  </si>
  <si>
    <t>통신관련기능사</t>
  </si>
  <si>
    <t>방수공</t>
  </si>
  <si>
    <t>플랜트제관공</t>
  </si>
  <si>
    <t>통신외선공</t>
  </si>
  <si>
    <t>전기공사기사</t>
  </si>
  <si>
    <t>미장공</t>
  </si>
  <si>
    <t>플랜트용접공</t>
  </si>
  <si>
    <t>통신케이블공</t>
  </si>
  <si>
    <t>전기공사산업기사</t>
  </si>
  <si>
    <t>타일공</t>
  </si>
  <si>
    <t>**1059</t>
  </si>
  <si>
    <t>플랜트특수용접공</t>
  </si>
  <si>
    <t>무선안테나공</t>
  </si>
  <si>
    <t>변전전공</t>
  </si>
  <si>
    <t>도장공</t>
  </si>
  <si>
    <t>플랜트기계설치공</t>
  </si>
  <si>
    <t>*1091</t>
  </si>
  <si>
    <t>석면해체공</t>
  </si>
  <si>
    <t>코킹공</t>
  </si>
  <si>
    <t>내장공</t>
  </si>
  <si>
    <t>플랜트특별인부</t>
  </si>
  <si>
    <t>광케이블설치사</t>
  </si>
  <si>
    <t>특급품질관리기술인</t>
  </si>
  <si>
    <t>도배공</t>
    <phoneticPr fontId="6" type="noConversion"/>
  </si>
  <si>
    <t>플랜트케이블전공</t>
  </si>
  <si>
    <t>H/W시험사</t>
  </si>
  <si>
    <t>고급품질관리기술인</t>
  </si>
  <si>
    <t>S/W시험사</t>
  </si>
  <si>
    <t>*5010</t>
  </si>
  <si>
    <t>중급품질관리기술인</t>
  </si>
  <si>
    <t>초급품질관리기술인</t>
  </si>
  <si>
    <t>통신표품 4-3-1
꼬임케이블 적용</t>
    <phoneticPr fontId="3" type="noConversion"/>
  </si>
  <si>
    <t>4. 센터 연계, 시운전 및 종합 시험</t>
    <phoneticPr fontId="3" type="noConversion"/>
  </si>
  <si>
    <t>공사 유형(신규)</t>
    <phoneticPr fontId="6" type="noConversion"/>
  </si>
  <si>
    <t>아래와 같이 견적합니다</t>
    <phoneticPr fontId="3" type="noConversion"/>
  </si>
  <si>
    <t>순천시청</t>
    <phoneticPr fontId="3" type="noConversion"/>
  </si>
  <si>
    <t>공사명 : 자재단가요구서</t>
    <phoneticPr fontId="60" type="noConversion"/>
  </si>
  <si>
    <t>현장설치도</t>
    <phoneticPr fontId="3" type="noConversion"/>
  </si>
  <si>
    <t>귀중</t>
    <phoneticPr fontId="6" type="noConversion"/>
  </si>
  <si>
    <t>㈜  코  리  아  넷</t>
    <phoneticPr fontId="3" type="noConversion"/>
  </si>
  <si>
    <t>사업자등록번호 : 416-81-21437</t>
    <phoneticPr fontId="3" type="noConversion"/>
  </si>
  <si>
    <t>대           표 : 채 강 석 (인)</t>
    <phoneticPr fontId="3" type="noConversion"/>
  </si>
  <si>
    <t>TEL : (061)744-6266/ FAX: 744-6268</t>
    <phoneticPr fontId="3" type="noConversion"/>
  </si>
  <si>
    <t>담당자 정문영이사 010-7553-5000</t>
    <phoneticPr fontId="161" type="noConversion"/>
  </si>
  <si>
    <t>V A T</t>
    <phoneticPr fontId="60" type="noConversion"/>
  </si>
  <si>
    <t>총   계</t>
    <phoneticPr fontId="6" type="noConversion"/>
  </si>
  <si>
    <t>■  SI(통합관제). CCTV. AV시스템. 통신공사. 유지보수. 통합배선반. 보안시스템. 엔지니어링 ■</t>
    <phoneticPr fontId="6" type="noConversion"/>
  </si>
  <si>
    <t>전남 순천시 해룡면 해룡산단5로 57</t>
    <phoneticPr fontId="3" type="noConversion"/>
  </si>
  <si>
    <t xml:space="preserve">건     명 : 자재단가요구서 </t>
    <phoneticPr fontId="3" type="noConversion"/>
  </si>
  <si>
    <t>[ 관 급 단 가 조 사 ]</t>
    <phoneticPr fontId="3" type="noConversion"/>
  </si>
  <si>
    <t>적용회사(A사)</t>
    <phoneticPr fontId="3" type="noConversion"/>
  </si>
  <si>
    <t>B사</t>
    <phoneticPr fontId="3" type="noConversion"/>
  </si>
  <si>
    <t>C사</t>
    <phoneticPr fontId="3" type="noConversion"/>
  </si>
  <si>
    <t>적용회사</t>
    <phoneticPr fontId="3" type="noConversion"/>
  </si>
  <si>
    <t>규격</t>
    <phoneticPr fontId="3" type="noConversion"/>
  </si>
  <si>
    <t>물품식별번호</t>
    <phoneticPr fontId="3" type="noConversion"/>
  </si>
  <si>
    <t>회사명</t>
    <phoneticPr fontId="3" type="noConversion"/>
  </si>
  <si>
    <t>본품</t>
    <phoneticPr fontId="3" type="noConversion"/>
  </si>
  <si>
    <t xml:space="preserve">물품식별번호 : </t>
    <phoneticPr fontId="3" type="noConversion"/>
  </si>
  <si>
    <t xml:space="preserve">제조사 : </t>
    <phoneticPr fontId="3" type="noConversion"/>
  </si>
  <si>
    <t>비교1</t>
    <phoneticPr fontId="3" type="noConversion"/>
  </si>
  <si>
    <t>비교2</t>
    <phoneticPr fontId="3" type="noConversion"/>
  </si>
  <si>
    <t>물품식별번호 :</t>
    <phoneticPr fontId="3" type="noConversion"/>
  </si>
  <si>
    <t>제조사 :</t>
    <phoneticPr fontId="3" type="noConversion"/>
  </si>
  <si>
    <t xml:space="preserve"> 제 1 호표</t>
    <phoneticPr fontId="3" type="noConversion"/>
  </si>
  <si>
    <t>제 1호표</t>
    <phoneticPr fontId="3" type="noConversion"/>
  </si>
  <si>
    <t>제 2호표</t>
    <phoneticPr fontId="3" type="noConversion"/>
  </si>
  <si>
    <t>관급자재</t>
    <phoneticPr fontId="3" type="noConversion"/>
  </si>
  <si>
    <t>총    계</t>
    <phoneticPr fontId="3" type="noConversion"/>
  </si>
  <si>
    <t>소   계</t>
    <phoneticPr fontId="3" type="noConversion"/>
  </si>
  <si>
    <t>%</t>
    <phoneticPr fontId="3" type="noConversion"/>
  </si>
  <si>
    <t>조달수수료</t>
    <phoneticPr fontId="3" type="noConversion"/>
  </si>
  <si>
    <t>[ 관 급 집 계 표 ]</t>
    <phoneticPr fontId="3" type="noConversion"/>
  </si>
  <si>
    <t>합 계</t>
    <phoneticPr fontId="3" type="noConversion"/>
  </si>
  <si>
    <t>소  계</t>
    <phoneticPr fontId="3" type="noConversion"/>
  </si>
  <si>
    <t>2년</t>
    <phoneticPr fontId="3" type="noConversion"/>
  </si>
  <si>
    <t>60일</t>
    <phoneticPr fontId="3" type="noConversion"/>
  </si>
  <si>
    <t>업체명</t>
    <phoneticPr fontId="3" type="noConversion"/>
  </si>
  <si>
    <t>계약종료일</t>
    <phoneticPr fontId="3" type="noConversion"/>
  </si>
  <si>
    <t>하자보수기간</t>
    <phoneticPr fontId="3" type="noConversion"/>
  </si>
  <si>
    <t>인도조건</t>
    <phoneticPr fontId="3" type="noConversion"/>
  </si>
  <si>
    <t>계약방법</t>
    <phoneticPr fontId="3" type="noConversion"/>
  </si>
  <si>
    <t>G2B식별번호</t>
    <phoneticPr fontId="3" type="noConversion"/>
  </si>
  <si>
    <t>경비</t>
    <phoneticPr fontId="3" type="noConversion"/>
  </si>
  <si>
    <t>[ 관 급 내 역 서 ]</t>
    <phoneticPr fontId="3" type="noConversion"/>
  </si>
  <si>
    <t>다수공급자계약</t>
    <phoneticPr fontId="3" type="noConversion"/>
  </si>
  <si>
    <t>옵션</t>
    <phoneticPr fontId="3" type="noConversion"/>
  </si>
  <si>
    <t>2022 년   12월    일</t>
    <phoneticPr fontId="60" type="noConversion"/>
  </si>
  <si>
    <r>
      <t>견 적 일 : 2022년 1</t>
    </r>
    <r>
      <rPr>
        <b/>
        <sz val="14"/>
        <rFont val="돋움"/>
        <family val="1"/>
        <charset val="129"/>
      </rPr>
      <t>2</t>
    </r>
    <r>
      <rPr>
        <b/>
        <sz val="14"/>
        <rFont val="나눔명조"/>
        <family val="1"/>
        <charset val="129"/>
      </rPr>
      <t xml:space="preserve">월 </t>
    </r>
    <phoneticPr fontId="3" type="noConversion"/>
  </si>
  <si>
    <t>통신표품 4-4-1
제어용 케이블 적용</t>
    <phoneticPr fontId="3" type="noConversion"/>
  </si>
  <si>
    <t xml:space="preserve">                                                         일 정
   공정별 </t>
    <phoneticPr fontId="6" type="noConversion"/>
  </si>
  <si>
    <t>납품기한</t>
    <phoneticPr fontId="3" type="noConversion"/>
  </si>
  <si>
    <t>구매처</t>
    <phoneticPr fontId="3" type="noConversion"/>
  </si>
  <si>
    <t>나라장터쇼핑몰</t>
    <phoneticPr fontId="3" type="noConversion"/>
  </si>
  <si>
    <t>2023년 상반기 적용 정보통신부문 시중노임단가(2023.1.1 ~ )</t>
    <phoneticPr fontId="6" type="noConversion"/>
  </si>
  <si>
    <t>2023.01.01</t>
    <phoneticPr fontId="6" type="noConversion"/>
  </si>
  <si>
    <t>**1032</t>
    <phoneticPr fontId="6" type="noConversion"/>
  </si>
  <si>
    <t>*1063</t>
    <phoneticPr fontId="6" type="noConversion"/>
  </si>
  <si>
    <t>**1064</t>
    <phoneticPr fontId="6" type="noConversion"/>
  </si>
  <si>
    <t>**3002</t>
    <phoneticPr fontId="6" type="noConversion"/>
  </si>
  <si>
    <t>**1065</t>
    <phoneticPr fontId="6" type="noConversion"/>
  </si>
  <si>
    <t>**3003</t>
    <phoneticPr fontId="6" type="noConversion"/>
  </si>
  <si>
    <t>**3004</t>
    <phoneticPr fontId="6" type="noConversion"/>
  </si>
  <si>
    <t>*1005</t>
    <phoneticPr fontId="6" type="noConversion"/>
  </si>
  <si>
    <t>*1036</t>
    <phoneticPr fontId="6" type="noConversion"/>
  </si>
  <si>
    <t>*3005</t>
    <phoneticPr fontId="6" type="noConversion"/>
  </si>
  <si>
    <t>**1068</t>
    <phoneticPr fontId="6" type="noConversion"/>
  </si>
  <si>
    <t>**3006</t>
    <phoneticPr fontId="6" type="noConversion"/>
  </si>
  <si>
    <t>*3007</t>
    <phoneticPr fontId="6" type="noConversion"/>
  </si>
  <si>
    <t>**3008</t>
    <phoneticPr fontId="6" type="noConversion"/>
  </si>
  <si>
    <t>*1010</t>
    <phoneticPr fontId="6" type="noConversion"/>
  </si>
  <si>
    <t>**3011</t>
    <phoneticPr fontId="6" type="noConversion"/>
  </si>
  <si>
    <t>**3012</t>
    <phoneticPr fontId="6" type="noConversion"/>
  </si>
  <si>
    <t>*1045</t>
    <phoneticPr fontId="6" type="noConversion"/>
  </si>
  <si>
    <t>*1047</t>
    <phoneticPr fontId="6" type="noConversion"/>
  </si>
  <si>
    <t>**3016</t>
    <phoneticPr fontId="6" type="noConversion"/>
  </si>
  <si>
    <t>*1018</t>
    <phoneticPr fontId="6" type="noConversion"/>
  </si>
  <si>
    <t>**3018</t>
    <phoneticPr fontId="6" type="noConversion"/>
  </si>
  <si>
    <t>**1050</t>
    <phoneticPr fontId="6" type="noConversion"/>
  </si>
  <si>
    <t>*1020</t>
    <phoneticPr fontId="6" type="noConversion"/>
  </si>
  <si>
    <t>*1052</t>
    <phoneticPr fontId="6" type="noConversion"/>
  </si>
  <si>
    <t>*1053</t>
    <phoneticPr fontId="6" type="noConversion"/>
  </si>
  <si>
    <t>*1054</t>
    <phoneticPr fontId="6" type="noConversion"/>
  </si>
  <si>
    <t>*1055</t>
    <phoneticPr fontId="6" type="noConversion"/>
  </si>
  <si>
    <t xml:space="preserve"> 제 3 호표</t>
    <phoneticPr fontId="3" type="noConversion"/>
  </si>
  <si>
    <t>제 3호표</t>
    <phoneticPr fontId="3" type="noConversion"/>
  </si>
  <si>
    <t>설계년월일</t>
    <phoneticPr fontId="3" type="noConversion"/>
  </si>
  <si>
    <t>심사년월일</t>
    <phoneticPr fontId="3" type="noConversion"/>
  </si>
  <si>
    <t>코리아넷</t>
    <phoneticPr fontId="3" type="noConversion"/>
  </si>
  <si>
    <t>1-1</t>
    <phoneticPr fontId="3" type="noConversion"/>
  </si>
  <si>
    <t xml:space="preserve">  </t>
    <phoneticPr fontId="3" type="noConversion"/>
  </si>
  <si>
    <t>착공일로부터 60일 간</t>
    <phoneticPr fontId="3" type="noConversion"/>
  </si>
  <si>
    <t>1~5일</t>
    <phoneticPr fontId="3" type="noConversion"/>
  </si>
  <si>
    <t>6-15일</t>
    <phoneticPr fontId="3" type="noConversion"/>
  </si>
  <si>
    <t>16~50일</t>
    <phoneticPr fontId="3" type="noConversion"/>
  </si>
  <si>
    <t>51~55일</t>
    <phoneticPr fontId="3" type="noConversion"/>
  </si>
  <si>
    <t>56-60일</t>
    <phoneticPr fontId="3" type="noConversion"/>
  </si>
  <si>
    <t>1~5일</t>
    <phoneticPr fontId="3" type="noConversion"/>
  </si>
  <si>
    <t>6~15일</t>
    <phoneticPr fontId="3" type="noConversion"/>
  </si>
  <si>
    <t>56~60일</t>
    <phoneticPr fontId="3" type="noConversion"/>
  </si>
  <si>
    <t>착수일로부터 60일</t>
    <phoneticPr fontId="3" type="noConversion"/>
  </si>
  <si>
    <t>백단위 절상</t>
    <phoneticPr fontId="3" type="noConversion"/>
  </si>
  <si>
    <t>1-2</t>
    <phoneticPr fontId="3" type="noConversion"/>
  </si>
  <si>
    <t>1-3</t>
    <phoneticPr fontId="3" type="noConversion"/>
  </si>
  <si>
    <t>15.0%</t>
    <phoneticPr fontId="3" type="noConversion"/>
  </si>
  <si>
    <t>3.56%</t>
    <phoneticPr fontId="3" type="noConversion"/>
  </si>
  <si>
    <t>4.6%</t>
    <phoneticPr fontId="3" type="noConversion"/>
  </si>
  <si>
    <t>3.595%</t>
    <phoneticPr fontId="3" type="noConversion"/>
  </si>
  <si>
    <t>4.75%</t>
    <phoneticPr fontId="3" type="noConversion"/>
  </si>
  <si>
    <t>13.14%</t>
    <phoneticPr fontId="3" type="noConversion"/>
  </si>
  <si>
    <t>8%</t>
    <phoneticPr fontId="3" type="noConversion"/>
  </si>
  <si>
    <t>산업안전보건관리비</t>
    <phoneticPr fontId="3" type="noConversion"/>
  </si>
  <si>
    <t>3.11%</t>
    <phoneticPr fontId="3" type="noConversion"/>
  </si>
  <si>
    <t>(재료+직접노무비) *</t>
    <phoneticPr fontId="3" type="noConversion"/>
  </si>
  <si>
    <t xml:space="preserve">(재료+노무)   * </t>
    <phoneticPr fontId="3" type="noConversion"/>
  </si>
  <si>
    <t xml:space="preserve">    순  천  시</t>
    <phoneticPr fontId="3" type="noConversion"/>
  </si>
  <si>
    <t>신규</t>
    <phoneticPr fontId="6" type="noConversion"/>
  </si>
  <si>
    <t>1-4</t>
    <phoneticPr fontId="3" type="noConversion"/>
  </si>
  <si>
    <t>1-5</t>
    <phoneticPr fontId="3" type="noConversion"/>
  </si>
  <si>
    <t>1-6</t>
    <phoneticPr fontId="3" type="noConversion"/>
  </si>
  <si>
    <t>고정형</t>
    <phoneticPr fontId="6" type="noConversion"/>
  </si>
  <si>
    <t>영상감시장치</t>
    <phoneticPr fontId="6" type="noConversion"/>
  </si>
  <si>
    <t>고정형, 200만화소, 4배줌</t>
    <phoneticPr fontId="6" type="noConversion"/>
  </si>
  <si>
    <t>조</t>
    <phoneticPr fontId="6" type="noConversion"/>
  </si>
  <si>
    <t>본품</t>
    <phoneticPr fontId="6" type="noConversion"/>
  </si>
  <si>
    <t>순천 향교 CCTV 구매 설치</t>
    <phoneticPr fontId="3" type="noConversion"/>
  </si>
  <si>
    <r>
      <t xml:space="preserve">공 사 명 : </t>
    </r>
    <r>
      <rPr>
        <sz val="11"/>
        <rFont val="돋움"/>
        <family val="3"/>
        <charset val="129"/>
      </rPr>
      <t>순천 향교 CCTV 구매 설치</t>
    </r>
    <phoneticPr fontId="3" type="noConversion"/>
  </si>
  <si>
    <r>
      <rPr>
        <b/>
        <sz val="11"/>
        <rFont val="돋움"/>
        <family val="3"/>
        <charset val="129"/>
      </rPr>
      <t xml:space="preserve">목     적 : </t>
    </r>
    <r>
      <rPr>
        <sz val="11"/>
        <rFont val="돋움"/>
        <family val="3"/>
        <charset val="129"/>
      </rPr>
      <t>순천 향교 내에</t>
    </r>
    <r>
      <rPr>
        <b/>
        <sz val="11"/>
        <rFont val="돋움"/>
        <family val="3"/>
        <charset val="129"/>
      </rPr>
      <t xml:space="preserve"> </t>
    </r>
    <r>
      <rPr>
        <sz val="11"/>
        <rFont val="돋움"/>
        <family val="3"/>
        <charset val="129"/>
      </rPr>
      <t xml:space="preserve">CCTV를 설치하여 돌발 및 안전사고를 예방하고 시설물 보호를 위함 </t>
    </r>
    <phoneticPr fontId="3" type="noConversion"/>
  </si>
  <si>
    <t>총 사업량 : 4개소 6대 (고정형 6대)</t>
    <phoneticPr fontId="3" type="noConversion"/>
  </si>
  <si>
    <t xml:space="preserve">     주소 : 전남 순천시 향교길 60 순천향교</t>
    <phoneticPr fontId="3" type="noConversion"/>
  </si>
  <si>
    <t>전교실_서재</t>
    <phoneticPr fontId="6" type="noConversion"/>
  </si>
  <si>
    <t>명륜당_정문</t>
    <phoneticPr fontId="6" type="noConversion"/>
  </si>
  <si>
    <t>후문</t>
    <phoneticPr fontId="6" type="noConversion"/>
  </si>
  <si>
    <t>대성전</t>
    <phoneticPr fontId="6" type="noConversion"/>
  </si>
  <si>
    <t>보안용카메라</t>
    <phoneticPr fontId="6" type="noConversion"/>
  </si>
  <si>
    <t>25454886 옵션</t>
    <phoneticPr fontId="6" type="noConversion"/>
  </si>
  <si>
    <t>인텔리빅스</t>
    <phoneticPr fontId="3" type="noConversion"/>
  </si>
  <si>
    <t>에스카</t>
    <phoneticPr fontId="3" type="noConversion"/>
  </si>
  <si>
    <t>디지털비디오레코더</t>
    <phoneticPr fontId="6" type="noConversion"/>
  </si>
  <si>
    <t>네트워크스위치</t>
    <phoneticPr fontId="6" type="noConversion"/>
  </si>
  <si>
    <t>8port PoE</t>
    <phoneticPr fontId="6" type="noConversion"/>
  </si>
  <si>
    <t>하드디스크드라이브</t>
    <phoneticPr fontId="6" type="noConversion"/>
  </si>
  <si>
    <t>6TB</t>
    <phoneticPr fontId="6" type="noConversion"/>
  </si>
  <si>
    <t>16ch</t>
    <phoneticPr fontId="6" type="noConversion"/>
  </si>
  <si>
    <t>시큐인포</t>
    <phoneticPr fontId="3" type="noConversion"/>
  </si>
  <si>
    <t>에스카</t>
    <phoneticPr fontId="3" type="noConversion"/>
  </si>
  <si>
    <t>시큐인포</t>
    <phoneticPr fontId="3" type="noConversion"/>
  </si>
  <si>
    <t>24978887 옵션</t>
    <phoneticPr fontId="6" type="noConversion"/>
  </si>
  <si>
    <t>F-CV 3C×2.5㎟</t>
    <phoneticPr fontId="6" type="noConversion"/>
  </si>
  <si>
    <t>난연전력케이블</t>
    <phoneticPr fontId="6" type="noConversion"/>
  </si>
  <si>
    <t>M</t>
    <phoneticPr fontId="6" type="noConversion"/>
  </si>
  <si>
    <t>CAT.5E/CM 4P</t>
    <phoneticPr fontId="6" type="noConversion"/>
  </si>
  <si>
    <t>UTP케이블</t>
    <phoneticPr fontId="6" type="noConversion"/>
  </si>
  <si>
    <t>정보통신공사</t>
    <phoneticPr fontId="6" type="noConversion"/>
  </si>
  <si>
    <t>종합시험</t>
    <phoneticPr fontId="6" type="noConversion"/>
  </si>
  <si>
    <t>식</t>
    <phoneticPr fontId="6" type="noConversion"/>
  </si>
  <si>
    <t>1-8</t>
  </si>
  <si>
    <t>1-9</t>
  </si>
  <si>
    <t>3자단가계약</t>
    <phoneticPr fontId="3" type="noConversion"/>
  </si>
  <si>
    <t>현장설치도</t>
    <phoneticPr fontId="3" type="noConversion"/>
  </si>
  <si>
    <t>90일</t>
    <phoneticPr fontId="3" type="noConversion"/>
  </si>
  <si>
    <t>2년</t>
    <phoneticPr fontId="3" type="noConversion"/>
  </si>
  <si>
    <t>3자단가계약</t>
    <phoneticPr fontId="3" type="noConversion"/>
  </si>
  <si>
    <t>현장설치도</t>
    <phoneticPr fontId="3" type="noConversion"/>
  </si>
  <si>
    <t>2년</t>
    <phoneticPr fontId="3" type="noConversion"/>
  </si>
  <si>
    <t>3자단가계약</t>
    <phoneticPr fontId="3" type="noConversion"/>
  </si>
  <si>
    <t>현장설치도</t>
    <phoneticPr fontId="3" type="noConversion"/>
  </si>
  <si>
    <t>90일</t>
    <phoneticPr fontId="3" type="noConversion"/>
  </si>
  <si>
    <t>순천 향교 CCTV 구매 설치 [조달물품]</t>
    <phoneticPr fontId="3" type="noConversion"/>
  </si>
  <si>
    <t>24port PoE</t>
    <phoneticPr fontId="6" type="noConversion"/>
  </si>
  <si>
    <t>2026.  7.</t>
    <phoneticPr fontId="3" type="noConversion"/>
  </si>
  <si>
    <t>2026년  7월   일</t>
    <phoneticPr fontId="3" type="noConversion"/>
  </si>
  <si>
    <t>1-7</t>
    <phoneticPr fontId="3" type="noConversion"/>
  </si>
  <si>
    <t>1-8</t>
    <phoneticPr fontId="3" type="noConversion"/>
  </si>
  <si>
    <t>1-9</t>
    <phoneticPr fontId="3" type="noConversion"/>
  </si>
  <si>
    <t>인텔리빅스</t>
    <phoneticPr fontId="3" type="noConversion"/>
  </si>
  <si>
    <t>인텔리빅스</t>
    <phoneticPr fontId="3" type="noConversion"/>
  </si>
  <si>
    <t>인텔리빅스</t>
    <phoneticPr fontId="3" type="noConversion"/>
  </si>
  <si>
    <r>
      <t xml:space="preserve">위     치 : </t>
    </r>
    <r>
      <rPr>
        <sz val="11"/>
        <rFont val="돋움"/>
        <family val="3"/>
        <charset val="129"/>
      </rPr>
      <t>순천 향교 내 4개소</t>
    </r>
    <phoneticPr fontId="3" type="noConversion"/>
  </si>
  <si>
    <t>대</t>
    <phoneticPr fontId="6" type="noConversion"/>
  </si>
  <si>
    <t>대</t>
    <phoneticPr fontId="6" type="noConversion"/>
  </si>
  <si>
    <t>개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</si>
</sst>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2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#;\-#,###"/>
    <numFmt numFmtId="177" formatCode="_ * #,##0_ ;_ * \-#,##0_ ;_ * &quot;-&quot;_ ;_ @_ "/>
    <numFmt numFmtId="178" formatCode="_-* #,##0_-;\-* #,##0_-;_-* &quot;-&quot;??_-;_-@_-"/>
    <numFmt numFmtId="179" formatCode="0_);[Red]\(0\)"/>
    <numFmt numFmtId="180" formatCode="_ * #,##0_ ;_ * &quot;₩&quot;&quot;₩&quot;&quot;₩&quot;&quot;₩&quot;&quot;₩&quot;&quot;₩&quot;\-#,##0_ ;_ * &quot;-&quot;_ ;_ @_ "/>
    <numFmt numFmtId="181" formatCode="0.000_);[Red]\(0.000\)"/>
    <numFmt numFmtId="182" formatCode="#,##0_ "/>
    <numFmt numFmtId="183" formatCode="0_ "/>
    <numFmt numFmtId="184" formatCode="mm&quot;월&quot;\ dd&quot;일&quot;"/>
    <numFmt numFmtId="185" formatCode="#,##0_);[Red]\(#,##0\)"/>
    <numFmt numFmtId="186" formatCode="0.0"/>
    <numFmt numFmtId="187" formatCode="_ &quot;₩&quot;* #,##0_ ;_ &quot;₩&quot;* \-#,##0_ ;_ &quot;₩&quot;* &quot;-&quot;_ ;_ @_ "/>
    <numFmt numFmtId="188" formatCode="_ &quot;₩&quot;* #,##0.00_ ;_ &quot;₩&quot;* \-#,##0.00_ ;_ &quot;₩&quot;* &quot;-&quot;??_ ;_ @_ "/>
    <numFmt numFmtId="189" formatCode="_ * #,##0.00_ ;_ * \-#,##0.00_ ;_ * &quot;-&quot;??_ ;_ @_ "/>
    <numFmt numFmtId="190" formatCode="_-* #,##0.0_-;\-* #,##0.0_-;_-* &quot;-&quot;??_-;_-@_-"/>
    <numFmt numFmtId="191" formatCode="_(* #,##0_);_(* \(#,##0\);_(* &quot;-&quot;_);_(@_)"/>
    <numFmt numFmtId="192" formatCode="0.0000"/>
    <numFmt numFmtId="193" formatCode="#,##0,"/>
    <numFmt numFmtId="194" formatCode="0.000_ "/>
    <numFmt numFmtId="195" formatCode="0.000"/>
    <numFmt numFmtId="196" formatCode="#,##0;[Red]&quot;-&quot;#,##0"/>
    <numFmt numFmtId="197" formatCode="_ * #,##0.000_ ;_ * \-#,##0.000_ ;_ * &quot;-&quot;_ ;_ @_ "/>
    <numFmt numFmtId="198" formatCode="0.000%"/>
    <numFmt numFmtId="199" formatCode="m\/dd\ \ \ \ \ \ "/>
    <numFmt numFmtId="200" formatCode="_ * #,##0.00_ ;_ * &quot;₩&quot;&quot;₩&quot;\-#,##0.00_ ;_ * &quot;-&quot;??_ ;_ @_ "/>
    <numFmt numFmtId="201" formatCode="_ * #,##0.0_ ;_ * \-#,##0.0_ ;_ * &quot;-&quot;_ ;_ @_ "/>
    <numFmt numFmtId="202" formatCode="0.0_);[Red]\(0.0\)"/>
    <numFmt numFmtId="203" formatCode="_-[$€-2]* #,##0.00_-;\-[$€-2]* #,##0.00_-;_-[$€-2]* &quot;-&quot;??_-"/>
    <numFmt numFmtId="204" formatCode="#,##0.00_ "/>
    <numFmt numFmtId="205" formatCode="#,##0.0_);[Red]\(#,##0.0\)"/>
    <numFmt numFmtId="206" formatCode="_(&quot;$&quot;* #,##0.000_);_(&quot;$&quot;* &quot;₩&quot;&quot;₩&quot;&quot;₩&quot;&quot;₩&quot;&quot;₩&quot;&quot;₩&quot;\(#,##0.000&quot;₩&quot;&quot;₩&quot;&quot;₩&quot;&quot;₩&quot;&quot;₩&quot;&quot;₩&quot;\);_(&quot;$&quot;* &quot;-&quot;??_);_(@_)"/>
    <numFmt numFmtId="207" formatCode="0,###,000"/>
    <numFmt numFmtId="208" formatCode="0.0000000000E+00;\ᯜ"/>
    <numFmt numFmtId="209" formatCode="#,##0.00;&quot;-&quot;#,##0.00"/>
    <numFmt numFmtId="210" formatCode="yy&quot;년&quot;&quot;₩&quot;&quot;₩&quot;\ mm&quot;월&quot;&quot;₩&quot;&quot;₩&quot;\ dd&quot;일&quot;"/>
    <numFmt numFmtId="211" formatCode="yyyy&quot;年&quot;&quot;₩&quot;&quot;₩&quot;\ mm&quot;月&quot;&quot;₩&quot;&quot;₩&quot;\ dd&quot;日&quot;"/>
    <numFmt numFmtId="212" formatCode="&quot;₩&quot;#,##0;&quot;₩&quot;&quot;₩&quot;&quot;₩&quot;&quot;₩&quot;\-#,##0"/>
    <numFmt numFmtId="213" formatCode="mmm\.yy"/>
    <numFmt numFmtId="214" formatCode="_(&quot;RM&quot;* #,##0.00_);_(&quot;RM&quot;* \(#,##0.00\);_(&quot;RM&quot;* &quot;-&quot;??_);_(@_)"/>
    <numFmt numFmtId="215" formatCode="&quot;US$&quot;#,##0_);\(&quot;US$&quot;#,##0\)"/>
    <numFmt numFmtId="216" formatCode="&quot;₩&quot;\$#,##0.00_);[Red]&quot;₩&quot;\(&quot;₩&quot;\$#,##0.00&quot;₩&quot;\)"/>
    <numFmt numFmtId="217" formatCode="0.0%"/>
    <numFmt numFmtId="218" formatCode="&quot;₩&quot;#,##0;[Red]&quot;₩&quot;&quot;₩&quot;&quot;₩&quot;&quot;₩&quot;\-#,##0"/>
    <numFmt numFmtId="219" formatCode="&quot;US$&quot;#,##0_);[Red]\(&quot;US$&quot;#,##0\)"/>
    <numFmt numFmtId="220" formatCode="_-* #,##0_-;&quot;₩&quot;\!\-* #,##0_-;_-* &quot;-&quot;_-;_-@_-"/>
    <numFmt numFmtId="221" formatCode="_-* #,##0.00_-;&quot;₩&quot;&quot;₩&quot;\-* #,##0.00_-;_-* &quot;-&quot;??_-;_-@_-"/>
    <numFmt numFmtId="222" formatCode="&quot;₩&quot;#,##0;&quot;₩&quot;\-#,##0"/>
    <numFmt numFmtId="223" formatCode="_-&quot;₩&quot;* #,##0.00_-;&quot;₩&quot;&quot;₩&quot;\-&quot;₩&quot;* #,##0.00_-;_-&quot;₩&quot;* &quot;-&quot;??_-;_-@_-"/>
    <numFmt numFmtId="224" formatCode="&quot;₩&quot;#,##0.00;&quot;₩&quot;&quot;₩&quot;&quot;₩&quot;&quot;₩&quot;\-#,##0.00"/>
  </numFmts>
  <fonts count="181">
    <font>
      <sz val="11"/>
      <color theme="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8"/>
      <name val="맑은 고딕"/>
      <family val="3"/>
      <charset val="129"/>
    </font>
    <font>
      <b/>
      <sz val="18"/>
      <name val="돋움"/>
      <family val="3"/>
      <charset val="129"/>
    </font>
    <font>
      <b/>
      <sz val="14"/>
      <name val="돋움"/>
      <family val="3"/>
      <charset val="129"/>
    </font>
    <font>
      <b/>
      <sz val="16"/>
      <name val="돋움"/>
      <family val="3"/>
      <charset val="129"/>
    </font>
    <font>
      <b/>
      <sz val="24"/>
      <name val="HY헤드라인M"/>
      <family val="1"/>
      <charset val="129"/>
    </font>
    <font>
      <b/>
      <sz val="11"/>
      <name val="돋움"/>
      <family val="3"/>
      <charset val="129"/>
    </font>
    <font>
      <b/>
      <sz val="12"/>
      <name val="돋움"/>
      <family val="3"/>
      <charset val="129"/>
    </font>
    <font>
      <sz val="12"/>
      <name val="궁서체"/>
      <family val="1"/>
      <charset val="129"/>
    </font>
    <font>
      <sz val="10"/>
      <color indexed="8"/>
      <name val="Arial"/>
      <family val="2"/>
    </font>
    <font>
      <sz val="9"/>
      <color indexed="8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b/>
      <sz val="10"/>
      <name val="돋움"/>
      <family val="3"/>
      <charset val="129"/>
    </font>
    <font>
      <sz val="10"/>
      <name val="돋움"/>
      <family val="3"/>
      <charset val="129"/>
    </font>
    <font>
      <sz val="10"/>
      <name val="굴림"/>
      <family val="3"/>
      <charset val="129"/>
    </font>
    <font>
      <sz val="9"/>
      <name val="돋움"/>
      <family val="3"/>
      <charset val="129"/>
    </font>
    <font>
      <b/>
      <sz val="9"/>
      <name val="돋움"/>
      <family val="3"/>
      <charset val="129"/>
    </font>
    <font>
      <b/>
      <sz val="10"/>
      <name val="굴림"/>
      <family val="3"/>
      <charset val="129"/>
    </font>
    <font>
      <b/>
      <sz val="9"/>
      <name val="굴림"/>
      <family val="3"/>
      <charset val="129"/>
    </font>
    <font>
      <b/>
      <sz val="12"/>
      <name val="굴림"/>
      <family val="3"/>
      <charset val="129"/>
    </font>
    <font>
      <sz val="10"/>
      <name val="굴림체"/>
      <family val="3"/>
      <charset val="129"/>
    </font>
    <font>
      <b/>
      <sz val="20"/>
      <name val="돋움"/>
      <family val="3"/>
      <charset val="129"/>
    </font>
    <font>
      <sz val="12"/>
      <name val="돋움"/>
      <family val="3"/>
      <charset val="129"/>
    </font>
    <font>
      <sz val="14"/>
      <name val="돋움"/>
      <family val="3"/>
      <charset val="129"/>
    </font>
    <font>
      <sz val="10"/>
      <name val="Arial"/>
      <family val="2"/>
    </font>
    <font>
      <sz val="11"/>
      <name val="돋움"/>
      <family val="3"/>
      <charset val="129"/>
    </font>
    <font>
      <b/>
      <sz val="12"/>
      <name val="돋움"/>
      <family val="3"/>
      <charset val="129"/>
    </font>
    <font>
      <b/>
      <sz val="11"/>
      <name val="돋움"/>
      <family val="3"/>
      <charset val="129"/>
    </font>
    <font>
      <u/>
      <sz val="26"/>
      <name val="돋움"/>
      <family val="3"/>
      <charset val="129"/>
    </font>
    <font>
      <sz val="10"/>
      <name val="Helv"/>
      <family val="2"/>
    </font>
    <font>
      <sz val="11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돋움"/>
      <family val="3"/>
      <charset val="129"/>
    </font>
    <font>
      <sz val="28"/>
      <name val="맑은 고딕"/>
      <family val="3"/>
      <charset val="129"/>
      <scheme val="major"/>
    </font>
    <font>
      <sz val="36"/>
      <name val="맑은 고딕"/>
      <family val="3"/>
      <charset val="129"/>
      <scheme val="major"/>
    </font>
    <font>
      <b/>
      <sz val="30"/>
      <name val="맑은 고딕"/>
      <family val="3"/>
      <charset val="129"/>
      <scheme val="major"/>
    </font>
    <font>
      <sz val="30"/>
      <name val="맑은 고딕"/>
      <family val="3"/>
      <charset val="129"/>
      <scheme val="major"/>
    </font>
    <font>
      <sz val="22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1"/>
      <color theme="1"/>
      <name val="돋움"/>
      <family val="3"/>
      <charset val="129"/>
    </font>
    <font>
      <b/>
      <sz val="12"/>
      <color rgb="FF000000"/>
      <name val="맑은 고딕"/>
      <family val="3"/>
      <charset val="129"/>
      <scheme val="major"/>
    </font>
    <font>
      <b/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rgb="FFFF0000"/>
      <name val="돋움"/>
      <family val="3"/>
      <charset val="129"/>
    </font>
    <font>
      <b/>
      <sz val="18"/>
      <name val="맑은 고딕"/>
      <family val="3"/>
      <charset val="129"/>
      <scheme val="major"/>
    </font>
    <font>
      <b/>
      <sz val="28"/>
      <name val="맑은 고딕"/>
      <family val="3"/>
      <charset val="129"/>
      <scheme val="major"/>
    </font>
    <font>
      <b/>
      <sz val="22"/>
      <name val="맑은 고딕"/>
      <family val="3"/>
      <charset val="129"/>
      <scheme val="major"/>
    </font>
    <font>
      <sz val="9"/>
      <color theme="1"/>
      <name val="돋움"/>
      <family val="3"/>
      <charset val="129"/>
    </font>
    <font>
      <b/>
      <sz val="22"/>
      <color theme="1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ajor"/>
    </font>
    <font>
      <b/>
      <sz val="14"/>
      <color indexed="8"/>
      <name val="돋움"/>
      <family val="3"/>
      <charset val="129"/>
    </font>
    <font>
      <b/>
      <sz val="10"/>
      <color rgb="FF0033CC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2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  <font>
      <u/>
      <sz val="11"/>
      <color rgb="FF0000FF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MS Sans Serif"/>
      <family val="2"/>
    </font>
    <font>
      <b/>
      <sz val="30"/>
      <name val="돋움"/>
      <family val="3"/>
      <charset val="129"/>
    </font>
    <font>
      <b/>
      <sz val="25"/>
      <name val="돋움"/>
      <family val="3"/>
      <charset val="129"/>
    </font>
    <font>
      <b/>
      <sz val="24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1"/>
      <color indexed="40"/>
      <name val="돋움"/>
      <family val="3"/>
      <charset val="129"/>
    </font>
    <font>
      <b/>
      <sz val="10"/>
      <color indexed="17"/>
      <name val="돋움"/>
      <family val="3"/>
      <charset val="129"/>
    </font>
    <font>
      <sz val="10"/>
      <color rgb="FF000000"/>
      <name val="한양신명조"/>
      <family val="1"/>
      <charset val="129"/>
    </font>
    <font>
      <b/>
      <sz val="10"/>
      <color rgb="FF000000"/>
      <name val="한양신명조"/>
      <family val="1"/>
      <charset val="129"/>
    </font>
    <font>
      <sz val="12"/>
      <name val="돋움체"/>
      <family val="3"/>
      <charset val="129"/>
    </font>
    <font>
      <sz val="12"/>
      <name val="¹????¼"/>
      <family val="1"/>
      <charset val="129"/>
    </font>
    <font>
      <sz val="12"/>
      <name val="Times New Roman"/>
      <family val="1"/>
    </font>
    <font>
      <sz val="11"/>
      <name val="굴림체"/>
      <family val="3"/>
      <charset val="129"/>
    </font>
    <font>
      <sz val="12"/>
      <name val="견명조"/>
      <family val="1"/>
      <charset val="129"/>
    </font>
    <font>
      <sz val="11"/>
      <color indexed="9"/>
      <name val="맑은 고딕"/>
      <family val="3"/>
      <charset val="129"/>
    </font>
    <font>
      <sz val="9"/>
      <name val="바탕체"/>
      <family val="1"/>
      <charset val="129"/>
    </font>
    <font>
      <sz val="12"/>
      <name val="¹UAAA¼"/>
      <family val="1"/>
      <charset val="129"/>
    </font>
    <font>
      <sz val="12"/>
      <name val="¹ÙÅÁÃ¼"/>
      <family val="1"/>
      <charset val="129"/>
    </font>
    <font>
      <sz val="10"/>
      <name val="±¼¸²A¼"/>
      <family val="3"/>
      <charset val="129"/>
    </font>
    <font>
      <sz val="9"/>
      <name val="Arial"/>
      <family val="2"/>
    </font>
    <font>
      <sz val="8"/>
      <name val="¹UAAA¼"/>
      <family val="1"/>
      <charset val="129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"/>
      <color indexed="8"/>
      <name val="Courier"/>
      <family val="3"/>
    </font>
    <font>
      <sz val="10"/>
      <name val="MS Serif"/>
      <family val="1"/>
    </font>
    <font>
      <sz val="10"/>
      <name val="바탕체"/>
      <family val="1"/>
      <charset val="129"/>
    </font>
    <font>
      <sz val="12"/>
      <name val="굴림체"/>
      <family val="3"/>
      <charset val="129"/>
    </font>
    <font>
      <sz val="10"/>
      <color indexed="16"/>
      <name val="MS Serif"/>
      <family val="1"/>
    </font>
    <font>
      <sz val="12"/>
      <color indexed="24"/>
      <name val="Arial"/>
      <family val="2"/>
    </font>
    <font>
      <sz val="8"/>
      <name val="Arial"/>
      <family val="2"/>
    </font>
    <font>
      <b/>
      <i/>
      <sz val="11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sz val="10"/>
      <name val="Univers (WN)"/>
      <family val="2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b/>
      <sz val="12"/>
      <name val="Helvetica"/>
      <family val="2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b/>
      <sz val="10"/>
      <name val="Helvetica"/>
      <family val="2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"/>
      <color indexed="8"/>
      <name val="Courier"/>
      <family val="3"/>
    </font>
    <font>
      <sz val="11"/>
      <name val="HY신명조"/>
      <family val="1"/>
      <charset val="129"/>
    </font>
    <font>
      <sz val="11"/>
      <color indexed="20"/>
      <name val="맑은 고딕"/>
      <family val="3"/>
      <charset val="129"/>
    </font>
    <font>
      <u/>
      <sz val="11"/>
      <color indexed="20"/>
      <name val="돋움"/>
      <family val="3"/>
      <charset val="129"/>
    </font>
    <font>
      <sz val="10"/>
      <name val="돋움체"/>
      <family val="3"/>
      <charset val="129"/>
    </font>
    <font>
      <sz val="11"/>
      <name val="바탕체"/>
      <family val="1"/>
      <charset val="129"/>
    </font>
    <font>
      <sz val="11"/>
      <name val="돋움체"/>
      <family val="3"/>
      <charset val="129"/>
    </font>
    <font>
      <sz val="11"/>
      <color indexed="60"/>
      <name val="맑은 고딕"/>
      <family val="3"/>
      <charset val="129"/>
    </font>
    <font>
      <sz val="10"/>
      <name val="바탕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sz val="10"/>
      <name val="한양신명조"/>
      <family val="1"/>
      <charset val="129"/>
    </font>
    <font>
      <b/>
      <sz val="11"/>
      <color indexed="8"/>
      <name val="맑은 고딕"/>
      <family val="3"/>
      <charset val="129"/>
    </font>
    <font>
      <sz val="10"/>
      <name val="궁서(English)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2"/>
      <name val="명조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9.35"/>
      <color indexed="12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theme="10"/>
      <name val="맑은 고딕"/>
      <family val="3"/>
      <charset val="129"/>
      <scheme val="minor"/>
    </font>
    <font>
      <u/>
      <sz val="9.6999999999999993"/>
      <color theme="10"/>
      <name val="맑은 고딕"/>
      <family val="3"/>
      <charset val="129"/>
    </font>
    <font>
      <b/>
      <sz val="26"/>
      <name val="나눔명조"/>
      <family val="1"/>
      <charset val="129"/>
    </font>
    <font>
      <sz val="11"/>
      <name val="나눔명조"/>
      <family val="1"/>
      <charset val="129"/>
    </font>
    <font>
      <b/>
      <sz val="16"/>
      <name val="나눔명조"/>
      <family val="1"/>
      <charset val="129"/>
    </font>
    <font>
      <b/>
      <sz val="14"/>
      <name val="나눔명조"/>
      <family val="1"/>
      <charset val="129"/>
    </font>
    <font>
      <sz val="12"/>
      <name val="나눔명조"/>
      <family val="1"/>
      <charset val="129"/>
    </font>
    <font>
      <b/>
      <sz val="12"/>
      <name val="나눔명조"/>
      <family val="1"/>
      <charset val="129"/>
    </font>
    <font>
      <sz val="20"/>
      <name val="나눔명조"/>
      <family val="1"/>
      <charset val="129"/>
    </font>
    <font>
      <b/>
      <sz val="11"/>
      <name val="나눔명조"/>
      <family val="1"/>
      <charset val="129"/>
    </font>
    <font>
      <b/>
      <sz val="8"/>
      <name val="나눔명조"/>
      <family val="1"/>
      <charset val="129"/>
    </font>
    <font>
      <sz val="14"/>
      <color indexed="8"/>
      <name val="나눔명조"/>
      <family val="1"/>
      <charset val="129"/>
    </font>
    <font>
      <sz val="12"/>
      <color indexed="8"/>
      <name val="나눔명조"/>
      <family val="1"/>
      <charset val="129"/>
    </font>
    <font>
      <sz val="14"/>
      <name val="나눔명조"/>
      <family val="1"/>
      <charset val="129"/>
    </font>
    <font>
      <sz val="11"/>
      <color indexed="8"/>
      <name val="나눔명조"/>
      <family val="1"/>
      <charset val="129"/>
    </font>
    <font>
      <sz val="8"/>
      <name val="굴림"/>
      <family val="3"/>
      <charset val="129"/>
    </font>
    <font>
      <b/>
      <sz val="10"/>
      <name val="나눔명조"/>
      <family val="1"/>
      <charset val="129"/>
    </font>
    <font>
      <sz val="11"/>
      <name val="굴림"/>
      <family val="3"/>
      <charset val="129"/>
    </font>
    <font>
      <b/>
      <sz val="12"/>
      <color rgb="FF555555"/>
      <name val="나눔명조"/>
      <family val="1"/>
      <charset val="129"/>
    </font>
    <font>
      <sz val="9"/>
      <name val="나눔명조"/>
      <family val="1"/>
      <charset val="129"/>
    </font>
    <font>
      <sz val="10"/>
      <name val="나눔명조"/>
      <family val="1"/>
      <charset val="129"/>
    </font>
    <font>
      <sz val="10"/>
      <color rgb="FF000000"/>
      <name val="나눔명조"/>
      <family val="1"/>
      <charset val="129"/>
    </font>
    <font>
      <sz val="15"/>
      <name val="나눔명조"/>
      <family val="1"/>
      <charset val="129"/>
    </font>
    <font>
      <b/>
      <sz val="10"/>
      <color rgb="FF555555"/>
      <name val="나눔명조"/>
      <family val="1"/>
      <charset val="129"/>
    </font>
    <font>
      <b/>
      <sz val="9"/>
      <name val="나눔명조"/>
      <family val="1"/>
      <charset val="129"/>
    </font>
    <font>
      <sz val="1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33CC"/>
      <name val="돋움"/>
      <family val="3"/>
      <charset val="129"/>
    </font>
    <font>
      <sz val="11"/>
      <color rgb="FFFF0000"/>
      <name val="돋움"/>
      <family val="3"/>
      <charset val="129"/>
    </font>
    <font>
      <b/>
      <sz val="14"/>
      <name val="돋움"/>
      <family val="1"/>
      <charset val="129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C5D9F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medium">
        <color indexed="8"/>
      </right>
      <top/>
      <bottom/>
      <diagonal/>
    </border>
  </borders>
  <cellStyleXfs count="1221">
    <xf numFmtId="0" fontId="0" fillId="0" borderId="0">
      <alignment vertical="center"/>
    </xf>
    <xf numFmtId="180" fontId="5" fillId="0" borderId="1">
      <alignment horizontal="centerContinuous" vertical="center"/>
    </xf>
    <xf numFmtId="41" fontId="3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/>
    <xf numFmtId="0" fontId="29" fillId="0" borderId="0"/>
    <xf numFmtId="0" fontId="34" fillId="0" borderId="0"/>
    <xf numFmtId="42" fontId="36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4" fillId="0" borderId="0"/>
    <xf numFmtId="0" fontId="4" fillId="0" borderId="0"/>
    <xf numFmtId="0" fontId="4" fillId="0" borderId="0"/>
    <xf numFmtId="0" fontId="3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15" fillId="0" borderId="0" applyFill="0" applyProtection="0"/>
    <xf numFmtId="0" fontId="5" fillId="0" borderId="0"/>
    <xf numFmtId="0" fontId="4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63" fillId="0" borderId="0"/>
    <xf numFmtId="0" fontId="64" fillId="0" borderId="0">
      <alignment vertical="top"/>
      <protection locked="0"/>
    </xf>
    <xf numFmtId="41" fontId="6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/>
    <xf numFmtId="0" fontId="65" fillId="0" borderId="0">
      <alignment vertical="center"/>
    </xf>
    <xf numFmtId="0" fontId="66" fillId="0" borderId="0"/>
    <xf numFmtId="0" fontId="36" fillId="0" borderId="0">
      <alignment vertical="center"/>
    </xf>
    <xf numFmtId="0" fontId="13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3" fontId="78" fillId="0" borderId="5"/>
    <xf numFmtId="186" fontId="4" fillId="0" borderId="0" applyFont="0" applyFill="0" applyBorder="0" applyAlignment="0" applyProtection="0">
      <alignment vertical="center"/>
    </xf>
    <xf numFmtId="40" fontId="5" fillId="0" borderId="74"/>
    <xf numFmtId="0" fontId="5" fillId="0" borderId="0"/>
    <xf numFmtId="0" fontId="5" fillId="0" borderId="0"/>
    <xf numFmtId="187" fontId="79" fillId="0" borderId="0" applyFont="0" applyFill="0" applyBorder="0" applyAlignment="0" applyProtection="0"/>
    <xf numFmtId="188" fontId="79" fillId="0" borderId="0" applyFont="0" applyFill="0" applyBorder="0" applyAlignment="0" applyProtection="0"/>
    <xf numFmtId="0" fontId="79" fillId="0" borderId="0"/>
    <xf numFmtId="177" fontId="79" fillId="0" borderId="0" applyFont="0" applyFill="0" applyBorder="0" applyAlignment="0" applyProtection="0"/>
    <xf numFmtId="189" fontId="79" fillId="0" borderId="0" applyFont="0" applyFill="0" applyBorder="0" applyAlignment="0" applyProtection="0"/>
    <xf numFmtId="0" fontId="29" fillId="0" borderId="0"/>
    <xf numFmtId="0" fontId="5" fillId="0" borderId="0"/>
    <xf numFmtId="0" fontId="29" fillId="0" borderId="0"/>
    <xf numFmtId="0" fontId="29" fillId="0" borderId="0"/>
    <xf numFmtId="0" fontId="34" fillId="0" borderId="0"/>
    <xf numFmtId="0" fontId="29" fillId="0" borderId="0"/>
    <xf numFmtId="0" fontId="29" fillId="0" borderId="0"/>
    <xf numFmtId="0" fontId="34" fillId="0" borderId="0"/>
    <xf numFmtId="0" fontId="29" fillId="0" borderId="0"/>
    <xf numFmtId="0" fontId="29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9" fillId="0" borderId="0"/>
    <xf numFmtId="0" fontId="34" fillId="0" borderId="0"/>
    <xf numFmtId="0" fontId="25" fillId="0" borderId="0" applyFont="0" applyFill="0" applyBorder="0" applyAlignment="0" applyProtection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80" fillId="0" borderId="0"/>
    <xf numFmtId="184" fontId="4" fillId="0" borderId="0" applyFont="0" applyFill="0" applyBorder="0" applyProtection="0">
      <alignment vertical="center"/>
    </xf>
    <xf numFmtId="19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3" fontId="78" fillId="0" borderId="5"/>
    <xf numFmtId="3" fontId="78" fillId="0" borderId="5"/>
    <xf numFmtId="0" fontId="81" fillId="0" borderId="0">
      <alignment horizontal="center" vertical="center"/>
    </xf>
    <xf numFmtId="191" fontId="5" fillId="0" borderId="0">
      <alignment horizontal="center" vertical="center"/>
    </xf>
    <xf numFmtId="191" fontId="5" fillId="0" borderId="0">
      <alignment horizontal="center" vertical="center"/>
    </xf>
    <xf numFmtId="191" fontId="5" fillId="0" borderId="0">
      <alignment horizontal="center" vertical="center"/>
    </xf>
    <xf numFmtId="192" fontId="5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4" fontId="4" fillId="0" borderId="0">
      <alignment horizontal="center" vertical="center"/>
    </xf>
    <xf numFmtId="191" fontId="5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2" fontId="5" fillId="0" borderId="0">
      <alignment horizontal="center" vertical="center"/>
    </xf>
    <xf numFmtId="192" fontId="5" fillId="0" borderId="0">
      <alignment horizontal="center" vertical="center"/>
    </xf>
    <xf numFmtId="191" fontId="5" fillId="0" borderId="0">
      <alignment horizontal="center" vertical="center"/>
    </xf>
    <xf numFmtId="191" fontId="5" fillId="0" borderId="0">
      <alignment horizontal="center" vertical="center"/>
    </xf>
    <xf numFmtId="191" fontId="5" fillId="0" borderId="0">
      <alignment horizontal="center" vertical="center"/>
    </xf>
    <xf numFmtId="191" fontId="5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1" fontId="5" fillId="0" borderId="0">
      <alignment horizontal="center" vertical="center"/>
    </xf>
    <xf numFmtId="191" fontId="5" fillId="0" borderId="0">
      <alignment horizontal="center" vertical="center"/>
    </xf>
    <xf numFmtId="191" fontId="5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1" fontId="5" fillId="0" borderId="0">
      <alignment horizontal="center" vertical="center"/>
    </xf>
    <xf numFmtId="195" fontId="82" fillId="0" borderId="0">
      <alignment horizontal="center" vertical="center"/>
    </xf>
    <xf numFmtId="0" fontId="82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193" fontId="4" fillId="0" borderId="0">
      <alignment horizontal="center" vertical="center"/>
    </xf>
    <xf numFmtId="0" fontId="5" fillId="0" borderId="0">
      <alignment horizontal="center" vertical="center"/>
    </xf>
    <xf numFmtId="191" fontId="5" fillId="0" borderId="0">
      <alignment horizontal="center" vertical="center"/>
    </xf>
    <xf numFmtId="0" fontId="29" fillId="0" borderId="0" applyNumberFormat="0" applyFill="0" applyBorder="0" applyAlignment="0" applyProtection="0"/>
    <xf numFmtId="0" fontId="5" fillId="0" borderId="107">
      <alignment horizont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9" fontId="5" fillId="0" borderId="0">
      <protection locked="0"/>
    </xf>
    <xf numFmtId="0" fontId="83" fillId="20" borderId="0" applyNumberFormat="0" applyBorder="0" applyAlignment="0" applyProtection="0">
      <alignment vertical="center"/>
    </xf>
    <xf numFmtId="0" fontId="83" fillId="17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3" fillId="21" borderId="0" applyNumberFormat="0" applyBorder="0" applyAlignment="0" applyProtection="0">
      <alignment vertical="center"/>
    </xf>
    <xf numFmtId="0" fontId="83" fillId="22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4" fillId="0" borderId="11">
      <alignment horizontal="center" vertical="center"/>
    </xf>
    <xf numFmtId="187" fontId="85" fillId="0" borderId="0" applyFont="0" applyFill="0" applyBorder="0" applyAlignment="0" applyProtection="0"/>
    <xf numFmtId="187" fontId="86" fillId="0" borderId="0" applyFont="0" applyFill="0" applyBorder="0" applyAlignment="0" applyProtection="0"/>
    <xf numFmtId="187" fontId="87" fillId="0" borderId="0" applyFont="0" applyFill="0" applyBorder="0" applyAlignment="0" applyProtection="0"/>
    <xf numFmtId="188" fontId="85" fillId="0" borderId="0" applyFont="0" applyFill="0" applyBorder="0" applyAlignment="0" applyProtection="0"/>
    <xf numFmtId="188" fontId="86" fillId="0" borderId="0" applyFont="0" applyFill="0" applyBorder="0" applyAlignment="0" applyProtection="0"/>
    <xf numFmtId="188" fontId="87" fillId="0" borderId="0" applyFont="0" applyFill="0" applyBorder="0" applyAlignment="0" applyProtection="0"/>
    <xf numFmtId="196" fontId="5" fillId="0" borderId="0" applyFont="0" applyFill="0" applyBorder="0" applyAlignment="0" applyProtection="0"/>
    <xf numFmtId="0" fontId="66" fillId="0" borderId="0"/>
    <xf numFmtId="177" fontId="85" fillId="0" borderId="0" applyFont="0" applyFill="0" applyBorder="0" applyAlignment="0" applyProtection="0"/>
    <xf numFmtId="177" fontId="86" fillId="0" borderId="0" applyFont="0" applyFill="0" applyBorder="0" applyAlignment="0" applyProtection="0"/>
    <xf numFmtId="177" fontId="87" fillId="0" borderId="0" applyFont="0" applyFill="0" applyBorder="0" applyAlignment="0" applyProtection="0"/>
    <xf numFmtId="189" fontId="85" fillId="0" borderId="0" applyFont="0" applyFill="0" applyBorder="0" applyAlignment="0" applyProtection="0"/>
    <xf numFmtId="189" fontId="86" fillId="0" borderId="0" applyFont="0" applyFill="0" applyBorder="0" applyAlignment="0" applyProtection="0"/>
    <xf numFmtId="189" fontId="8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88" fillId="0" borderId="0"/>
    <xf numFmtId="0" fontId="89" fillId="0" borderId="0"/>
    <xf numFmtId="0" fontId="86" fillId="0" borderId="0"/>
    <xf numFmtId="0" fontId="87" fillId="0" borderId="0"/>
    <xf numFmtId="0" fontId="86" fillId="0" borderId="0"/>
    <xf numFmtId="49" fontId="85" fillId="0" borderId="0" applyBorder="0"/>
    <xf numFmtId="0" fontId="4" fillId="0" borderId="0" applyFill="0" applyBorder="0" applyAlignment="0"/>
    <xf numFmtId="0" fontId="90" fillId="0" borderId="0"/>
    <xf numFmtId="0" fontId="91" fillId="0" borderId="0" applyNumberFormat="0" applyFill="0" applyBorder="0" applyAlignment="0" applyProtection="0">
      <alignment vertical="top"/>
      <protection locked="0"/>
    </xf>
    <xf numFmtId="4" fontId="92" fillId="0" borderId="0">
      <protection locked="0"/>
    </xf>
    <xf numFmtId="38" fontId="29" fillId="0" borderId="0" applyFont="0" applyFill="0" applyBorder="0" applyAlignment="0" applyProtection="0"/>
    <xf numFmtId="197" fontId="5" fillId="0" borderId="0"/>
    <xf numFmtId="43" fontId="29" fillId="0" borderId="0" applyFont="0" applyFill="0" applyBorder="0" applyAlignment="0" applyProtection="0"/>
    <xf numFmtId="3" fontId="29" fillId="0" borderId="0" applyFont="0" applyFill="0" applyBorder="0" applyAlignment="0" applyProtection="0"/>
    <xf numFmtId="0" fontId="93" fillId="0" borderId="0" applyNumberFormat="0" applyAlignment="0">
      <alignment horizontal="left"/>
    </xf>
    <xf numFmtId="0" fontId="25" fillId="0" borderId="0" applyFont="0" applyFill="0" applyBorder="0" applyAlignment="0" applyProtection="0"/>
    <xf numFmtId="198" fontId="5" fillId="0" borderId="0">
      <protection locked="0"/>
    </xf>
    <xf numFmtId="0" fontId="29" fillId="0" borderId="0" applyFont="0" applyFill="0" applyBorder="0" applyAlignment="0" applyProtection="0"/>
    <xf numFmtId="0" fontId="5" fillId="0" borderId="5" applyFill="0" applyBorder="0" applyAlignment="0"/>
    <xf numFmtId="199" fontId="4" fillId="0" borderId="0" applyFont="0" applyFill="0" applyBorder="0" applyAlignment="0" applyProtection="0"/>
    <xf numFmtId="200" fontId="5" fillId="0" borderId="0" applyFont="0" applyFill="0" applyBorder="0" applyAlignment="0" applyProtection="0"/>
    <xf numFmtId="0" fontId="29" fillId="0" borderId="0"/>
    <xf numFmtId="0" fontId="29" fillId="0" borderId="0" applyFont="0" applyFill="0" applyBorder="0" applyAlignment="0" applyProtection="0"/>
    <xf numFmtId="37" fontId="94" fillId="0" borderId="5">
      <alignment horizontal="center" vertical="distributed"/>
    </xf>
    <xf numFmtId="0" fontId="95" fillId="0" borderId="0" applyFont="0" applyFill="0" applyBorder="0" applyAlignment="0" applyProtection="0"/>
    <xf numFmtId="201" fontId="95" fillId="0" borderId="0" applyFont="0" applyFill="0" applyBorder="0" applyAlignment="0" applyProtection="0"/>
    <xf numFmtId="202" fontId="5" fillId="0" borderId="0"/>
    <xf numFmtId="0" fontId="96" fillId="0" borderId="0" applyNumberFormat="0" applyAlignment="0">
      <alignment horizontal="left"/>
    </xf>
    <xf numFmtId="203" fontId="4" fillId="0" borderId="0" applyFont="0" applyFill="0" applyBorder="0" applyAlignment="0" applyProtection="0"/>
    <xf numFmtId="0" fontId="97" fillId="0" borderId="0" applyNumberFormat="0" applyFont="0" applyFill="0" applyBorder="0" applyAlignment="0" applyProtection="0"/>
    <xf numFmtId="0" fontId="97" fillId="0" borderId="0" applyNumberFormat="0" applyFont="0" applyFill="0" applyBorder="0" applyAlignment="0" applyProtection="0"/>
    <xf numFmtId="0" fontId="97" fillId="0" borderId="0" applyNumberFormat="0" applyFont="0" applyFill="0" applyBorder="0" applyAlignment="0" applyProtection="0"/>
    <xf numFmtId="0" fontId="97" fillId="0" borderId="0" applyNumberFormat="0" applyFont="0" applyFill="0" applyBorder="0" applyAlignment="0" applyProtection="0"/>
    <xf numFmtId="0" fontId="97" fillId="0" borderId="0" applyNumberFormat="0" applyFont="0" applyFill="0" applyBorder="0" applyAlignment="0" applyProtection="0"/>
    <xf numFmtId="0" fontId="97" fillId="0" borderId="0" applyNumberFormat="0" applyFont="0" applyFill="0" applyBorder="0" applyAlignment="0" applyProtection="0"/>
    <xf numFmtId="0" fontId="97" fillId="0" borderId="0" applyNumberFormat="0" applyFont="0" applyFill="0" applyBorder="0" applyAlignment="0" applyProtection="0"/>
    <xf numFmtId="2" fontId="29" fillId="0" borderId="0" applyFont="0" applyFill="0" applyBorder="0" applyAlignment="0" applyProtection="0"/>
    <xf numFmtId="38" fontId="98" fillId="24" borderId="0" applyNumberFormat="0" applyBorder="0" applyAlignment="0" applyProtection="0"/>
    <xf numFmtId="0" fontId="99" fillId="0" borderId="0" applyAlignment="0">
      <alignment horizontal="right"/>
    </xf>
    <xf numFmtId="0" fontId="100" fillId="0" borderId="0">
      <alignment horizontal="left"/>
    </xf>
    <xf numFmtId="0" fontId="101" fillId="0" borderId="52" applyNumberFormat="0" applyAlignment="0" applyProtection="0">
      <alignment horizontal="left" vertical="center"/>
    </xf>
    <xf numFmtId="0" fontId="101" fillId="0" borderId="54">
      <alignment horizontal="left" vertical="center"/>
    </xf>
    <xf numFmtId="0" fontId="102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204" fontId="4" fillId="0" borderId="0">
      <protection locked="0"/>
    </xf>
    <xf numFmtId="204" fontId="4" fillId="0" borderId="0">
      <protection locked="0"/>
    </xf>
    <xf numFmtId="0" fontId="103" fillId="0" borderId="0" applyNumberFormat="0" applyFill="0" applyBorder="0" applyAlignment="0" applyProtection="0"/>
    <xf numFmtId="10" fontId="98" fillId="25" borderId="5" applyNumberFormat="0" applyBorder="0" applyAlignment="0" applyProtection="0"/>
    <xf numFmtId="182" fontId="5" fillId="0" borderId="0" applyFont="0" applyFill="0" applyBorder="0" applyAlignment="0" applyProtection="0"/>
    <xf numFmtId="205" fontId="5" fillId="0" borderId="0" applyFont="0" applyFill="0" applyBorder="0" applyAlignment="0" applyProtection="0"/>
    <xf numFmtId="0" fontId="104" fillId="0" borderId="18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37" fontId="105" fillId="0" borderId="0"/>
    <xf numFmtId="206" fontId="5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5" fillId="0" borderId="0"/>
    <xf numFmtId="0" fontId="29" fillId="0" borderId="0"/>
    <xf numFmtId="0" fontId="29" fillId="0" borderId="0"/>
    <xf numFmtId="0" fontId="107" fillId="0" borderId="0"/>
    <xf numFmtId="207" fontId="5" fillId="0" borderId="0">
      <protection locked="0"/>
    </xf>
    <xf numFmtId="10" fontId="29" fillId="0" borderId="0" applyFont="0" applyFill="0" applyBorder="0" applyAlignment="0" applyProtection="0"/>
    <xf numFmtId="208" fontId="4" fillId="0" borderId="0">
      <protection locked="0"/>
    </xf>
    <xf numFmtId="0" fontId="107" fillId="0" borderId="0" applyNumberFormat="0" applyFill="0" applyBorder="0">
      <alignment horizontal="left"/>
    </xf>
    <xf numFmtId="30" fontId="108" fillId="0" borderId="0" applyNumberFormat="0" applyFill="0" applyBorder="0" applyAlignment="0" applyProtection="0">
      <alignment horizontal="left"/>
    </xf>
    <xf numFmtId="0" fontId="66" fillId="0" borderId="0"/>
    <xf numFmtId="0" fontId="109" fillId="0" borderId="0">
      <alignment horizontal="center" vertical="center"/>
    </xf>
    <xf numFmtId="0" fontId="104" fillId="0" borderId="0"/>
    <xf numFmtId="40" fontId="110" fillId="0" borderId="0" applyBorder="0">
      <alignment horizontal="right"/>
    </xf>
    <xf numFmtId="0" fontId="111" fillId="24" borderId="0">
      <alignment horizontal="centerContinuous"/>
    </xf>
    <xf numFmtId="0" fontId="112" fillId="0" borderId="0" applyFill="0" applyBorder="0" applyProtection="0">
      <alignment horizontal="centerContinuous" vertical="center"/>
    </xf>
    <xf numFmtId="0" fontId="95" fillId="7" borderId="0" applyFill="0" applyBorder="0" applyProtection="0">
      <alignment horizontal="center" vertical="center"/>
    </xf>
    <xf numFmtId="0" fontId="29" fillId="0" borderId="108" applyNumberFormat="0" applyFont="0" applyFill="0" applyAlignment="0" applyProtection="0"/>
    <xf numFmtId="0" fontId="113" fillId="0" borderId="107">
      <alignment horizontal="left"/>
    </xf>
    <xf numFmtId="0" fontId="114" fillId="0" borderId="0"/>
    <xf numFmtId="209" fontId="5" fillId="0" borderId="0" applyFont="0" applyFill="0" applyBorder="0" applyAlignment="0" applyProtection="0"/>
    <xf numFmtId="210" fontId="95" fillId="0" borderId="0" applyFont="0" applyFill="0" applyBorder="0" applyAlignment="0" applyProtection="0"/>
    <xf numFmtId="211" fontId="95" fillId="0" borderId="0" applyFont="0" applyFill="0" applyBorder="0" applyAlignment="0" applyProtection="0"/>
    <xf numFmtId="0" fontId="115" fillId="0" borderId="0" applyNumberFormat="0" applyFill="0" applyBorder="0" applyAlignment="0" applyProtection="0">
      <alignment vertical="top"/>
      <protection locked="0"/>
    </xf>
    <xf numFmtId="0" fontId="83" fillId="26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21" borderId="0" applyNumberFormat="0" applyBorder="0" applyAlignment="0" applyProtection="0">
      <alignment vertical="center"/>
    </xf>
    <xf numFmtId="0" fontId="83" fillId="22" borderId="0" applyNumberFormat="0" applyBorder="0" applyAlignment="0" applyProtection="0">
      <alignment vertical="center"/>
    </xf>
    <xf numFmtId="0" fontId="83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7" fillId="30" borderId="109" applyNumberFormat="0" applyAlignment="0" applyProtection="0">
      <alignment vertical="center"/>
    </xf>
    <xf numFmtId="212" fontId="5" fillId="0" borderId="0">
      <protection locked="0"/>
    </xf>
    <xf numFmtId="0" fontId="118" fillId="0" borderId="0">
      <protection locked="0"/>
    </xf>
    <xf numFmtId="0" fontId="118" fillId="0" borderId="0">
      <protection locked="0"/>
    </xf>
    <xf numFmtId="0" fontId="119" fillId="0" borderId="0" applyFill="0" applyBorder="0" applyProtection="0">
      <alignment horizontal="left" shrinkToFit="1"/>
    </xf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213" fontId="4" fillId="0" borderId="0"/>
    <xf numFmtId="0" fontId="120" fillId="11" borderId="0" applyNumberFormat="0" applyBorder="0" applyAlignment="0" applyProtection="0">
      <alignment vertical="center"/>
    </xf>
    <xf numFmtId="0" fontId="92" fillId="0" borderId="0">
      <protection locked="0"/>
    </xf>
    <xf numFmtId="3" fontId="66" fillId="0" borderId="110">
      <alignment horizontal="center"/>
    </xf>
    <xf numFmtId="0" fontId="92" fillId="0" borderId="0">
      <protection locked="0"/>
    </xf>
    <xf numFmtId="0" fontId="121" fillId="0" borderId="0" applyNumberFormat="0" applyFill="0" applyBorder="0" applyAlignment="0" applyProtection="0">
      <alignment vertical="top"/>
      <protection locked="0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65" fillId="31" borderId="111" applyNumberFormat="0" applyFont="0" applyAlignment="0" applyProtection="0">
      <alignment vertical="center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122" fillId="0" borderId="0" applyNumberFormat="0" applyFont="0" applyFill="0" applyBorder="0" applyProtection="0">
      <alignment horizontal="distributed" vertical="center" justifyLastLine="1"/>
    </xf>
    <xf numFmtId="214" fontId="5" fillId="0" borderId="0" applyFont="0" applyFill="0" applyBorder="0" applyProtection="0">
      <alignment horizontal="center" vertical="center"/>
    </xf>
    <xf numFmtId="215" fontId="5" fillId="0" borderId="0" applyFont="0" applyFill="0" applyBorder="0" applyProtection="0">
      <alignment horizontal="center" vertical="center"/>
    </xf>
    <xf numFmtId="9" fontId="81" fillId="7" borderId="0" applyFill="0" applyBorder="0" applyProtection="0">
      <alignment horizontal="right"/>
    </xf>
    <xf numFmtId="10" fontId="81" fillId="0" borderId="0" applyFill="0" applyBorder="0" applyProtection="0">
      <alignment horizontal="right"/>
    </xf>
    <xf numFmtId="9" fontId="123" fillId="0" borderId="0" applyFont="0" applyFill="0" applyBorder="0" applyAlignment="0" applyProtection="0">
      <alignment vertical="center"/>
    </xf>
    <xf numFmtId="216" fontId="5" fillId="0" borderId="0" applyFont="0" applyFill="0" applyBorder="0" applyAlignment="0" applyProtection="0"/>
    <xf numFmtId="217" fontId="122" fillId="0" borderId="0" applyFont="0" applyFill="0" applyBorder="0" applyAlignment="0" applyProtection="0"/>
    <xf numFmtId="0" fontId="124" fillId="0" borderId="0" applyFont="0" applyFill="0" applyBorder="0" applyProtection="0">
      <alignment horizontal="center" vertical="center"/>
    </xf>
    <xf numFmtId="0" fontId="124" fillId="0" borderId="0" applyFont="0" applyFill="0" applyBorder="0" applyProtection="0">
      <alignment horizontal="center" vertical="center"/>
    </xf>
    <xf numFmtId="0" fontId="125" fillId="32" borderId="0" applyNumberFormat="0" applyBorder="0" applyAlignment="0" applyProtection="0">
      <alignment vertical="center"/>
    </xf>
    <xf numFmtId="0" fontId="5" fillId="0" borderId="0"/>
    <xf numFmtId="0" fontId="122" fillId="0" borderId="0" applyNumberFormat="0" applyFont="0" applyFill="0" applyBorder="0" applyProtection="0">
      <alignment horizontal="centerContinuous" vertical="center"/>
    </xf>
    <xf numFmtId="182" fontId="126" fillId="0" borderId="35">
      <alignment vertical="center"/>
    </xf>
    <xf numFmtId="0" fontId="127" fillId="0" borderId="0" applyNumberFormat="0" applyFill="0" applyBorder="0" applyAlignment="0" applyProtection="0">
      <alignment vertical="center"/>
    </xf>
    <xf numFmtId="0" fontId="128" fillId="33" borderId="112" applyNumberFormat="0" applyAlignment="0" applyProtection="0">
      <alignment vertical="center"/>
    </xf>
    <xf numFmtId="1" fontId="5" fillId="0" borderId="0"/>
    <xf numFmtId="3" fontId="5" fillId="0" borderId="0" applyFont="0" applyFill="0" applyBorder="0" applyAlignment="0" applyProtection="0"/>
    <xf numFmtId="196" fontId="129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184" fontId="36" fillId="0" borderId="0" applyFont="0" applyFill="0" applyBorder="0" applyAlignment="0" applyProtection="0">
      <alignment vertical="center"/>
    </xf>
    <xf numFmtId="184" fontId="3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192" fontId="5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5" fillId="0" borderId="0"/>
    <xf numFmtId="0" fontId="5" fillId="0" borderId="0"/>
    <xf numFmtId="0" fontId="5" fillId="0" borderId="0"/>
    <xf numFmtId="0" fontId="34" fillId="0" borderId="0"/>
    <xf numFmtId="0" fontId="5" fillId="0" borderId="0"/>
    <xf numFmtId="0" fontId="130" fillId="0" borderId="84"/>
    <xf numFmtId="0" fontId="131" fillId="0" borderId="113" applyNumberFormat="0" applyFill="0" applyAlignment="0" applyProtection="0">
      <alignment vertical="center"/>
    </xf>
    <xf numFmtId="0" fontId="132" fillId="0" borderId="5">
      <alignment vertical="center"/>
    </xf>
    <xf numFmtId="0" fontId="133" fillId="0" borderId="114" applyNumberFormat="0" applyFill="0" applyAlignment="0" applyProtection="0">
      <alignment vertical="center"/>
    </xf>
    <xf numFmtId="0" fontId="134" fillId="0" borderId="0" applyFont="0" applyFill="0" applyBorder="0" applyAlignment="0" applyProtection="0"/>
    <xf numFmtId="0" fontId="135" fillId="0" borderId="0">
      <alignment horizontal="center" vertical="center"/>
    </xf>
    <xf numFmtId="0" fontId="136" fillId="15" borderId="109" applyNumberFormat="0" applyAlignment="0" applyProtection="0">
      <alignment vertical="center"/>
    </xf>
    <xf numFmtId="4" fontId="92" fillId="0" borderId="0">
      <protection locked="0"/>
    </xf>
    <xf numFmtId="0" fontId="137" fillId="0" borderId="0"/>
    <xf numFmtId="4" fontId="92" fillId="0" borderId="0">
      <alignment justifyLastLine="1"/>
      <protection locked="0"/>
    </xf>
    <xf numFmtId="218" fontId="5" fillId="0" borderId="0">
      <protection locked="0"/>
    </xf>
    <xf numFmtId="0" fontId="138" fillId="0" borderId="115" applyNumberFormat="0" applyFill="0" applyAlignment="0" applyProtection="0">
      <alignment vertical="center"/>
    </xf>
    <xf numFmtId="0" fontId="139" fillId="0" borderId="116" applyNumberFormat="0" applyFill="0" applyAlignment="0" applyProtection="0">
      <alignment vertical="center"/>
    </xf>
    <xf numFmtId="0" fontId="140" fillId="0" borderId="117" applyNumberFormat="0" applyFill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5" fillId="0" borderId="0"/>
    <xf numFmtId="0" fontId="143" fillId="30" borderId="118" applyNumberFormat="0" applyAlignment="0" applyProtection="0">
      <alignment vertical="center"/>
    </xf>
    <xf numFmtId="219" fontId="5" fillId="0" borderId="0" applyFont="0" applyFill="0" applyBorder="0" applyProtection="0">
      <alignment vertical="center"/>
    </xf>
    <xf numFmtId="38" fontId="122" fillId="0" borderId="0" applyFont="0" applyFill="0" applyBorder="0" applyProtection="0">
      <alignment vertical="center"/>
    </xf>
    <xf numFmtId="220" fontId="4" fillId="0" borderId="0" applyFont="0" applyFill="0" applyBorder="0" applyAlignment="0" applyProtection="0"/>
    <xf numFmtId="177" fontId="5" fillId="0" borderId="0" applyNumberFormat="0" applyFont="0" applyFill="0" applyBorder="0" applyProtection="0">
      <alignment vertical="center"/>
    </xf>
    <xf numFmtId="204" fontId="81" fillId="7" borderId="0" applyFill="0" applyBorder="0" applyProtection="0">
      <alignment horizontal="right"/>
    </xf>
    <xf numFmtId="38" fontId="122" fillId="0" borderId="0" applyFont="0" applyFill="0" applyBorder="0" applyAlignment="0" applyProtection="0">
      <alignment vertical="center"/>
    </xf>
    <xf numFmtId="182" fontId="122" fillId="0" borderId="0" applyFont="0" applyFill="0" applyBorder="0" applyAlignment="0" applyProtection="0">
      <alignment vertical="center"/>
    </xf>
    <xf numFmtId="38" fontId="122" fillId="0" borderId="0" applyFill="0" applyBorder="0" applyAlignment="0" applyProtection="0">
      <alignment vertical="center"/>
    </xf>
    <xf numFmtId="40" fontId="5" fillId="0" borderId="74"/>
    <xf numFmtId="0" fontId="5" fillId="0" borderId="0" applyFont="0" applyFill="0" applyBorder="0" applyAlignment="0" applyProtection="0"/>
    <xf numFmtId="221" fontId="5" fillId="0" borderId="0">
      <protection locked="0"/>
    </xf>
    <xf numFmtId="0" fontId="36" fillId="0" borderId="0">
      <alignment vertical="center"/>
    </xf>
    <xf numFmtId="0" fontId="29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65" fillId="0" borderId="0">
      <alignment vertical="center"/>
    </xf>
    <xf numFmtId="0" fontId="1" fillId="0" borderId="0">
      <alignment vertical="center"/>
    </xf>
    <xf numFmtId="0" fontId="65" fillId="0" borderId="0">
      <alignment vertical="center"/>
    </xf>
    <xf numFmtId="0" fontId="36" fillId="0" borderId="0">
      <alignment vertical="center"/>
    </xf>
    <xf numFmtId="0" fontId="65" fillId="0" borderId="0">
      <alignment vertical="center"/>
    </xf>
    <xf numFmtId="0" fontId="36" fillId="0" borderId="0">
      <alignment vertical="center"/>
    </xf>
    <xf numFmtId="0" fontId="4" fillId="0" borderId="0"/>
    <xf numFmtId="0" fontId="36" fillId="0" borderId="0">
      <alignment vertical="center"/>
    </xf>
    <xf numFmtId="0" fontId="65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" fillId="0" borderId="0"/>
    <xf numFmtId="0" fontId="5" fillId="0" borderId="35">
      <alignment vertical="center" wrapText="1"/>
    </xf>
    <xf numFmtId="0" fontId="4" fillId="0" borderId="5" applyNumberFormat="0" applyFill="0" applyProtection="0">
      <alignment vertical="center"/>
    </xf>
    <xf numFmtId="0" fontId="5" fillId="0" borderId="0"/>
    <xf numFmtId="0" fontId="144" fillId="0" borderId="0" applyNumberFormat="0" applyFill="0" applyBorder="0" applyAlignment="0" applyProtection="0">
      <alignment vertical="top"/>
      <protection locked="0"/>
    </xf>
    <xf numFmtId="0" fontId="145" fillId="0" borderId="0" applyNumberFormat="0" applyFill="0" applyBorder="0" applyAlignment="0" applyProtection="0">
      <alignment vertical="top"/>
      <protection locked="0"/>
    </xf>
    <xf numFmtId="0" fontId="146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92" fillId="0" borderId="108">
      <protection locked="0"/>
    </xf>
    <xf numFmtId="222" fontId="4" fillId="0" borderId="0">
      <protection locked="0"/>
    </xf>
    <xf numFmtId="223" fontId="5" fillId="0" borderId="0">
      <protection locked="0"/>
    </xf>
    <xf numFmtId="224" fontId="5" fillId="0" borderId="0">
      <protection locked="0"/>
    </xf>
    <xf numFmtId="38" fontId="5" fillId="0" borderId="0"/>
    <xf numFmtId="0" fontId="163" fillId="0" borderId="0">
      <alignment vertical="center"/>
    </xf>
    <xf numFmtId="0" fontId="4" fillId="0" borderId="0"/>
    <xf numFmtId="0" fontId="5" fillId="0" borderId="0"/>
  </cellStyleXfs>
  <cellXfs count="697">
    <xf numFmtId="0" fontId="0" fillId="0" borderId="0" xfId="0">
      <alignment vertical="center"/>
    </xf>
    <xf numFmtId="0" fontId="0" fillId="0" borderId="0" xfId="0" applyAlignment="1"/>
    <xf numFmtId="0" fontId="38" fillId="0" borderId="0" xfId="0" applyFont="1">
      <alignment vertical="center"/>
    </xf>
    <xf numFmtId="0" fontId="39" fillId="0" borderId="0" xfId="0" applyFont="1" applyAlignment="1"/>
    <xf numFmtId="0" fontId="40" fillId="0" borderId="0" xfId="0" applyFont="1" applyAlignment="1">
      <alignment horizontal="center"/>
    </xf>
    <xf numFmtId="0" fontId="41" fillId="0" borderId="0" xfId="0" applyFont="1" applyAlignment="1"/>
    <xf numFmtId="0" fontId="42" fillId="0" borderId="0" xfId="0" applyFont="1" applyAlignment="1"/>
    <xf numFmtId="0" fontId="43" fillId="0" borderId="0" xfId="0" applyFont="1" applyAlignment="1">
      <alignment horizontal="center"/>
    </xf>
    <xf numFmtId="0" fontId="44" fillId="0" borderId="0" xfId="0" applyFont="1" applyAlignment="1"/>
    <xf numFmtId="0" fontId="38" fillId="0" borderId="0" xfId="0" applyFont="1" applyAlignment="1"/>
    <xf numFmtId="0" fontId="44" fillId="0" borderId="0" xfId="0" applyFont="1" applyAlignment="1">
      <alignment horizontal="center"/>
    </xf>
    <xf numFmtId="0" fontId="45" fillId="0" borderId="55" xfId="0" applyFont="1" applyBorder="1" applyAlignment="1">
      <alignment horizontal="justify" vertical="center" wrapText="1"/>
    </xf>
    <xf numFmtId="0" fontId="46" fillId="4" borderId="55" xfId="0" applyFont="1" applyFill="1" applyBorder="1" applyAlignment="1">
      <alignment horizontal="justify" vertical="center" wrapText="1"/>
    </xf>
    <xf numFmtId="0" fontId="46" fillId="0" borderId="55" xfId="0" applyFont="1" applyBorder="1" applyAlignment="1">
      <alignment horizontal="justify" vertical="center" wrapText="1"/>
    </xf>
    <xf numFmtId="0" fontId="4" fillId="0" borderId="0" xfId="0" applyFont="1" applyAlignment="1">
      <alignment horizontal="center" vertical="center"/>
    </xf>
    <xf numFmtId="41" fontId="4" fillId="0" borderId="5" xfId="5" applyFont="1" applyBorder="1" applyAlignment="1">
      <alignment vertical="center"/>
    </xf>
    <xf numFmtId="41" fontId="4" fillId="0" borderId="0" xfId="0" applyNumberFormat="1" applyFont="1" applyAlignment="1">
      <alignment horizontal="center" vertical="center"/>
    </xf>
    <xf numFmtId="179" fontId="18" fillId="0" borderId="5" xfId="12" applyNumberFormat="1" applyFont="1" applyFill="1" applyBorder="1" applyAlignment="1" applyProtection="1">
      <alignment horizontal="center" vertical="center"/>
      <protection locked="0"/>
    </xf>
    <xf numFmtId="0" fontId="18" fillId="0" borderId="5" xfId="0" applyFont="1" applyBorder="1" applyAlignment="1">
      <alignment horizontal="center" vertical="center"/>
    </xf>
    <xf numFmtId="0" fontId="13" fillId="0" borderId="0" xfId="16" applyAlignment="1"/>
    <xf numFmtId="0" fontId="19" fillId="0" borderId="0" xfId="16" applyFont="1" applyAlignment="1"/>
    <xf numFmtId="41" fontId="20" fillId="0" borderId="5" xfId="16" applyNumberFormat="1" applyFont="1" applyBorder="1" applyAlignment="1">
      <alignment horizontal="right" vertical="center"/>
    </xf>
    <xf numFmtId="38" fontId="20" fillId="0" borderId="5" xfId="16" applyNumberFormat="1" applyFont="1" applyBorder="1" applyAlignment="1">
      <alignment horizontal="right" vertical="center"/>
    </xf>
    <xf numFmtId="40" fontId="20" fillId="0" borderId="5" xfId="16" applyNumberFormat="1" applyFont="1" applyBorder="1" applyAlignment="1">
      <alignment horizontal="center" vertical="center"/>
    </xf>
    <xf numFmtId="40" fontId="20" fillId="0" borderId="5" xfId="16" applyNumberFormat="1" applyFont="1" applyBorder="1" applyAlignment="1">
      <alignment horizontal="left" vertical="center"/>
    </xf>
    <xf numFmtId="40" fontId="20" fillId="0" borderId="6" xfId="16" applyNumberFormat="1" applyFont="1" applyBorder="1">
      <alignment vertical="center"/>
    </xf>
    <xf numFmtId="49" fontId="20" fillId="0" borderId="1" xfId="16" applyNumberFormat="1" applyFont="1" applyBorder="1" applyAlignment="1">
      <alignment horizontal="right" vertical="center"/>
    </xf>
    <xf numFmtId="0" fontId="19" fillId="0" borderId="0" xfId="16" applyFont="1">
      <alignment vertical="center"/>
    </xf>
    <xf numFmtId="41" fontId="20" fillId="0" borderId="7" xfId="16" applyNumberFormat="1" applyFont="1" applyBorder="1" applyAlignment="1">
      <alignment horizontal="right" vertical="center"/>
    </xf>
    <xf numFmtId="38" fontId="20" fillId="0" borderId="7" xfId="16" applyNumberFormat="1" applyFont="1" applyBorder="1" applyAlignment="1">
      <alignment horizontal="right" vertical="center"/>
    </xf>
    <xf numFmtId="40" fontId="20" fillId="0" borderId="7" xfId="16" applyNumberFormat="1" applyFont="1" applyBorder="1" applyAlignment="1">
      <alignment horizontal="left" vertical="center"/>
    </xf>
    <xf numFmtId="0" fontId="20" fillId="0" borderId="0" xfId="16" applyFont="1">
      <alignment vertical="center"/>
    </xf>
    <xf numFmtId="0" fontId="21" fillId="0" borderId="0" xfId="16" applyFont="1">
      <alignment vertical="center"/>
    </xf>
    <xf numFmtId="0" fontId="22" fillId="0" borderId="0" xfId="16" applyFont="1">
      <alignment vertical="center"/>
    </xf>
    <xf numFmtId="3" fontId="21" fillId="0" borderId="5" xfId="16" applyNumberFormat="1" applyFont="1" applyBorder="1" applyAlignment="1">
      <alignment horizontal="center" vertical="center" wrapText="1"/>
    </xf>
    <xf numFmtId="41" fontId="21" fillId="0" borderId="5" xfId="16" applyNumberFormat="1" applyFont="1" applyBorder="1" applyAlignment="1">
      <alignment horizontal="right" vertical="center"/>
    </xf>
    <xf numFmtId="38" fontId="21" fillId="0" borderId="5" xfId="16" applyNumberFormat="1" applyFont="1" applyBorder="1" applyAlignment="1">
      <alignment horizontal="right" vertical="center"/>
    </xf>
    <xf numFmtId="40" fontId="21" fillId="0" borderId="5" xfId="16" applyNumberFormat="1" applyFont="1" applyBorder="1" applyAlignment="1">
      <alignment horizontal="center" vertical="center"/>
    </xf>
    <xf numFmtId="40" fontId="21" fillId="0" borderId="5" xfId="16" applyNumberFormat="1" applyFont="1" applyBorder="1" applyAlignment="1">
      <alignment horizontal="left" vertical="center"/>
    </xf>
    <xf numFmtId="3" fontId="20" fillId="0" borderId="7" xfId="16" applyNumberFormat="1" applyFont="1" applyBorder="1" applyAlignment="1">
      <alignment horizontal="center" vertical="center"/>
    </xf>
    <xf numFmtId="182" fontId="20" fillId="0" borderId="6" xfId="16" applyNumberFormat="1" applyFont="1" applyBorder="1" applyAlignment="1">
      <alignment horizontal="left" vertical="center"/>
    </xf>
    <xf numFmtId="0" fontId="13" fillId="0" borderId="0" xfId="16">
      <alignment vertical="center"/>
    </xf>
    <xf numFmtId="41" fontId="20" fillId="0" borderId="10" xfId="16" applyNumberFormat="1" applyFont="1" applyBorder="1" applyAlignment="1">
      <alignment horizontal="center" vertical="center"/>
    </xf>
    <xf numFmtId="41" fontId="19" fillId="0" borderId="0" xfId="16" applyNumberFormat="1" applyFont="1" applyAlignment="1"/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/>
    <xf numFmtId="41" fontId="4" fillId="0" borderId="0" xfId="5" applyFont="1" applyAlignment="1"/>
    <xf numFmtId="0" fontId="4" fillId="0" borderId="0" xfId="0" applyFont="1" applyAlignment="1">
      <alignment horizontal="center"/>
    </xf>
    <xf numFmtId="0" fontId="12" fillId="0" borderId="4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12" xfId="0" applyFont="1" applyBorder="1" applyAlignment="1">
      <alignment horizontal="center" vertical="center"/>
    </xf>
    <xf numFmtId="41" fontId="11" fillId="0" borderId="0" xfId="5" applyFont="1" applyAlignment="1"/>
    <xf numFmtId="0" fontId="27" fillId="0" borderId="4" xfId="0" applyFont="1" applyBorder="1">
      <alignment vertical="center"/>
    </xf>
    <xf numFmtId="0" fontId="27" fillId="0" borderId="0" xfId="0" applyFont="1">
      <alignment vertical="center"/>
    </xf>
    <xf numFmtId="0" fontId="12" fillId="0" borderId="13" xfId="0" applyFont="1" applyBorder="1">
      <alignment vertical="center"/>
    </xf>
    <xf numFmtId="0" fontId="27" fillId="0" borderId="2" xfId="0" applyFont="1" applyBorder="1">
      <alignment vertical="center"/>
    </xf>
    <xf numFmtId="0" fontId="12" fillId="0" borderId="15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6" fontId="18" fillId="0" borderId="5" xfId="0" applyNumberFormat="1" applyFont="1" applyBorder="1" applyAlignment="1">
      <alignment horizontal="center" vertical="center"/>
    </xf>
    <xf numFmtId="0" fontId="18" fillId="0" borderId="0" xfId="0" applyFont="1">
      <alignment vertical="center"/>
    </xf>
    <xf numFmtId="0" fontId="17" fillId="0" borderId="0" xfId="0" applyFont="1">
      <alignment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0" fontId="18" fillId="0" borderId="0" xfId="0" applyFont="1" applyAlignment="1">
      <alignment horizontal="left" vertical="center"/>
    </xf>
    <xf numFmtId="0" fontId="17" fillId="0" borderId="5" xfId="0" applyFont="1" applyBorder="1" applyAlignment="1">
      <alignment horizontal="center" vertical="center"/>
    </xf>
    <xf numFmtId="49" fontId="17" fillId="0" borderId="5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41" fontId="18" fillId="0" borderId="5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49" fontId="18" fillId="0" borderId="0" xfId="0" applyNumberFormat="1" applyFont="1" applyAlignment="1">
      <alignment horizontal="center" vertical="center"/>
    </xf>
    <xf numFmtId="49" fontId="18" fillId="0" borderId="0" xfId="0" applyNumberFormat="1" applyFont="1">
      <alignment vertical="center"/>
    </xf>
    <xf numFmtId="41" fontId="18" fillId="0" borderId="0" xfId="9" applyFont="1" applyFill="1" applyAlignment="1">
      <alignment horizontal="center" vertical="center"/>
    </xf>
    <xf numFmtId="0" fontId="18" fillId="0" borderId="0" xfId="0" applyFont="1" applyAlignment="1">
      <alignment horizontal="center" vertical="center" shrinkToFit="1"/>
    </xf>
    <xf numFmtId="0" fontId="11" fillId="0" borderId="5" xfId="0" applyFont="1" applyBorder="1" applyAlignment="1">
      <alignment horizontal="center" vertical="center"/>
    </xf>
    <xf numFmtId="176" fontId="11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176" fontId="30" fillId="0" borderId="0" xfId="19" applyNumberFormat="1" applyFont="1" applyAlignment="1">
      <alignment vertical="center"/>
    </xf>
    <xf numFmtId="0" fontId="30" fillId="0" borderId="0" xfId="19" applyFont="1" applyAlignment="1">
      <alignment vertical="center"/>
    </xf>
    <xf numFmtId="183" fontId="31" fillId="0" borderId="18" xfId="19" applyNumberFormat="1" applyFont="1" applyBorder="1" applyAlignment="1">
      <alignment horizontal="left" vertical="center"/>
    </xf>
    <xf numFmtId="183" fontId="32" fillId="0" borderId="18" xfId="19" applyNumberFormat="1" applyFont="1" applyBorder="1" applyAlignment="1">
      <alignment horizontal="left" vertical="center"/>
    </xf>
    <xf numFmtId="0" fontId="31" fillId="0" borderId="18" xfId="19" applyFont="1" applyBorder="1" applyAlignment="1">
      <alignment horizontal="left" vertical="center"/>
    </xf>
    <xf numFmtId="0" fontId="32" fillId="0" borderId="18" xfId="19" applyFont="1" applyBorder="1" applyAlignment="1">
      <alignment horizontal="left" vertical="center"/>
    </xf>
    <xf numFmtId="0" fontId="32" fillId="0" borderId="18" xfId="19" applyFont="1" applyBorder="1" applyAlignment="1">
      <alignment horizontal="right" vertical="center"/>
    </xf>
    <xf numFmtId="0" fontId="32" fillId="0" borderId="0" xfId="19" applyFont="1" applyAlignment="1">
      <alignment vertical="center"/>
    </xf>
    <xf numFmtId="176" fontId="30" fillId="0" borderId="19" xfId="19" applyNumberFormat="1" applyFont="1" applyBorder="1" applyAlignment="1">
      <alignment horizontal="center" vertical="center"/>
    </xf>
    <xf numFmtId="0" fontId="30" fillId="0" borderId="5" xfId="19" applyFont="1" applyBorder="1" applyAlignment="1">
      <alignment horizontal="center" vertical="center"/>
    </xf>
    <xf numFmtId="49" fontId="30" fillId="0" borderId="8" xfId="19" applyNumberFormat="1" applyFont="1" applyBorder="1" applyAlignment="1">
      <alignment horizontal="left" vertical="center" indent="1"/>
    </xf>
    <xf numFmtId="41" fontId="30" fillId="0" borderId="8" xfId="5" applyFont="1" applyBorder="1" applyAlignment="1">
      <alignment vertical="center"/>
    </xf>
    <xf numFmtId="49" fontId="30" fillId="0" borderId="5" xfId="19" applyNumberFormat="1" applyFont="1" applyBorder="1" applyAlignment="1">
      <alignment horizontal="left" vertical="center" indent="1"/>
    </xf>
    <xf numFmtId="41" fontId="30" fillId="0" borderId="5" xfId="5" applyFont="1" applyBorder="1" applyAlignment="1">
      <alignment vertical="center"/>
    </xf>
    <xf numFmtId="0" fontId="30" fillId="0" borderId="20" xfId="19" applyFont="1" applyBorder="1" applyAlignment="1">
      <alignment horizontal="center" vertical="center"/>
    </xf>
    <xf numFmtId="0" fontId="30" fillId="0" borderId="21" xfId="19" applyFont="1" applyBorder="1" applyAlignment="1">
      <alignment vertical="center"/>
    </xf>
    <xf numFmtId="0" fontId="30" fillId="0" borderId="21" xfId="19" applyFont="1" applyBorder="1" applyAlignment="1">
      <alignment horizontal="center" vertical="center"/>
    </xf>
    <xf numFmtId="41" fontId="30" fillId="0" borderId="0" xfId="19" applyNumberFormat="1" applyFont="1" applyAlignment="1">
      <alignment vertical="center"/>
    </xf>
    <xf numFmtId="0" fontId="12" fillId="0" borderId="0" xfId="0" applyFont="1">
      <alignment vertical="center"/>
    </xf>
    <xf numFmtId="41" fontId="18" fillId="0" borderId="0" xfId="2" applyFont="1" applyFill="1" applyAlignment="1">
      <alignment horizontal="center" vertical="center"/>
    </xf>
    <xf numFmtId="0" fontId="4" fillId="0" borderId="0" xfId="19" applyAlignment="1">
      <alignment vertical="center"/>
    </xf>
    <xf numFmtId="0" fontId="11" fillId="0" borderId="8" xfId="0" applyFont="1" applyBorder="1" applyAlignment="1">
      <alignment horizontal="center" vertical="center"/>
    </xf>
    <xf numFmtId="0" fontId="11" fillId="0" borderId="0" xfId="19" applyFont="1" applyAlignment="1">
      <alignment horizontal="center" vertical="center"/>
    </xf>
    <xf numFmtId="183" fontId="12" fillId="0" borderId="0" xfId="19" applyNumberFormat="1" applyFont="1" applyAlignment="1">
      <alignment horizontal="left" vertical="center"/>
    </xf>
    <xf numFmtId="183" fontId="11" fillId="0" borderId="0" xfId="19" applyNumberFormat="1" applyFont="1" applyAlignment="1">
      <alignment horizontal="center" vertical="center"/>
    </xf>
    <xf numFmtId="0" fontId="12" fillId="0" borderId="0" xfId="19" applyFont="1" applyAlignment="1">
      <alignment horizontal="left" vertical="center"/>
    </xf>
    <xf numFmtId="0" fontId="11" fillId="0" borderId="0" xfId="19" applyFont="1" applyAlignment="1">
      <alignment vertical="center"/>
    </xf>
    <xf numFmtId="0" fontId="4" fillId="0" borderId="0" xfId="19" applyAlignment="1">
      <alignment horizontal="left" vertical="center"/>
    </xf>
    <xf numFmtId="0" fontId="11" fillId="0" borderId="0" xfId="19" applyFont="1" applyAlignment="1">
      <alignment horizontal="left" vertical="center"/>
    </xf>
    <xf numFmtId="0" fontId="4" fillId="0" borderId="0" xfId="19" applyAlignment="1">
      <alignment horizontal="center" vertical="center"/>
    </xf>
    <xf numFmtId="0" fontId="11" fillId="0" borderId="0" xfId="19" applyFont="1" applyAlignment="1">
      <alignment horizontal="right" vertical="center"/>
    </xf>
    <xf numFmtId="0" fontId="48" fillId="0" borderId="0" xfId="0" applyFont="1" applyAlignment="1">
      <alignment vertical="center" wrapText="1"/>
    </xf>
    <xf numFmtId="0" fontId="45" fillId="0" borderId="0" xfId="0" applyFont="1" applyAlignment="1">
      <alignment horizontal="center" vertical="center" wrapText="1"/>
    </xf>
    <xf numFmtId="0" fontId="49" fillId="0" borderId="55" xfId="0" applyFont="1" applyBorder="1" applyAlignment="1">
      <alignment horizontal="justify" vertical="center" wrapText="1"/>
    </xf>
    <xf numFmtId="0" fontId="50" fillId="4" borderId="55" xfId="0" applyFont="1" applyFill="1" applyBorder="1" applyAlignment="1">
      <alignment horizontal="justify" vertical="center" wrapText="1"/>
    </xf>
    <xf numFmtId="0" fontId="50" fillId="0" borderId="55" xfId="0" applyFont="1" applyBorder="1" applyAlignment="1">
      <alignment horizontal="justify" vertical="center" wrapText="1"/>
    </xf>
    <xf numFmtId="0" fontId="46" fillId="0" borderId="0" xfId="0" applyFont="1" applyAlignment="1">
      <alignment horizontal="justify" vertical="center" wrapText="1"/>
    </xf>
    <xf numFmtId="0" fontId="17" fillId="0" borderId="5" xfId="0" applyFont="1" applyBorder="1" applyAlignment="1">
      <alignment horizontal="left" vertical="center"/>
    </xf>
    <xf numFmtId="0" fontId="18" fillId="0" borderId="5" xfId="0" quotePrefix="1" applyFont="1" applyBorder="1" applyAlignment="1">
      <alignment horizontal="center" vertical="center"/>
    </xf>
    <xf numFmtId="49" fontId="30" fillId="0" borderId="8" xfId="19" applyNumberFormat="1" applyFont="1" applyBorder="1" applyAlignment="1">
      <alignment vertical="center"/>
    </xf>
    <xf numFmtId="49" fontId="30" fillId="0" borderId="5" xfId="19" applyNumberFormat="1" applyFont="1" applyBorder="1" applyAlignment="1">
      <alignment vertical="center"/>
    </xf>
    <xf numFmtId="49" fontId="4" fillId="0" borderId="5" xfId="19" applyNumberFormat="1" applyBorder="1" applyAlignment="1">
      <alignment vertical="center"/>
    </xf>
    <xf numFmtId="176" fontId="30" fillId="0" borderId="0" xfId="19" applyNumberFormat="1" applyFont="1" applyAlignment="1">
      <alignment horizontal="center" vertical="center"/>
    </xf>
    <xf numFmtId="176" fontId="32" fillId="0" borderId="0" xfId="19" applyNumberFormat="1" applyFont="1" applyAlignment="1">
      <alignment horizontal="center" vertical="center"/>
    </xf>
    <xf numFmtId="0" fontId="30" fillId="0" borderId="0" xfId="19" applyFont="1" applyAlignment="1">
      <alignment horizontal="center" vertical="center"/>
    </xf>
    <xf numFmtId="41" fontId="17" fillId="0" borderId="0" xfId="0" applyNumberFormat="1" applyFont="1" applyAlignment="1">
      <alignment horizontal="center" vertical="center"/>
    </xf>
    <xf numFmtId="0" fontId="23" fillId="0" borderId="33" xfId="16" applyFont="1" applyBorder="1" applyAlignment="1">
      <alignment horizontal="center" vertical="center"/>
    </xf>
    <xf numFmtId="181" fontId="13" fillId="0" borderId="0" xfId="16" applyNumberFormat="1">
      <alignment vertical="center"/>
    </xf>
    <xf numFmtId="0" fontId="13" fillId="0" borderId="0" xfId="16" applyAlignment="1">
      <alignment horizontal="center" vertical="center"/>
    </xf>
    <xf numFmtId="0" fontId="17" fillId="0" borderId="5" xfId="5" applyNumberFormat="1" applyFont="1" applyFill="1" applyBorder="1" applyAlignment="1">
      <alignment vertical="center"/>
    </xf>
    <xf numFmtId="41" fontId="17" fillId="0" borderId="5" xfId="5" applyFont="1" applyFill="1" applyBorder="1" applyAlignment="1">
      <alignment vertical="center"/>
    </xf>
    <xf numFmtId="176" fontId="17" fillId="0" borderId="5" xfId="0" applyNumberFormat="1" applyFont="1" applyBorder="1" applyAlignment="1">
      <alignment horizontal="center" vertical="center"/>
    </xf>
    <xf numFmtId="41" fontId="17" fillId="0" borderId="5" xfId="5" applyFont="1" applyFill="1" applyBorder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0" fontId="18" fillId="0" borderId="5" xfId="0" applyFont="1" applyBorder="1" applyAlignment="1">
      <alignment vertical="center" shrinkToFit="1"/>
    </xf>
    <xf numFmtId="41" fontId="18" fillId="0" borderId="5" xfId="5" applyFont="1" applyFill="1" applyBorder="1" applyAlignment="1">
      <alignment vertical="center"/>
    </xf>
    <xf numFmtId="41" fontId="18" fillId="0" borderId="5" xfId="2" applyFont="1" applyFill="1" applyBorder="1" applyAlignment="1">
      <alignment horizontal="right" vertical="center"/>
    </xf>
    <xf numFmtId="41" fontId="18" fillId="0" borderId="5" xfId="5" applyFont="1" applyFill="1" applyBorder="1" applyAlignment="1">
      <alignment horizontal="right" vertical="center"/>
    </xf>
    <xf numFmtId="41" fontId="17" fillId="0" borderId="5" xfId="5" applyFont="1" applyFill="1" applyBorder="1" applyAlignment="1">
      <alignment horizontal="left" vertical="center"/>
    </xf>
    <xf numFmtId="41" fontId="17" fillId="0" borderId="5" xfId="5" applyFont="1" applyFill="1" applyBorder="1" applyAlignment="1">
      <alignment horizontal="left" vertical="center" shrinkToFit="1"/>
    </xf>
    <xf numFmtId="177" fontId="17" fillId="0" borderId="5" xfId="12" applyFont="1" applyFill="1" applyBorder="1" applyAlignment="1" applyProtection="1">
      <alignment horizontal="center" vertical="center"/>
      <protection locked="0"/>
    </xf>
    <xf numFmtId="0" fontId="17" fillId="0" borderId="5" xfId="33" applyFont="1" applyBorder="1" applyAlignment="1">
      <alignment horizontal="center" vertical="center"/>
    </xf>
    <xf numFmtId="49" fontId="11" fillId="0" borderId="5" xfId="0" applyNumberFormat="1" applyFont="1" applyBorder="1">
      <alignment vertical="center"/>
    </xf>
    <xf numFmtId="0" fontId="11" fillId="0" borderId="5" xfId="0" applyFont="1" applyBorder="1">
      <alignment vertical="center"/>
    </xf>
    <xf numFmtId="0" fontId="11" fillId="0" borderId="5" xfId="33" applyFont="1" applyBorder="1" applyAlignment="1">
      <alignment horizontal="center" vertical="center"/>
    </xf>
    <xf numFmtId="0" fontId="47" fillId="0" borderId="5" xfId="0" applyFont="1" applyBorder="1" applyAlignment="1">
      <alignment horizontal="center" vertical="center"/>
    </xf>
    <xf numFmtId="41" fontId="11" fillId="0" borderId="5" xfId="5" applyFont="1" applyFill="1" applyBorder="1" applyAlignment="1">
      <alignment vertical="center"/>
    </xf>
    <xf numFmtId="41" fontId="11" fillId="0" borderId="5" xfId="5" applyFont="1" applyFill="1" applyBorder="1" applyAlignment="1">
      <alignment horizontal="center" vertical="center"/>
    </xf>
    <xf numFmtId="41" fontId="11" fillId="0" borderId="0" xfId="5" applyFont="1" applyFill="1" applyAlignment="1">
      <alignment horizontal="center" vertical="center"/>
    </xf>
    <xf numFmtId="0" fontId="4" fillId="0" borderId="5" xfId="33" applyFont="1" applyBorder="1" applyAlignment="1">
      <alignment horizontal="center" vertical="center"/>
    </xf>
    <xf numFmtId="41" fontId="4" fillId="0" borderId="5" xfId="5" applyFont="1" applyFill="1" applyBorder="1" applyAlignment="1">
      <alignment horizontal="right" vertical="center"/>
    </xf>
    <xf numFmtId="41" fontId="4" fillId="0" borderId="5" xfId="5" applyFont="1" applyFill="1" applyBorder="1" applyAlignment="1">
      <alignment vertical="center"/>
    </xf>
    <xf numFmtId="41" fontId="4" fillId="0" borderId="5" xfId="5" applyFont="1" applyFill="1" applyBorder="1" applyAlignment="1">
      <alignment horizontal="center" vertical="center"/>
    </xf>
    <xf numFmtId="0" fontId="47" fillId="0" borderId="5" xfId="0" applyFont="1" applyBorder="1">
      <alignment vertical="center"/>
    </xf>
    <xf numFmtId="41" fontId="11" fillId="0" borderId="5" xfId="5" applyFont="1" applyFill="1" applyBorder="1" applyAlignment="1">
      <alignment horizontal="right" vertical="center"/>
    </xf>
    <xf numFmtId="0" fontId="51" fillId="0" borderId="0" xfId="0" applyFont="1">
      <alignment vertical="center"/>
    </xf>
    <xf numFmtId="41" fontId="30" fillId="0" borderId="0" xfId="2" applyFont="1" applyAlignment="1">
      <alignment vertical="center"/>
    </xf>
    <xf numFmtId="0" fontId="30" fillId="0" borderId="7" xfId="19" applyFont="1" applyBorder="1" applyAlignment="1">
      <alignment vertical="center"/>
    </xf>
    <xf numFmtId="176" fontId="4" fillId="0" borderId="5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left" vertical="center"/>
    </xf>
    <xf numFmtId="0" fontId="18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41" fontId="4" fillId="0" borderId="5" xfId="0" applyNumberFormat="1" applyFont="1" applyBorder="1" applyAlignment="1">
      <alignment horizontal="left" vertical="center" wrapText="1"/>
    </xf>
    <xf numFmtId="0" fontId="9" fillId="0" borderId="0" xfId="0" applyFont="1">
      <alignment vertical="center"/>
    </xf>
    <xf numFmtId="182" fontId="20" fillId="0" borderId="7" xfId="16" applyNumberFormat="1" applyFont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179" fontId="17" fillId="0" borderId="5" xfId="9" applyNumberFormat="1" applyFont="1" applyFill="1" applyBorder="1" applyAlignment="1">
      <alignment horizontal="center" vertical="center"/>
    </xf>
    <xf numFmtId="0" fontId="46" fillId="0" borderId="65" xfId="0" applyFont="1" applyBorder="1" applyAlignment="1">
      <alignment horizontal="justify" vertical="center" wrapText="1"/>
    </xf>
    <xf numFmtId="49" fontId="11" fillId="0" borderId="5" xfId="0" applyNumberFormat="1" applyFont="1" applyBorder="1" applyAlignment="1">
      <alignment horizontal="center" vertical="center"/>
    </xf>
    <xf numFmtId="0" fontId="4" fillId="0" borderId="21" xfId="19" applyBorder="1" applyAlignment="1">
      <alignment horizontal="center" vertical="center"/>
    </xf>
    <xf numFmtId="49" fontId="4" fillId="0" borderId="5" xfId="19" applyNumberFormat="1" applyBorder="1" applyAlignment="1">
      <alignment horizontal="left" vertical="center" indent="1"/>
    </xf>
    <xf numFmtId="49" fontId="4" fillId="0" borderId="21" xfId="19" applyNumberFormat="1" applyBorder="1" applyAlignment="1">
      <alignment horizontal="left" vertical="center" indent="1"/>
    </xf>
    <xf numFmtId="0" fontId="4" fillId="0" borderId="20" xfId="19" applyBorder="1" applyAlignment="1">
      <alignment horizontal="center" vertical="center"/>
    </xf>
    <xf numFmtId="49" fontId="4" fillId="0" borderId="8" xfId="19" applyNumberFormat="1" applyBorder="1" applyAlignment="1">
      <alignment horizontal="left" vertical="center" indent="1"/>
    </xf>
    <xf numFmtId="41" fontId="11" fillId="0" borderId="5" xfId="5" applyFont="1" applyBorder="1" applyAlignment="1">
      <alignment vertical="center"/>
    </xf>
    <xf numFmtId="49" fontId="11" fillId="0" borderId="5" xfId="19" applyNumberFormat="1" applyFont="1" applyBorder="1" applyAlignment="1">
      <alignment vertical="center"/>
    </xf>
    <xf numFmtId="41" fontId="11" fillId="0" borderId="22" xfId="5" applyFont="1" applyBorder="1" applyAlignment="1">
      <alignment vertical="center"/>
    </xf>
    <xf numFmtId="49" fontId="11" fillId="0" borderId="22" xfId="19" applyNumberFormat="1" applyFont="1" applyBorder="1" applyAlignment="1">
      <alignment vertical="center"/>
    </xf>
    <xf numFmtId="3" fontId="20" fillId="0" borderId="5" xfId="16" applyNumberFormat="1" applyFont="1" applyBorder="1" applyAlignment="1">
      <alignment horizontal="center" vertical="center" wrapText="1"/>
    </xf>
    <xf numFmtId="0" fontId="20" fillId="0" borderId="6" xfId="34" applyFont="1" applyBorder="1" applyAlignment="1">
      <alignment horizontal="center" vertical="center" shrinkToFit="1"/>
    </xf>
    <xf numFmtId="3" fontId="20" fillId="0" borderId="5" xfId="16" applyNumberFormat="1" applyFont="1" applyBorder="1" applyAlignment="1">
      <alignment horizontal="center" vertical="center"/>
    </xf>
    <xf numFmtId="40" fontId="20" fillId="0" borderId="7" xfId="16" applyNumberFormat="1" applyFont="1" applyBorder="1" applyAlignment="1">
      <alignment horizontal="center" vertical="center"/>
    </xf>
    <xf numFmtId="0" fontId="62" fillId="5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41" fontId="4" fillId="3" borderId="5" xfId="0" applyNumberFormat="1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center" vertical="center"/>
    </xf>
    <xf numFmtId="176" fontId="4" fillId="3" borderId="5" xfId="0" applyNumberFormat="1" applyFont="1" applyFill="1" applyBorder="1" applyAlignment="1">
      <alignment horizontal="center" vertical="center"/>
    </xf>
    <xf numFmtId="176" fontId="18" fillId="3" borderId="5" xfId="0" applyNumberFormat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 wrapText="1"/>
    </xf>
    <xf numFmtId="0" fontId="18" fillId="3" borderId="0" xfId="0" applyFont="1" applyFill="1">
      <alignment vertical="center"/>
    </xf>
    <xf numFmtId="176" fontId="18" fillId="0" borderId="5" xfId="9" applyNumberFormat="1" applyFont="1" applyFill="1" applyBorder="1" applyAlignment="1">
      <alignment horizontal="center" vertical="center"/>
    </xf>
    <xf numFmtId="176" fontId="17" fillId="0" borderId="21" xfId="0" applyNumberFormat="1" applyFont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/>
    </xf>
    <xf numFmtId="176" fontId="59" fillId="0" borderId="21" xfId="0" applyNumberFormat="1" applyFont="1" applyBorder="1" applyAlignment="1">
      <alignment horizontal="center" vertical="center" wrapText="1"/>
    </xf>
    <xf numFmtId="0" fontId="4" fillId="0" borderId="21" xfId="34" applyBorder="1"/>
    <xf numFmtId="181" fontId="21" fillId="0" borderId="5" xfId="16" applyNumberFormat="1" applyFont="1" applyBorder="1" applyAlignment="1">
      <alignment horizontal="center" vertical="center"/>
    </xf>
    <xf numFmtId="179" fontId="20" fillId="0" borderId="5" xfId="16" applyNumberFormat="1" applyFont="1" applyBorder="1" applyAlignment="1">
      <alignment horizontal="center" vertical="center"/>
    </xf>
    <xf numFmtId="181" fontId="20" fillId="0" borderId="5" xfId="16" applyNumberFormat="1" applyFont="1" applyBorder="1" applyAlignment="1">
      <alignment horizontal="center" vertical="center"/>
    </xf>
    <xf numFmtId="181" fontId="20" fillId="0" borderId="7" xfId="16" applyNumberFormat="1" applyFont="1" applyBorder="1" applyAlignment="1">
      <alignment horizontal="center" vertical="center"/>
    </xf>
    <xf numFmtId="38" fontId="20" fillId="0" borderId="7" xfId="16" applyNumberFormat="1" applyFont="1" applyBorder="1" applyAlignment="1">
      <alignment horizontal="center" vertical="center"/>
    </xf>
    <xf numFmtId="0" fontId="67" fillId="0" borderId="0" xfId="21" applyFont="1" applyAlignment="1">
      <alignment vertical="center"/>
    </xf>
    <xf numFmtId="0" fontId="68" fillId="0" borderId="0" xfId="21" applyFont="1" applyAlignment="1">
      <alignment vertical="center"/>
    </xf>
    <xf numFmtId="0" fontId="4" fillId="0" borderId="0" xfId="21"/>
    <xf numFmtId="0" fontId="4" fillId="0" borderId="0" xfId="21" applyAlignment="1">
      <alignment vertical="center"/>
    </xf>
    <xf numFmtId="0" fontId="27" fillId="0" borderId="0" xfId="21" applyFont="1" applyAlignment="1">
      <alignment vertical="center"/>
    </xf>
    <xf numFmtId="0" fontId="27" fillId="0" borderId="0" xfId="21" applyFont="1"/>
    <xf numFmtId="0" fontId="4" fillId="0" borderId="0" xfId="21" applyAlignment="1">
      <alignment horizontal="center" vertical="center"/>
    </xf>
    <xf numFmtId="41" fontId="4" fillId="0" borderId="1" xfId="3" applyFont="1" applyBorder="1" applyAlignment="1">
      <alignment horizontal="center" vertical="center"/>
    </xf>
    <xf numFmtId="41" fontId="4" fillId="0" borderId="5" xfId="3" applyFont="1" applyBorder="1" applyAlignment="1">
      <alignment horizontal="center" vertical="center"/>
    </xf>
    <xf numFmtId="41" fontId="4" fillId="0" borderId="1" xfId="3" applyFont="1" applyBorder="1" applyAlignment="1">
      <alignment vertical="center" shrinkToFit="1"/>
    </xf>
    <xf numFmtId="41" fontId="4" fillId="0" borderId="5" xfId="3" applyFont="1" applyBorder="1" applyAlignment="1">
      <alignment vertical="center" shrinkToFit="1"/>
    </xf>
    <xf numFmtId="41" fontId="4" fillId="0" borderId="5" xfId="3" applyFont="1" applyBorder="1" applyAlignment="1">
      <alignment vertical="center"/>
    </xf>
    <xf numFmtId="41" fontId="4" fillId="0" borderId="1" xfId="3" applyFont="1" applyBorder="1" applyAlignment="1">
      <alignment vertical="center"/>
    </xf>
    <xf numFmtId="41" fontId="4" fillId="0" borderId="43" xfId="3" applyFont="1" applyBorder="1" applyAlignment="1">
      <alignment horizontal="left" vertical="center"/>
    </xf>
    <xf numFmtId="41" fontId="4" fillId="0" borderId="72" xfId="3" applyFont="1" applyBorder="1" applyAlignment="1">
      <alignment vertical="center"/>
    </xf>
    <xf numFmtId="41" fontId="4" fillId="0" borderId="10" xfId="3" applyFont="1" applyBorder="1" applyAlignment="1">
      <alignment vertical="center"/>
    </xf>
    <xf numFmtId="41" fontId="0" fillId="0" borderId="13" xfId="3" quotePrefix="1" applyFont="1" applyBorder="1" applyAlignment="1">
      <alignment horizontal="right" vertical="center"/>
    </xf>
    <xf numFmtId="41" fontId="0" fillId="0" borderId="0" xfId="3" applyFont="1" applyBorder="1" applyAlignment="1">
      <alignment horizontal="left" vertical="center"/>
    </xf>
    <xf numFmtId="41" fontId="0" fillId="0" borderId="0" xfId="3" quotePrefix="1" applyFont="1" applyBorder="1" applyAlignment="1">
      <alignment horizontal="right" vertical="center"/>
    </xf>
    <xf numFmtId="41" fontId="0" fillId="0" borderId="73" xfId="3" applyFont="1" applyBorder="1" applyAlignment="1">
      <alignment vertical="center"/>
    </xf>
    <xf numFmtId="41" fontId="0" fillId="0" borderId="9" xfId="3" applyFont="1" applyBorder="1" applyAlignment="1">
      <alignment vertical="center"/>
    </xf>
    <xf numFmtId="41" fontId="0" fillId="0" borderId="34" xfId="3" applyFont="1" applyBorder="1" applyAlignment="1">
      <alignment vertical="center"/>
    </xf>
    <xf numFmtId="41" fontId="0" fillId="0" borderId="74" xfId="3" applyFont="1" applyBorder="1" applyAlignment="1">
      <alignment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2" borderId="26" xfId="0" applyFont="1" applyFill="1" applyBorder="1" applyAlignment="1">
      <alignment horizontal="center" vertical="center"/>
    </xf>
    <xf numFmtId="176" fontId="17" fillId="2" borderId="26" xfId="0" applyNumberFormat="1" applyFont="1" applyFill="1" applyBorder="1" applyAlignment="1">
      <alignment horizontal="center" vertical="center" wrapText="1"/>
    </xf>
    <xf numFmtId="176" fontId="17" fillId="2" borderId="42" xfId="0" applyNumberFormat="1" applyFont="1" applyFill="1" applyBorder="1" applyAlignment="1">
      <alignment horizontal="center" vertical="center" wrapText="1"/>
    </xf>
    <xf numFmtId="176" fontId="17" fillId="2" borderId="30" xfId="0" applyNumberFormat="1" applyFont="1" applyFill="1" applyBorder="1" applyAlignment="1">
      <alignment horizontal="center" vertical="center" wrapText="1"/>
    </xf>
    <xf numFmtId="176" fontId="17" fillId="2" borderId="18" xfId="0" applyNumberFormat="1" applyFont="1" applyFill="1" applyBorder="1" applyAlignment="1">
      <alignment horizontal="center" vertical="center" wrapText="1"/>
    </xf>
    <xf numFmtId="49" fontId="11" fillId="8" borderId="17" xfId="0" applyNumberFormat="1" applyFont="1" applyFill="1" applyBorder="1" applyAlignment="1">
      <alignment horizontal="center" vertical="center"/>
    </xf>
    <xf numFmtId="0" fontId="11" fillId="8" borderId="59" xfId="0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176" fontId="17" fillId="8" borderId="42" xfId="0" applyNumberFormat="1" applyFont="1" applyFill="1" applyBorder="1" applyAlignment="1">
      <alignment horizontal="center" vertical="center" wrapText="1"/>
    </xf>
    <xf numFmtId="176" fontId="17" fillId="8" borderId="19" xfId="0" applyNumberFormat="1" applyFont="1" applyFill="1" applyBorder="1" applyAlignment="1">
      <alignment horizontal="center" vertical="center" wrapText="1"/>
    </xf>
    <xf numFmtId="176" fontId="17" fillId="8" borderId="30" xfId="0" applyNumberFormat="1" applyFont="1" applyFill="1" applyBorder="1" applyAlignment="1">
      <alignment horizontal="center" vertical="center" wrapText="1"/>
    </xf>
    <xf numFmtId="176" fontId="17" fillId="8" borderId="26" xfId="0" applyNumberFormat="1" applyFont="1" applyFill="1" applyBorder="1" applyAlignment="1">
      <alignment horizontal="center" vertical="center" wrapText="1"/>
    </xf>
    <xf numFmtId="176" fontId="17" fillId="8" borderId="17" xfId="0" applyNumberFormat="1" applyFont="1" applyFill="1" applyBorder="1" applyAlignment="1">
      <alignment horizontal="center" vertical="center" wrapText="1"/>
    </xf>
    <xf numFmtId="176" fontId="11" fillId="8" borderId="29" xfId="0" applyNumberFormat="1" applyFont="1" applyFill="1" applyBorder="1" applyAlignment="1">
      <alignment horizontal="center" vertical="center"/>
    </xf>
    <xf numFmtId="176" fontId="17" fillId="8" borderId="41" xfId="0" applyNumberFormat="1" applyFont="1" applyFill="1" applyBorder="1" applyAlignment="1">
      <alignment horizontal="center" vertical="center" wrapText="1"/>
    </xf>
    <xf numFmtId="176" fontId="17" fillId="8" borderId="59" xfId="0" applyNumberFormat="1" applyFont="1" applyFill="1" applyBorder="1" applyAlignment="1">
      <alignment horizontal="center" vertical="center" wrapText="1"/>
    </xf>
    <xf numFmtId="176" fontId="17" fillId="8" borderId="75" xfId="0" applyNumberFormat="1" applyFont="1" applyFill="1" applyBorder="1" applyAlignment="1">
      <alignment horizontal="center" vertical="center" wrapText="1"/>
    </xf>
    <xf numFmtId="176" fontId="17" fillId="8" borderId="58" xfId="0" applyNumberFormat="1" applyFont="1" applyFill="1" applyBorder="1" applyAlignment="1">
      <alignment horizontal="center" vertical="center" wrapText="1"/>
    </xf>
    <xf numFmtId="176" fontId="11" fillId="8" borderId="23" xfId="0" applyNumberFormat="1" applyFont="1" applyFill="1" applyBorder="1" applyAlignment="1">
      <alignment horizontal="center" vertical="center"/>
    </xf>
    <xf numFmtId="0" fontId="11" fillId="0" borderId="78" xfId="0" applyFont="1" applyBorder="1" applyAlignment="1">
      <alignment horizontal="left" vertical="center"/>
    </xf>
    <xf numFmtId="49" fontId="11" fillId="0" borderId="74" xfId="0" applyNumberFormat="1" applyFont="1" applyBorder="1" applyAlignment="1">
      <alignment horizontal="center" vertical="center"/>
    </xf>
    <xf numFmtId="176" fontId="11" fillId="0" borderId="5" xfId="0" applyNumberFormat="1" applyFont="1" applyBorder="1" applyAlignment="1">
      <alignment horizontal="center" vertical="center" wrapText="1"/>
    </xf>
    <xf numFmtId="179" fontId="17" fillId="0" borderId="5" xfId="9" applyNumberFormat="1" applyFont="1" applyFill="1" applyBorder="1" applyAlignment="1">
      <alignment horizontal="center" vertical="center" wrapText="1"/>
    </xf>
    <xf numFmtId="0" fontId="11" fillId="6" borderId="0" xfId="0" applyFont="1" applyFill="1" applyAlignment="1">
      <alignment horizontal="center" vertical="center"/>
    </xf>
    <xf numFmtId="176" fontId="17" fillId="6" borderId="19" xfId="0" applyNumberFormat="1" applyFont="1" applyFill="1" applyBorder="1" applyAlignment="1">
      <alignment horizontal="center" vertical="center" wrapText="1"/>
    </xf>
    <xf numFmtId="176" fontId="17" fillId="6" borderId="59" xfId="0" applyNumberFormat="1" applyFont="1" applyFill="1" applyBorder="1" applyAlignment="1">
      <alignment horizontal="center" vertical="center" wrapText="1"/>
    </xf>
    <xf numFmtId="176" fontId="0" fillId="6" borderId="5" xfId="0" applyNumberFormat="1" applyFill="1" applyBorder="1" applyAlignment="1">
      <alignment horizontal="center" vertical="center"/>
    </xf>
    <xf numFmtId="176" fontId="18" fillId="6" borderId="5" xfId="0" applyNumberFormat="1" applyFont="1" applyFill="1" applyBorder="1" applyAlignment="1">
      <alignment horizontal="center" vertical="center"/>
    </xf>
    <xf numFmtId="176" fontId="18" fillId="6" borderId="5" xfId="9" applyNumberFormat="1" applyFont="1" applyFill="1" applyBorder="1" applyAlignment="1">
      <alignment horizontal="center" vertical="center"/>
    </xf>
    <xf numFmtId="176" fontId="4" fillId="6" borderId="5" xfId="0" applyNumberFormat="1" applyFont="1" applyFill="1" applyBorder="1" applyAlignment="1">
      <alignment horizontal="center" vertical="center"/>
    </xf>
    <xf numFmtId="176" fontId="17" fillId="6" borderId="42" xfId="0" applyNumberFormat="1" applyFont="1" applyFill="1" applyBorder="1" applyAlignment="1">
      <alignment horizontal="center" vertical="center" wrapText="1"/>
    </xf>
    <xf numFmtId="176" fontId="17" fillId="6" borderId="41" xfId="0" applyNumberFormat="1" applyFont="1" applyFill="1" applyBorder="1" applyAlignment="1">
      <alignment horizontal="center" vertical="center" wrapText="1"/>
    </xf>
    <xf numFmtId="176" fontId="17" fillId="6" borderId="21" xfId="0" applyNumberFormat="1" applyFont="1" applyFill="1" applyBorder="1" applyAlignment="1">
      <alignment horizontal="center" vertical="center" wrapText="1"/>
    </xf>
    <xf numFmtId="176" fontId="17" fillId="9" borderId="41" xfId="0" applyNumberFormat="1" applyFont="1" applyFill="1" applyBorder="1" applyAlignment="1">
      <alignment horizontal="center" vertical="center" wrapText="1"/>
    </xf>
    <xf numFmtId="49" fontId="11" fillId="8" borderId="66" xfId="0" applyNumberFormat="1" applyFont="1" applyFill="1" applyBorder="1" applyAlignment="1">
      <alignment horizontal="center" vertical="center"/>
    </xf>
    <xf numFmtId="49" fontId="11" fillId="8" borderId="73" xfId="0" applyNumberFormat="1" applyFont="1" applyFill="1" applyBorder="1" applyAlignment="1">
      <alignment horizontal="center" vertical="center"/>
    </xf>
    <xf numFmtId="49" fontId="11" fillId="8" borderId="77" xfId="0" applyNumberFormat="1" applyFont="1" applyFill="1" applyBorder="1" applyAlignment="1">
      <alignment horizontal="center" vertical="center"/>
    </xf>
    <xf numFmtId="49" fontId="11" fillId="8" borderId="80" xfId="0" applyNumberFormat="1" applyFont="1" applyFill="1" applyBorder="1" applyAlignment="1">
      <alignment horizontal="center" vertical="center"/>
    </xf>
    <xf numFmtId="176" fontId="51" fillId="0" borderId="5" xfId="0" applyNumberFormat="1" applyFont="1" applyBorder="1" applyAlignment="1">
      <alignment horizontal="center" vertical="center"/>
    </xf>
    <xf numFmtId="176" fontId="59" fillId="6" borderId="42" xfId="0" applyNumberFormat="1" applyFont="1" applyFill="1" applyBorder="1" applyAlignment="1">
      <alignment horizontal="center" vertical="center" wrapText="1"/>
    </xf>
    <xf numFmtId="176" fontId="59" fillId="2" borderId="19" xfId="0" applyNumberFormat="1" applyFont="1" applyFill="1" applyBorder="1" applyAlignment="1">
      <alignment horizontal="center" vertical="center" wrapText="1"/>
    </xf>
    <xf numFmtId="0" fontId="11" fillId="8" borderId="76" xfId="0" applyFont="1" applyFill="1" applyBorder="1">
      <alignment vertical="center"/>
    </xf>
    <xf numFmtId="0" fontId="30" fillId="0" borderId="19" xfId="19" applyFont="1" applyBorder="1" applyAlignment="1">
      <alignment horizontal="center" vertical="center"/>
    </xf>
    <xf numFmtId="49" fontId="4" fillId="0" borderId="12" xfId="19" applyNumberFormat="1" applyBorder="1" applyAlignment="1">
      <alignment horizontal="left" vertical="center" indent="2"/>
    </xf>
    <xf numFmtId="49" fontId="4" fillId="0" borderId="5" xfId="19" applyNumberFormat="1" applyBorder="1" applyAlignment="1">
      <alignment horizontal="left" vertical="center" indent="2"/>
    </xf>
    <xf numFmtId="0" fontId="33" fillId="0" borderId="0" xfId="19" applyFont="1" applyAlignment="1">
      <alignment horizontal="center" vertical="center"/>
    </xf>
    <xf numFmtId="49" fontId="11" fillId="0" borderId="28" xfId="19" applyNumberFormat="1" applyFont="1" applyBorder="1" applyAlignment="1">
      <alignment horizontal="left" vertical="center" indent="2"/>
    </xf>
    <xf numFmtId="49" fontId="11" fillId="0" borderId="22" xfId="19" applyNumberFormat="1" applyFont="1" applyBorder="1" applyAlignment="1">
      <alignment horizontal="left" vertical="center" indent="2"/>
    </xf>
    <xf numFmtId="49" fontId="11" fillId="0" borderId="12" xfId="19" applyNumberFormat="1" applyFont="1" applyBorder="1" applyAlignment="1">
      <alignment horizontal="left" vertical="center" indent="2"/>
    </xf>
    <xf numFmtId="49" fontId="11" fillId="0" borderId="5" xfId="19" applyNumberFormat="1" applyFont="1" applyBorder="1" applyAlignment="1">
      <alignment horizontal="left" vertical="center" indent="2"/>
    </xf>
    <xf numFmtId="49" fontId="4" fillId="0" borderId="1" xfId="19" applyNumberFormat="1" applyBorder="1" applyAlignment="1">
      <alignment horizontal="left" vertical="center"/>
    </xf>
    <xf numFmtId="49" fontId="4" fillId="0" borderId="6" xfId="19" applyNumberFormat="1" applyBorder="1" applyAlignment="1">
      <alignment horizontal="left" vertical="center"/>
    </xf>
    <xf numFmtId="0" fontId="49" fillId="5" borderId="55" xfId="0" applyFont="1" applyFill="1" applyBorder="1" applyAlignment="1">
      <alignment horizontal="center" vertical="center" wrapText="1"/>
    </xf>
    <xf numFmtId="0" fontId="30" fillId="0" borderId="23" xfId="19" applyFont="1" applyBorder="1" applyAlignment="1">
      <alignment horizontal="center" vertical="center"/>
    </xf>
    <xf numFmtId="0" fontId="4" fillId="0" borderId="53" xfId="19" applyBorder="1" applyAlignment="1">
      <alignment horizontal="center" vertical="center"/>
    </xf>
    <xf numFmtId="0" fontId="4" fillId="0" borderId="26" xfId="19" applyBorder="1" applyAlignment="1">
      <alignment horizontal="center" vertical="center"/>
    </xf>
    <xf numFmtId="49" fontId="18" fillId="0" borderId="78" xfId="19" applyNumberFormat="1" applyFont="1" applyBorder="1" applyAlignment="1">
      <alignment horizontal="center" vertical="center"/>
    </xf>
    <xf numFmtId="49" fontId="18" fillId="0" borderId="81" xfId="19" applyNumberFormat="1" applyFont="1" applyBorder="1" applyAlignment="1">
      <alignment horizontal="center" vertical="center"/>
    </xf>
    <xf numFmtId="49" fontId="17" fillId="0" borderId="81" xfId="19" applyNumberFormat="1" applyFont="1" applyBorder="1" applyAlignment="1">
      <alignment horizontal="center" vertical="center"/>
    </xf>
    <xf numFmtId="49" fontId="17" fillId="0" borderId="82" xfId="19" applyNumberFormat="1" applyFont="1" applyBorder="1" applyAlignment="1">
      <alignment horizontal="center" vertical="center"/>
    </xf>
    <xf numFmtId="0" fontId="30" fillId="0" borderId="24" xfId="19" applyFont="1" applyBorder="1" applyAlignment="1">
      <alignment vertical="center"/>
    </xf>
    <xf numFmtId="0" fontId="30" fillId="0" borderId="83" xfId="19" applyFont="1" applyBorder="1" applyAlignment="1">
      <alignment vertical="center"/>
    </xf>
    <xf numFmtId="0" fontId="4" fillId="0" borderId="83" xfId="19" applyBorder="1" applyAlignment="1">
      <alignment vertical="center"/>
    </xf>
    <xf numFmtId="0" fontId="30" fillId="0" borderId="25" xfId="19" applyFont="1" applyBorder="1" applyAlignment="1">
      <alignment vertical="center"/>
    </xf>
    <xf numFmtId="0" fontId="4" fillId="0" borderId="21" xfId="19" applyBorder="1" applyAlignment="1">
      <alignment horizontal="center" vertical="center" wrapText="1"/>
    </xf>
    <xf numFmtId="0" fontId="4" fillId="0" borderId="8" xfId="19" applyBorder="1" applyAlignment="1">
      <alignment horizontal="center" vertical="center" wrapText="1"/>
    </xf>
    <xf numFmtId="0" fontId="4" fillId="0" borderId="7" xfId="19" applyBorder="1" applyAlignment="1">
      <alignment horizontal="center" vertical="center" wrapText="1"/>
    </xf>
    <xf numFmtId="0" fontId="33" fillId="0" borderId="0" xfId="19" applyFont="1" applyAlignment="1">
      <alignment horizontal="left" vertical="center"/>
    </xf>
    <xf numFmtId="0" fontId="35" fillId="0" borderId="0" xfId="53" applyAlignment="1"/>
    <xf numFmtId="0" fontId="35" fillId="0" borderId="0" xfId="53">
      <alignment vertical="center"/>
    </xf>
    <xf numFmtId="0" fontId="47" fillId="0" borderId="0" xfId="53" applyFont="1" applyAlignment="1"/>
    <xf numFmtId="0" fontId="76" fillId="3" borderId="92" xfId="55" applyFont="1" applyFill="1" applyBorder="1" applyAlignment="1">
      <alignment horizontal="center" vertical="center" wrapText="1"/>
    </xf>
    <xf numFmtId="0" fontId="76" fillId="3" borderId="90" xfId="55" applyFont="1" applyFill="1" applyBorder="1" applyAlignment="1">
      <alignment horizontal="justify" vertical="center" wrapText="1"/>
    </xf>
    <xf numFmtId="0" fontId="76" fillId="3" borderId="89" xfId="28" applyFont="1" applyFill="1" applyBorder="1" applyAlignment="1">
      <alignment horizontal="center" vertical="center" wrapText="1"/>
    </xf>
    <xf numFmtId="0" fontId="76" fillId="3" borderId="90" xfId="28" applyFont="1" applyFill="1" applyBorder="1" applyAlignment="1">
      <alignment horizontal="justify" vertical="center" wrapText="1"/>
    </xf>
    <xf numFmtId="3" fontId="77" fillId="3" borderId="94" xfId="28" applyNumberFormat="1" applyFont="1" applyFill="1" applyBorder="1" applyAlignment="1">
      <alignment horizontal="right" vertical="center" wrapText="1"/>
    </xf>
    <xf numFmtId="0" fontId="76" fillId="3" borderId="89" xfId="54" applyFont="1" applyFill="1" applyBorder="1" applyAlignment="1">
      <alignment horizontal="center" vertical="center" wrapText="1"/>
    </xf>
    <xf numFmtId="0" fontId="76" fillId="3" borderId="90" xfId="54" applyFont="1" applyFill="1" applyBorder="1" applyAlignment="1">
      <alignment horizontal="justify" vertical="center" wrapText="1"/>
    </xf>
    <xf numFmtId="3" fontId="77" fillId="3" borderId="91" xfId="54" applyNumberFormat="1" applyFont="1" applyFill="1" applyBorder="1" applyAlignment="1">
      <alignment horizontal="right" vertical="center" wrapText="1"/>
    </xf>
    <xf numFmtId="0" fontId="76" fillId="3" borderId="92" xfId="51" applyFont="1" applyFill="1" applyBorder="1" applyAlignment="1">
      <alignment horizontal="center" vertical="center" wrapText="1"/>
    </xf>
    <xf numFmtId="0" fontId="76" fillId="3" borderId="90" xfId="51" applyFont="1" applyFill="1" applyBorder="1" applyAlignment="1">
      <alignment horizontal="justify" vertical="center" wrapText="1"/>
    </xf>
    <xf numFmtId="3" fontId="77" fillId="3" borderId="94" xfId="51" applyNumberFormat="1" applyFont="1" applyFill="1" applyBorder="1" applyAlignment="1">
      <alignment horizontal="right" vertical="center" wrapText="1"/>
    </xf>
    <xf numFmtId="41" fontId="77" fillId="3" borderId="93" xfId="3" applyFont="1" applyFill="1" applyBorder="1" applyAlignment="1">
      <alignment horizontal="right" vertical="center" wrapText="1"/>
    </xf>
    <xf numFmtId="0" fontId="76" fillId="3" borderId="95" xfId="28" applyFont="1" applyFill="1" applyBorder="1" applyAlignment="1">
      <alignment horizontal="center" vertical="center" wrapText="1"/>
    </xf>
    <xf numFmtId="0" fontId="76" fillId="3" borderId="89" xfId="51" applyFont="1" applyFill="1" applyBorder="1" applyAlignment="1">
      <alignment horizontal="center" vertical="center" wrapText="1"/>
    </xf>
    <xf numFmtId="0" fontId="35" fillId="3" borderId="96" xfId="53" applyFill="1" applyBorder="1">
      <alignment vertical="center"/>
    </xf>
    <xf numFmtId="0" fontId="35" fillId="3" borderId="97" xfId="53" applyFill="1" applyBorder="1">
      <alignment vertical="center"/>
    </xf>
    <xf numFmtId="3" fontId="77" fillId="3" borderId="99" xfId="28" applyNumberFormat="1" applyFont="1" applyFill="1" applyBorder="1" applyAlignment="1">
      <alignment horizontal="right" vertical="center" wrapText="1"/>
    </xf>
    <xf numFmtId="0" fontId="76" fillId="3" borderId="100" xfId="51" applyFont="1" applyFill="1" applyBorder="1" applyAlignment="1">
      <alignment horizontal="center" vertical="center" wrapText="1"/>
    </xf>
    <xf numFmtId="0" fontId="76" fillId="3" borderId="97" xfId="51" applyFont="1" applyFill="1" applyBorder="1" applyAlignment="1">
      <alignment horizontal="justify" vertical="center" wrapText="1"/>
    </xf>
    <xf numFmtId="0" fontId="35" fillId="3" borderId="101" xfId="53" applyFill="1" applyBorder="1">
      <alignment vertical="center"/>
    </xf>
    <xf numFmtId="0" fontId="35" fillId="3" borderId="102" xfId="53" applyFill="1" applyBorder="1">
      <alignment vertical="center"/>
    </xf>
    <xf numFmtId="0" fontId="35" fillId="3" borderId="103" xfId="53" applyFill="1" applyBorder="1">
      <alignment vertical="center"/>
    </xf>
    <xf numFmtId="0" fontId="35" fillId="3" borderId="104" xfId="53" applyFill="1" applyBorder="1">
      <alignment vertical="center"/>
    </xf>
    <xf numFmtId="0" fontId="35" fillId="3" borderId="105" xfId="53" applyFill="1" applyBorder="1">
      <alignment vertical="center"/>
    </xf>
    <xf numFmtId="0" fontId="35" fillId="3" borderId="51" xfId="53" applyFill="1" applyBorder="1">
      <alignment vertical="center"/>
    </xf>
    <xf numFmtId="0" fontId="76" fillId="3" borderId="101" xfId="51" applyFont="1" applyFill="1" applyBorder="1" applyAlignment="1">
      <alignment horizontal="center" vertical="center" wrapText="1"/>
    </xf>
    <xf numFmtId="0" fontId="76" fillId="3" borderId="102" xfId="51" applyFont="1" applyFill="1" applyBorder="1" applyAlignment="1">
      <alignment horizontal="justify" vertical="center" wrapText="1"/>
    </xf>
    <xf numFmtId="3" fontId="77" fillId="3" borderId="106" xfId="51" applyNumberFormat="1" applyFont="1" applyFill="1" applyBorder="1" applyAlignment="1">
      <alignment horizontal="right" vertical="center" wrapText="1"/>
    </xf>
    <xf numFmtId="0" fontId="76" fillId="3" borderId="104" xfId="51" applyFont="1" applyFill="1" applyBorder="1" applyAlignment="1">
      <alignment horizontal="center" vertical="center" wrapText="1"/>
    </xf>
    <xf numFmtId="0" fontId="17" fillId="0" borderId="13" xfId="0" applyFont="1" applyBorder="1">
      <alignment vertical="center"/>
    </xf>
    <xf numFmtId="0" fontId="17" fillId="0" borderId="4" xfId="0" applyFont="1" applyBorder="1">
      <alignment vertical="center"/>
    </xf>
    <xf numFmtId="41" fontId="4" fillId="0" borderId="1" xfId="3" applyFont="1" applyBorder="1" applyAlignment="1">
      <alignment horizontal="center" vertical="center" shrinkToFit="1"/>
    </xf>
    <xf numFmtId="179" fontId="20" fillId="0" borderId="7" xfId="16" applyNumberFormat="1" applyFont="1" applyBorder="1" applyAlignment="1">
      <alignment horizontal="center" vertical="center" wrapText="1"/>
    </xf>
    <xf numFmtId="3" fontId="7" fillId="0" borderId="0" xfId="0" applyNumberFormat="1" applyFont="1">
      <alignment vertical="center"/>
    </xf>
    <xf numFmtId="185" fontId="149" fillId="3" borderId="0" xfId="47" applyNumberFormat="1" applyFont="1" applyFill="1" applyAlignment="1">
      <alignment horizontal="center" vertical="center"/>
    </xf>
    <xf numFmtId="185" fontId="149" fillId="3" borderId="0" xfId="47" applyNumberFormat="1" applyFont="1" applyFill="1">
      <alignment vertical="center"/>
    </xf>
    <xf numFmtId="185" fontId="149" fillId="7" borderId="0" xfId="47" applyNumberFormat="1" applyFont="1" applyFill="1">
      <alignment vertical="center"/>
    </xf>
    <xf numFmtId="185" fontId="151" fillId="7" borderId="18" xfId="47" applyNumberFormat="1" applyFont="1" applyFill="1" applyBorder="1">
      <alignment vertical="center"/>
    </xf>
    <xf numFmtId="185" fontId="152" fillId="7" borderId="0" xfId="47" applyNumberFormat="1" applyFont="1" applyFill="1">
      <alignment vertical="center"/>
    </xf>
    <xf numFmtId="185" fontId="153" fillId="7" borderId="0" xfId="3" applyNumberFormat="1" applyFont="1" applyFill="1" applyBorder="1" applyAlignment="1">
      <alignment vertical="center"/>
    </xf>
    <xf numFmtId="185" fontId="154" fillId="7" borderId="0" xfId="47" applyNumberFormat="1" applyFont="1" applyFill="1">
      <alignment vertical="center"/>
    </xf>
    <xf numFmtId="185" fontId="149" fillId="7" borderId="0" xfId="47" applyNumberFormat="1" applyFont="1" applyFill="1" applyAlignment="1">
      <alignment vertical="center" textRotation="255"/>
    </xf>
    <xf numFmtId="185" fontId="153" fillId="7" borderId="0" xfId="3" applyNumberFormat="1" applyFont="1" applyFill="1" applyBorder="1" applyAlignment="1">
      <alignment vertical="center" readingOrder="1"/>
    </xf>
    <xf numFmtId="185" fontId="152" fillId="7" borderId="0" xfId="47" applyNumberFormat="1" applyFont="1" applyFill="1" applyAlignment="1">
      <alignment vertical="center" readingOrder="1"/>
    </xf>
    <xf numFmtId="185" fontId="151" fillId="7" borderId="0" xfId="47" applyNumberFormat="1" applyFont="1" applyFill="1">
      <alignment vertical="center"/>
    </xf>
    <xf numFmtId="185" fontId="155" fillId="7" borderId="0" xfId="47" applyNumberFormat="1" applyFont="1" applyFill="1">
      <alignment vertical="center"/>
    </xf>
    <xf numFmtId="185" fontId="153" fillId="7" borderId="0" xfId="3" applyNumberFormat="1" applyFont="1" applyFill="1" applyBorder="1" applyAlignment="1">
      <alignment horizontal="left" vertical="center"/>
    </xf>
    <xf numFmtId="185" fontId="152" fillId="7" borderId="0" xfId="47" applyNumberFormat="1" applyFont="1" applyFill="1" applyAlignment="1">
      <alignment horizontal="left" vertical="center"/>
    </xf>
    <xf numFmtId="185" fontId="156" fillId="7" borderId="0" xfId="47" applyNumberFormat="1" applyFont="1" applyFill="1" applyAlignment="1">
      <alignment horizontal="center" vertical="center"/>
    </xf>
    <xf numFmtId="185" fontId="149" fillId="3" borderId="0" xfId="47" applyNumberFormat="1" applyFont="1" applyFill="1" applyAlignment="1">
      <alignment horizontal="right" vertical="center"/>
    </xf>
    <xf numFmtId="185" fontId="149" fillId="7" borderId="0" xfId="47" applyNumberFormat="1" applyFont="1" applyFill="1" applyAlignment="1">
      <alignment horizontal="center" vertical="center" textRotation="255"/>
    </xf>
    <xf numFmtId="185" fontId="157" fillId="7" borderId="0" xfId="3" applyNumberFormat="1" applyFont="1" applyFill="1" applyBorder="1" applyAlignment="1" applyProtection="1">
      <alignment horizontal="left" vertical="center"/>
    </xf>
    <xf numFmtId="185" fontId="158" fillId="7" borderId="0" xfId="3" applyNumberFormat="1" applyFont="1" applyFill="1" applyBorder="1" applyAlignment="1" applyProtection="1">
      <alignment horizontal="left" vertical="center"/>
    </xf>
    <xf numFmtId="185" fontId="159" fillId="7" borderId="0" xfId="47" applyNumberFormat="1" applyFont="1" applyFill="1" applyAlignment="1">
      <alignment horizontal="center" vertical="center"/>
    </xf>
    <xf numFmtId="185" fontId="160" fillId="7" borderId="0" xfId="47" applyNumberFormat="1" applyFont="1" applyFill="1" applyAlignment="1">
      <alignment horizontal="center" vertical="center"/>
    </xf>
    <xf numFmtId="185" fontId="149" fillId="7" borderId="0" xfId="47" applyNumberFormat="1" applyFont="1" applyFill="1" applyAlignment="1">
      <alignment horizontal="center" vertical="center"/>
    </xf>
    <xf numFmtId="185" fontId="159" fillId="7" borderId="0" xfId="47" applyNumberFormat="1" applyFont="1" applyFill="1">
      <alignment vertical="center"/>
    </xf>
    <xf numFmtId="185" fontId="149" fillId="7" borderId="0" xfId="47" applyNumberFormat="1" applyFont="1" applyFill="1" applyAlignment="1">
      <alignment horizontal="right" vertical="center"/>
    </xf>
    <xf numFmtId="185" fontId="155" fillId="7" borderId="67" xfId="47" applyNumberFormat="1" applyFont="1" applyFill="1" applyBorder="1" applyAlignment="1">
      <alignment horizontal="center" vertical="center"/>
    </xf>
    <xf numFmtId="185" fontId="155" fillId="7" borderId="68" xfId="47" applyNumberFormat="1" applyFont="1" applyFill="1" applyBorder="1" applyAlignment="1">
      <alignment horizontal="center" vertical="center"/>
    </xf>
    <xf numFmtId="185" fontId="155" fillId="7" borderId="69" xfId="47" applyNumberFormat="1" applyFont="1" applyFill="1" applyBorder="1" applyAlignment="1">
      <alignment horizontal="center" vertical="center"/>
    </xf>
    <xf numFmtId="185" fontId="152" fillId="3" borderId="0" xfId="47" applyNumberFormat="1" applyFont="1" applyFill="1" applyAlignment="1">
      <alignment horizontal="center" vertical="center"/>
    </xf>
    <xf numFmtId="185" fontId="165" fillId="3" borderId="0" xfId="47" applyNumberFormat="1" applyFont="1" applyFill="1">
      <alignment vertical="center"/>
    </xf>
    <xf numFmtId="185" fontId="165" fillId="7" borderId="0" xfId="47" applyNumberFormat="1" applyFont="1" applyFill="1">
      <alignment vertical="center"/>
    </xf>
    <xf numFmtId="185" fontId="166" fillId="7" borderId="123" xfId="47" quotePrefix="1" applyNumberFormat="1" applyFont="1" applyFill="1" applyBorder="1" applyAlignment="1">
      <alignment horizontal="center" vertical="center"/>
    </xf>
    <xf numFmtId="185" fontId="166" fillId="7" borderId="124" xfId="1219" applyNumberFormat="1" applyFont="1" applyFill="1" applyBorder="1" applyAlignment="1">
      <alignment horizontal="center" vertical="center" wrapText="1"/>
    </xf>
    <xf numFmtId="185" fontId="166" fillId="7" borderId="124" xfId="3" applyNumberFormat="1" applyFont="1" applyFill="1" applyBorder="1" applyAlignment="1">
      <alignment horizontal="center" vertical="center"/>
    </xf>
    <xf numFmtId="185" fontId="166" fillId="7" borderId="124" xfId="3" applyNumberFormat="1" applyFont="1" applyFill="1" applyBorder="1" applyAlignment="1">
      <alignment vertical="center"/>
    </xf>
    <xf numFmtId="185" fontId="168" fillId="7" borderId="36" xfId="3" applyNumberFormat="1" applyFont="1" applyFill="1" applyBorder="1" applyAlignment="1">
      <alignment vertical="center" wrapText="1"/>
    </xf>
    <xf numFmtId="0" fontId="167" fillId="3" borderId="125" xfId="28" applyFont="1" applyFill="1" applyBorder="1" applyAlignment="1">
      <alignment horizontal="center" vertical="center" wrapText="1"/>
    </xf>
    <xf numFmtId="185" fontId="166" fillId="3" borderId="0" xfId="3" applyNumberFormat="1" applyFont="1" applyFill="1" applyBorder="1" applyAlignment="1">
      <alignment horizontal="center" vertical="center"/>
    </xf>
    <xf numFmtId="185" fontId="166" fillId="3" borderId="0" xfId="47" applyNumberFormat="1" applyFont="1" applyFill="1">
      <alignment vertical="center"/>
    </xf>
    <xf numFmtId="185" fontId="169" fillId="3" borderId="0" xfId="1218" applyNumberFormat="1" applyFont="1" applyFill="1">
      <alignment vertical="center"/>
    </xf>
    <xf numFmtId="185" fontId="166" fillId="7" borderId="70" xfId="47" quotePrefix="1" applyNumberFormat="1" applyFont="1" applyFill="1" applyBorder="1" applyAlignment="1">
      <alignment horizontal="center" vertical="center"/>
    </xf>
    <xf numFmtId="185" fontId="166" fillId="7" borderId="35" xfId="47" applyNumberFormat="1" applyFont="1" applyFill="1" applyBorder="1" applyAlignment="1">
      <alignment horizontal="center" vertical="center"/>
    </xf>
    <xf numFmtId="185" fontId="166" fillId="7" borderId="35" xfId="3" applyNumberFormat="1" applyFont="1" applyFill="1" applyBorder="1" applyAlignment="1">
      <alignment horizontal="center" vertical="center"/>
    </xf>
    <xf numFmtId="185" fontId="166" fillId="3" borderId="125" xfId="47" applyNumberFormat="1" applyFont="1" applyFill="1" applyBorder="1" applyAlignment="1">
      <alignment horizontal="center" vertical="center" wrapText="1"/>
    </xf>
    <xf numFmtId="185" fontId="166" fillId="7" borderId="35" xfId="1219" applyNumberFormat="1" applyFont="1" applyFill="1" applyBorder="1" applyAlignment="1">
      <alignment horizontal="center" vertical="center"/>
    </xf>
    <xf numFmtId="185" fontId="166" fillId="3" borderId="125" xfId="47" applyNumberFormat="1" applyFont="1" applyFill="1" applyBorder="1" applyAlignment="1">
      <alignment horizontal="center" vertical="center"/>
    </xf>
    <xf numFmtId="185" fontId="166" fillId="3" borderId="0" xfId="47" applyNumberFormat="1" applyFont="1" applyFill="1" applyAlignment="1">
      <alignment horizontal="center" vertical="center"/>
    </xf>
    <xf numFmtId="185" fontId="166" fillId="3" borderId="66" xfId="47" applyNumberFormat="1" applyFont="1" applyFill="1" applyBorder="1" applyAlignment="1">
      <alignment horizontal="center" vertical="center"/>
    </xf>
    <xf numFmtId="185" fontId="165" fillId="3" borderId="0" xfId="47" applyNumberFormat="1" applyFont="1" applyFill="1" applyAlignment="1">
      <alignment horizontal="right" vertical="center"/>
    </xf>
    <xf numFmtId="185" fontId="166" fillId="7" borderId="35" xfId="50" applyNumberFormat="1" applyFont="1" applyFill="1" applyBorder="1" applyAlignment="1">
      <alignment horizontal="right" vertical="center"/>
    </xf>
    <xf numFmtId="185" fontId="166" fillId="7" borderId="35" xfId="1220" applyNumberFormat="1" applyFont="1" applyFill="1" applyBorder="1" applyAlignment="1">
      <alignment horizontal="right" vertical="center"/>
    </xf>
    <xf numFmtId="185" fontId="168" fillId="7" borderId="36" xfId="3" quotePrefix="1" applyNumberFormat="1" applyFont="1" applyFill="1" applyBorder="1" applyAlignment="1">
      <alignment vertical="center"/>
    </xf>
    <xf numFmtId="185" fontId="166" fillId="7" borderId="35" xfId="50" applyNumberFormat="1" applyFont="1" applyFill="1" applyBorder="1" applyAlignment="1">
      <alignment horizontal="center" vertical="center"/>
    </xf>
    <xf numFmtId="185" fontId="166" fillId="7" borderId="70" xfId="47" applyNumberFormat="1" applyFont="1" applyFill="1" applyBorder="1" applyAlignment="1">
      <alignment horizontal="center" vertical="center"/>
    </xf>
    <xf numFmtId="185" fontId="166" fillId="7" borderId="35" xfId="47" quotePrefix="1" applyNumberFormat="1" applyFont="1" applyFill="1" applyBorder="1" applyAlignment="1">
      <alignment horizontal="center" vertical="center"/>
    </xf>
    <xf numFmtId="185" fontId="166" fillId="7" borderId="35" xfId="47" quotePrefix="1" applyNumberFormat="1" applyFont="1" applyFill="1" applyBorder="1" applyAlignment="1">
      <alignment horizontal="right" vertical="center"/>
    </xf>
    <xf numFmtId="185" fontId="166" fillId="7" borderId="126" xfId="47" applyNumberFormat="1" applyFont="1" applyFill="1" applyBorder="1" applyAlignment="1">
      <alignment horizontal="center" vertical="center"/>
    </xf>
    <xf numFmtId="185" fontId="166" fillId="7" borderId="127" xfId="50" applyNumberFormat="1" applyFont="1" applyFill="1" applyBorder="1" applyAlignment="1">
      <alignment horizontal="right" vertical="center"/>
    </xf>
    <xf numFmtId="185" fontId="166" fillId="7" borderId="36" xfId="3" applyNumberFormat="1" applyFont="1" applyFill="1" applyBorder="1" applyAlignment="1">
      <alignment horizontal="center" vertical="center"/>
    </xf>
    <xf numFmtId="185" fontId="155" fillId="7" borderId="35" xfId="50" applyNumberFormat="1" applyFont="1" applyFill="1" applyBorder="1" applyAlignment="1">
      <alignment horizontal="center" vertical="center"/>
    </xf>
    <xf numFmtId="185" fontId="149" fillId="7" borderId="35" xfId="47" applyNumberFormat="1" applyFont="1" applyFill="1" applyBorder="1">
      <alignment vertical="center"/>
    </xf>
    <xf numFmtId="185" fontId="155" fillId="7" borderId="35" xfId="3" applyNumberFormat="1" applyFont="1" applyFill="1" applyBorder="1" applyAlignment="1">
      <alignment horizontal="right" vertical="center"/>
    </xf>
    <xf numFmtId="185" fontId="166" fillId="7" borderId="36" xfId="3" applyNumberFormat="1" applyFont="1" applyFill="1" applyBorder="1" applyAlignment="1">
      <alignment vertical="center"/>
    </xf>
    <xf numFmtId="185" fontId="155" fillId="7" borderId="35" xfId="50" applyNumberFormat="1" applyFont="1" applyFill="1" applyBorder="1" applyAlignment="1">
      <alignment vertical="center"/>
    </xf>
    <xf numFmtId="185" fontId="155" fillId="7" borderId="36" xfId="50" applyNumberFormat="1" applyFont="1" applyFill="1" applyBorder="1" applyAlignment="1">
      <alignment vertical="center"/>
    </xf>
    <xf numFmtId="185" fontId="151" fillId="7" borderId="71" xfId="47" applyNumberFormat="1" applyFont="1" applyFill="1" applyBorder="1">
      <alignment vertical="center"/>
    </xf>
    <xf numFmtId="185" fontId="155" fillId="7" borderId="37" xfId="50" applyNumberFormat="1" applyFont="1" applyFill="1" applyBorder="1" applyAlignment="1">
      <alignment horizontal="center" vertical="center"/>
    </xf>
    <xf numFmtId="185" fontId="151" fillId="7" borderId="37" xfId="47" applyNumberFormat="1" applyFont="1" applyFill="1" applyBorder="1">
      <alignment vertical="center"/>
    </xf>
    <xf numFmtId="185" fontId="155" fillId="7" borderId="38" xfId="47" applyNumberFormat="1" applyFont="1" applyFill="1" applyBorder="1">
      <alignment vertical="center"/>
    </xf>
    <xf numFmtId="185" fontId="152" fillId="3" borderId="66" xfId="47" applyNumberFormat="1" applyFont="1" applyFill="1" applyBorder="1" applyAlignment="1">
      <alignment horizontal="center" vertical="center"/>
    </xf>
    <xf numFmtId="185" fontId="153" fillId="3" borderId="0" xfId="47" applyNumberFormat="1" applyFont="1" applyFill="1" applyAlignment="1">
      <alignment horizontal="right" vertical="center"/>
    </xf>
    <xf numFmtId="185" fontId="153" fillId="3" borderId="0" xfId="47" applyNumberFormat="1" applyFont="1" applyFill="1">
      <alignment vertical="center"/>
    </xf>
    <xf numFmtId="185" fontId="170" fillId="7" borderId="0" xfId="47" applyNumberFormat="1" applyFont="1" applyFill="1">
      <alignment vertical="center"/>
    </xf>
    <xf numFmtId="185" fontId="149" fillId="3" borderId="66" xfId="47" applyNumberFormat="1" applyFont="1" applyFill="1" applyBorder="1" applyAlignment="1">
      <alignment horizontal="center" vertical="center"/>
    </xf>
    <xf numFmtId="185" fontId="152" fillId="3" borderId="0" xfId="47" applyNumberFormat="1" applyFont="1" applyFill="1">
      <alignment vertical="center"/>
    </xf>
    <xf numFmtId="0" fontId="11" fillId="0" borderId="8" xfId="0" applyFont="1" applyBorder="1" applyAlignment="1">
      <alignment horizontal="center" vertical="center" wrapText="1"/>
    </xf>
    <xf numFmtId="41" fontId="18" fillId="0" borderId="0" xfId="9" applyFont="1" applyFill="1" applyBorder="1" applyAlignment="1">
      <alignment vertical="center"/>
    </xf>
    <xf numFmtId="0" fontId="18" fillId="0" borderId="0" xfId="0" applyFont="1" applyAlignment="1">
      <alignment vertical="center" shrinkToFit="1"/>
    </xf>
    <xf numFmtId="0" fontId="17" fillId="34" borderId="5" xfId="0" applyFont="1" applyFill="1" applyBorder="1" applyAlignment="1">
      <alignment horizontal="center" vertical="center"/>
    </xf>
    <xf numFmtId="0" fontId="17" fillId="34" borderId="5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41" fontId="17" fillId="34" borderId="5" xfId="9" applyFont="1" applyFill="1" applyBorder="1" applyAlignment="1">
      <alignment horizontal="center" vertical="center"/>
    </xf>
    <xf numFmtId="41" fontId="17" fillId="34" borderId="5" xfId="2" applyFont="1" applyFill="1" applyBorder="1" applyAlignment="1">
      <alignment horizontal="center" vertical="center"/>
    </xf>
    <xf numFmtId="41" fontId="17" fillId="0" borderId="5" xfId="9" applyFont="1" applyFill="1" applyBorder="1" applyAlignment="1">
      <alignment horizontal="center" vertical="center"/>
    </xf>
    <xf numFmtId="0" fontId="171" fillId="0" borderId="0" xfId="28" applyFont="1" applyAlignment="1">
      <alignment vertical="center" shrinkToFit="1"/>
    </xf>
    <xf numFmtId="0" fontId="171" fillId="0" borderId="0" xfId="28" applyFont="1" applyAlignment="1">
      <alignment vertical="center" wrapText="1" shrinkToFit="1"/>
    </xf>
    <xf numFmtId="0" fontId="171" fillId="0" borderId="0" xfId="28" applyFont="1" applyAlignment="1">
      <alignment horizontal="left" vertical="center" shrinkToFit="1"/>
    </xf>
    <xf numFmtId="0" fontId="173" fillId="0" borderId="0" xfId="28" applyFont="1" applyAlignment="1">
      <alignment horizontal="center" vertical="center" shrinkToFit="1"/>
    </xf>
    <xf numFmtId="184" fontId="171" fillId="0" borderId="5" xfId="28" quotePrefix="1" applyNumberFormat="1" applyFont="1" applyBorder="1" applyAlignment="1">
      <alignment vertical="center" shrinkToFit="1"/>
    </xf>
    <xf numFmtId="0" fontId="174" fillId="0" borderId="5" xfId="28" applyFont="1" applyBorder="1" applyAlignment="1">
      <alignment vertical="center" shrinkToFit="1"/>
    </xf>
    <xf numFmtId="0" fontId="174" fillId="0" borderId="5" xfId="28" applyFont="1" applyBorder="1" applyAlignment="1">
      <alignment horizontal="left" vertical="center" shrinkToFit="1"/>
    </xf>
    <xf numFmtId="0" fontId="174" fillId="0" borderId="5" xfId="28" applyFont="1" applyBorder="1" applyAlignment="1">
      <alignment horizontal="center" vertical="center" shrinkToFit="1"/>
    </xf>
    <xf numFmtId="0" fontId="175" fillId="0" borderId="5" xfId="28" applyFont="1" applyBorder="1" applyAlignment="1">
      <alignment horizontal="center" vertical="center" shrinkToFit="1"/>
    </xf>
    <xf numFmtId="0" fontId="175" fillId="0" borderId="5" xfId="28" applyFont="1" applyBorder="1" applyAlignment="1">
      <alignment horizontal="center" vertical="center" wrapText="1" shrinkToFit="1"/>
    </xf>
    <xf numFmtId="0" fontId="171" fillId="0" borderId="5" xfId="28" applyFont="1" applyBorder="1" applyAlignment="1">
      <alignment vertical="center" shrinkToFit="1"/>
    </xf>
    <xf numFmtId="41" fontId="17" fillId="0" borderId="0" xfId="9" applyFont="1" applyFill="1" applyAlignment="1">
      <alignment horizontal="center" vertical="center"/>
    </xf>
    <xf numFmtId="0" fontId="17" fillId="0" borderId="130" xfId="0" applyFont="1" applyBorder="1" applyAlignment="1">
      <alignment horizontal="center" vertical="center"/>
    </xf>
    <xf numFmtId="41" fontId="17" fillId="0" borderId="22" xfId="9" applyFont="1" applyFill="1" applyBorder="1" applyAlignment="1">
      <alignment horizontal="center" vertical="center"/>
    </xf>
    <xf numFmtId="41" fontId="17" fillId="0" borderId="22" xfId="9" applyFont="1" applyFill="1" applyBorder="1" applyAlignment="1">
      <alignment vertical="center"/>
    </xf>
    <xf numFmtId="0" fontId="17" fillId="0" borderId="22" xfId="33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41" fontId="18" fillId="0" borderId="0" xfId="0" applyNumberFormat="1" applyFont="1" applyAlignment="1">
      <alignment horizontal="center" vertical="center"/>
    </xf>
    <xf numFmtId="0" fontId="18" fillId="0" borderId="131" xfId="0" applyFont="1" applyBorder="1" applyAlignment="1">
      <alignment horizontal="center" vertical="center"/>
    </xf>
    <xf numFmtId="41" fontId="18" fillId="0" borderId="5" xfId="9" applyFont="1" applyFill="1" applyBorder="1" applyAlignment="1">
      <alignment horizontal="center" vertical="center"/>
    </xf>
    <xf numFmtId="41" fontId="18" fillId="0" borderId="5" xfId="9" applyFont="1" applyFill="1" applyBorder="1" applyAlignment="1">
      <alignment vertical="center"/>
    </xf>
    <xf numFmtId="41" fontId="17" fillId="0" borderId="5" xfId="9" applyFont="1" applyFill="1" applyBorder="1" applyAlignment="1">
      <alignment vertical="center"/>
    </xf>
    <xf numFmtId="0" fontId="18" fillId="0" borderId="12" xfId="0" applyFont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/>
    </xf>
    <xf numFmtId="41" fontId="18" fillId="0" borderId="5" xfId="9" applyFont="1" applyFill="1" applyBorder="1" applyAlignment="1">
      <alignment horizontal="right" vertical="center"/>
    </xf>
    <xf numFmtId="41" fontId="17" fillId="0" borderId="5" xfId="0" applyNumberFormat="1" applyFont="1" applyBorder="1" applyAlignment="1">
      <alignment horizontal="center" vertical="center"/>
    </xf>
    <xf numFmtId="41" fontId="17" fillId="0" borderId="5" xfId="9" applyFont="1" applyFill="1" applyBorder="1" applyAlignment="1">
      <alignment horizontal="right" vertical="center"/>
    </xf>
    <xf numFmtId="0" fontId="17" fillId="0" borderId="12" xfId="0" applyFont="1" applyBorder="1" applyAlignment="1">
      <alignment horizontal="center" vertical="center"/>
    </xf>
    <xf numFmtId="178" fontId="17" fillId="0" borderId="5" xfId="0" applyNumberFormat="1" applyFont="1" applyBorder="1" applyAlignment="1">
      <alignment horizontal="center" vertical="center"/>
    </xf>
    <xf numFmtId="0" fontId="17" fillId="0" borderId="131" xfId="0" applyFont="1" applyBorder="1" applyAlignment="1">
      <alignment horizontal="center" vertical="center"/>
    </xf>
    <xf numFmtId="176" fontId="12" fillId="0" borderId="5" xfId="0" applyNumberFormat="1" applyFont="1" applyBorder="1" applyAlignment="1">
      <alignment horizontal="center" vertical="center"/>
    </xf>
    <xf numFmtId="176" fontId="12" fillId="0" borderId="32" xfId="0" applyNumberFormat="1" applyFont="1" applyBorder="1" applyAlignment="1">
      <alignment horizontal="center" vertical="center"/>
    </xf>
    <xf numFmtId="41" fontId="4" fillId="0" borderId="0" xfId="0" applyNumberFormat="1" applyFont="1">
      <alignment vertical="center"/>
    </xf>
    <xf numFmtId="0" fontId="176" fillId="0" borderId="0" xfId="0" applyFont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12" fillId="0" borderId="5" xfId="0" applyFont="1" applyBorder="1">
      <alignment vertical="center"/>
    </xf>
    <xf numFmtId="178" fontId="11" fillId="0" borderId="5" xfId="9" applyNumberFormat="1" applyFont="1" applyFill="1" applyBorder="1" applyAlignment="1">
      <alignment horizontal="center" vertical="center"/>
    </xf>
    <xf numFmtId="0" fontId="4" fillId="0" borderId="5" xfId="9" applyNumberFormat="1" applyFont="1" applyFill="1" applyBorder="1" applyAlignment="1">
      <alignment vertical="center"/>
    </xf>
    <xf numFmtId="41" fontId="11" fillId="0" borderId="5" xfId="9" applyFont="1" applyFill="1" applyBorder="1" applyAlignment="1">
      <alignment horizontal="center" vertical="center"/>
    </xf>
    <xf numFmtId="0" fontId="11" fillId="0" borderId="5" xfId="12" applyNumberFormat="1" applyFont="1" applyFill="1" applyBorder="1" applyAlignment="1" applyProtection="1">
      <alignment horizontal="center" vertical="center"/>
    </xf>
    <xf numFmtId="10" fontId="11" fillId="0" borderId="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41" fontId="4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left" vertical="center" shrinkToFit="1"/>
    </xf>
    <xf numFmtId="0" fontId="4" fillId="35" borderId="0" xfId="0" applyFont="1" applyFill="1" applyAlignment="1">
      <alignment horizontal="center" vertical="center"/>
    </xf>
    <xf numFmtId="41" fontId="4" fillId="35" borderId="0" xfId="0" applyNumberFormat="1" applyFont="1" applyFill="1" applyAlignment="1">
      <alignment horizontal="right" vertical="center"/>
    </xf>
    <xf numFmtId="41" fontId="27" fillId="35" borderId="0" xfId="9" applyFont="1" applyFill="1" applyAlignment="1">
      <alignment vertical="center" wrapText="1"/>
    </xf>
    <xf numFmtId="41" fontId="4" fillId="0" borderId="5" xfId="0" applyNumberFormat="1" applyFont="1" applyBorder="1" applyAlignment="1">
      <alignment horizontal="center" vertical="center"/>
    </xf>
    <xf numFmtId="41" fontId="4" fillId="0" borderId="5" xfId="9" applyFont="1" applyFill="1" applyBorder="1" applyAlignment="1">
      <alignment horizontal="right" vertical="center"/>
    </xf>
    <xf numFmtId="41" fontId="4" fillId="0" borderId="5" xfId="9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1" fontId="11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6" fontId="11" fillId="0" borderId="0" xfId="0" applyNumberFormat="1" applyFont="1" applyAlignment="1">
      <alignment horizontal="right" vertical="center"/>
    </xf>
    <xf numFmtId="0" fontId="17" fillId="0" borderId="133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3" fontId="9" fillId="0" borderId="0" xfId="0" applyNumberFormat="1" applyFont="1" applyAlignment="1">
      <alignment horizontal="left" vertical="center"/>
    </xf>
    <xf numFmtId="176" fontId="4" fillId="0" borderId="1" xfId="0" applyNumberFormat="1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176" fontId="11" fillId="8" borderId="59" xfId="0" applyNumberFormat="1" applyFont="1" applyFill="1" applyBorder="1" applyAlignment="1">
      <alignment horizontal="center" vertical="center"/>
    </xf>
    <xf numFmtId="49" fontId="18" fillId="0" borderId="5" xfId="0" quotePrefix="1" applyNumberFormat="1" applyFont="1" applyBorder="1" applyAlignment="1">
      <alignment horizontal="center" vertical="center"/>
    </xf>
    <xf numFmtId="41" fontId="18" fillId="0" borderId="5" xfId="2" applyFont="1" applyFill="1" applyBorder="1" applyAlignment="1">
      <alignment horizontal="center" vertical="center"/>
    </xf>
    <xf numFmtId="184" fontId="18" fillId="0" borderId="6" xfId="0" applyNumberFormat="1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>
      <alignment vertical="center"/>
    </xf>
    <xf numFmtId="41" fontId="4" fillId="0" borderId="5" xfId="0" applyNumberFormat="1" applyFont="1" applyBorder="1">
      <alignment vertical="center"/>
    </xf>
    <xf numFmtId="0" fontId="0" fillId="0" borderId="5" xfId="0" applyBorder="1" applyAlignment="1">
      <alignment horizontal="center" vertical="center"/>
    </xf>
    <xf numFmtId="178" fontId="4" fillId="0" borderId="5" xfId="5" applyNumberFormat="1" applyFont="1" applyFill="1" applyBorder="1" applyAlignment="1">
      <alignment horizontal="center" vertical="center"/>
    </xf>
    <xf numFmtId="0" fontId="177" fillId="0" borderId="5" xfId="0" applyFont="1" applyBorder="1">
      <alignment vertical="center"/>
    </xf>
    <xf numFmtId="0" fontId="0" fillId="0" borderId="5" xfId="0" applyBorder="1">
      <alignment vertical="center"/>
    </xf>
    <xf numFmtId="0" fontId="76" fillId="6" borderId="89" xfId="28" applyFont="1" applyFill="1" applyBorder="1" applyAlignment="1">
      <alignment horizontal="center" vertical="center" wrapText="1"/>
    </xf>
    <xf numFmtId="0" fontId="76" fillId="6" borderId="90" xfId="28" applyFont="1" applyFill="1" applyBorder="1" applyAlignment="1">
      <alignment horizontal="justify" vertical="center" wrapText="1"/>
    </xf>
    <xf numFmtId="3" fontId="77" fillId="6" borderId="94" xfId="28" applyNumberFormat="1" applyFont="1" applyFill="1" applyBorder="1" applyAlignment="1">
      <alignment horizontal="right" vertical="center" wrapText="1"/>
    </xf>
    <xf numFmtId="179" fontId="18" fillId="0" borderId="5" xfId="9" applyNumberFormat="1" applyFont="1" applyFill="1" applyBorder="1" applyAlignment="1">
      <alignment horizontal="center" vertical="center" wrapText="1"/>
    </xf>
    <xf numFmtId="3" fontId="77" fillId="3" borderId="98" xfId="54" applyNumberFormat="1" applyFont="1" applyFill="1" applyBorder="1" applyAlignment="1">
      <alignment horizontal="right" vertical="center" wrapText="1"/>
    </xf>
    <xf numFmtId="0" fontId="76" fillId="3" borderId="93" xfId="54" applyFont="1" applyFill="1" applyBorder="1" applyAlignment="1">
      <alignment horizontal="justify" vertical="center" wrapText="1"/>
    </xf>
    <xf numFmtId="0" fontId="35" fillId="3" borderId="134" xfId="53" applyFill="1" applyBorder="1">
      <alignment vertical="center"/>
    </xf>
    <xf numFmtId="3" fontId="77" fillId="3" borderId="5" xfId="1188" applyNumberFormat="1" applyFont="1" applyFill="1" applyBorder="1" applyAlignment="1">
      <alignment horizontal="right" wrapText="1"/>
    </xf>
    <xf numFmtId="0" fontId="180" fillId="0" borderId="5" xfId="28" applyFont="1" applyBorder="1" applyAlignment="1">
      <alignment horizontal="center" vertical="center" wrapText="1" shrinkToFit="1"/>
    </xf>
    <xf numFmtId="0" fontId="179" fillId="0" borderId="5" xfId="28" applyFont="1" applyBorder="1" applyAlignment="1">
      <alignment horizontal="center" vertical="center" wrapText="1" shrinkToFit="1"/>
    </xf>
    <xf numFmtId="0" fontId="17" fillId="0" borderId="13" xfId="0" applyFont="1" applyBorder="1" applyAlignment="1">
      <alignment horizontal="center" vertical="center"/>
    </xf>
    <xf numFmtId="0" fontId="12" fillId="0" borderId="14" xfId="0" applyFont="1" applyBorder="1">
      <alignment vertical="center"/>
    </xf>
    <xf numFmtId="49" fontId="4" fillId="0" borderId="5" xfId="0" applyNumberFormat="1" applyFont="1" applyBorder="1" applyAlignment="1">
      <alignment horizontal="left" vertical="center"/>
    </xf>
    <xf numFmtId="41" fontId="18" fillId="0" borderId="5" xfId="2" applyFont="1" applyFill="1" applyBorder="1" applyAlignment="1">
      <alignment horizontal="center" vertical="center" shrinkToFit="1"/>
    </xf>
    <xf numFmtId="0" fontId="18" fillId="36" borderId="5" xfId="0" applyFont="1" applyFill="1" applyBorder="1" applyAlignment="1">
      <alignment horizontal="center" vertical="center"/>
    </xf>
    <xf numFmtId="49" fontId="18" fillId="36" borderId="5" xfId="0" applyNumberFormat="1" applyFont="1" applyFill="1" applyBorder="1" applyAlignment="1">
      <alignment horizontal="center" vertical="center"/>
    </xf>
    <xf numFmtId="0" fontId="18" fillId="36" borderId="5" xfId="0" applyFont="1" applyFill="1" applyBorder="1" applyAlignment="1">
      <alignment horizontal="center" vertical="center" wrapText="1"/>
    </xf>
    <xf numFmtId="41" fontId="18" fillId="36" borderId="5" xfId="9" applyFont="1" applyFill="1" applyBorder="1" applyAlignment="1">
      <alignment horizontal="center" vertical="center"/>
    </xf>
    <xf numFmtId="3" fontId="17" fillId="0" borderId="5" xfId="0" applyNumberFormat="1" applyFont="1" applyBorder="1" applyAlignment="1">
      <alignment horizontal="left" vertical="center"/>
    </xf>
    <xf numFmtId="176" fontId="11" fillId="8" borderId="19" xfId="0" applyNumberFormat="1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49" fontId="4" fillId="0" borderId="1" xfId="0" applyNumberFormat="1" applyFont="1" applyBorder="1">
      <alignment vertical="center"/>
    </xf>
    <xf numFmtId="0" fontId="18" fillId="0" borderId="5" xfId="0" applyFont="1" applyBorder="1" applyAlignment="1">
      <alignment horizontal="center" vertical="center" shrinkToFit="1"/>
    </xf>
    <xf numFmtId="49" fontId="11" fillId="8" borderId="17" xfId="0" applyNumberFormat="1" applyFont="1" applyFill="1" applyBorder="1" applyAlignment="1">
      <alignment horizontal="center" vertical="center"/>
    </xf>
    <xf numFmtId="41" fontId="18" fillId="0" borderId="5" xfId="9" applyFont="1" applyFill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/>
    </xf>
    <xf numFmtId="0" fontId="11" fillId="8" borderId="77" xfId="0" applyFont="1" applyFill="1" applyBorder="1">
      <alignment vertical="center"/>
    </xf>
    <xf numFmtId="176" fontId="11" fillId="8" borderId="80" xfId="0" applyNumberFormat="1" applyFont="1" applyFill="1" applyBorder="1" applyAlignment="1">
      <alignment horizontal="center" vertical="center"/>
    </xf>
    <xf numFmtId="41" fontId="18" fillId="0" borderId="5" xfId="2" applyFont="1" applyBorder="1" applyAlignment="1">
      <alignment horizontal="center" vertical="center" shrinkToFit="1"/>
    </xf>
    <xf numFmtId="179" fontId="69" fillId="0" borderId="18" xfId="2" applyNumberFormat="1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/>
    </xf>
    <xf numFmtId="49" fontId="11" fillId="2" borderId="24" xfId="0" applyNumberFormat="1" applyFont="1" applyFill="1" applyBorder="1" applyAlignment="1">
      <alignment horizontal="center" vertical="center"/>
    </xf>
    <xf numFmtId="49" fontId="11" fillId="2" borderId="25" xfId="0" applyNumberFormat="1" applyFont="1" applyFill="1" applyBorder="1" applyAlignment="1">
      <alignment horizontal="center" vertical="center"/>
    </xf>
    <xf numFmtId="49" fontId="11" fillId="2" borderId="48" xfId="0" applyNumberFormat="1" applyFont="1" applyFill="1" applyBorder="1" applyAlignment="1">
      <alignment horizontal="center" vertical="center"/>
    </xf>
    <xf numFmtId="49" fontId="11" fillId="2" borderId="49" xfId="0" applyNumberFormat="1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0" fontId="11" fillId="2" borderId="51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52" xfId="0" applyFont="1" applyFill="1" applyBorder="1" applyAlignment="1">
      <alignment horizontal="center" vertical="center"/>
    </xf>
    <xf numFmtId="0" fontId="11" fillId="2" borderId="53" xfId="0" applyFont="1" applyFill="1" applyBorder="1" applyAlignment="1">
      <alignment horizontal="center" vertical="center"/>
    </xf>
    <xf numFmtId="0" fontId="11" fillId="8" borderId="76" xfId="0" applyFont="1" applyFill="1" applyBorder="1" applyAlignment="1">
      <alignment horizontal="center" vertical="center"/>
    </xf>
    <xf numFmtId="0" fontId="11" fillId="8" borderId="66" xfId="0" applyFont="1" applyFill="1" applyBorder="1" applyAlignment="1">
      <alignment horizontal="center" vertical="center"/>
    </xf>
    <xf numFmtId="0" fontId="11" fillId="8" borderId="77" xfId="0" applyFont="1" applyFill="1" applyBorder="1" applyAlignment="1">
      <alignment horizontal="center" vertical="center"/>
    </xf>
    <xf numFmtId="49" fontId="11" fillId="8" borderId="16" xfId="0" applyNumberFormat="1" applyFont="1" applyFill="1" applyBorder="1" applyAlignment="1">
      <alignment horizontal="center" vertical="center"/>
    </xf>
    <xf numFmtId="49" fontId="11" fillId="8" borderId="17" xfId="0" applyNumberFormat="1" applyFont="1" applyFill="1" applyBorder="1" applyAlignment="1">
      <alignment horizontal="center" vertical="center"/>
    </xf>
    <xf numFmtId="49" fontId="11" fillId="8" borderId="60" xfId="0" applyNumberFormat="1" applyFont="1" applyFill="1" applyBorder="1" applyAlignment="1">
      <alignment horizontal="center" vertical="center"/>
    </xf>
    <xf numFmtId="49" fontId="11" fillId="8" borderId="61" xfId="0" applyNumberFormat="1" applyFont="1" applyFill="1" applyBorder="1" applyAlignment="1">
      <alignment horizontal="center" vertical="center"/>
    </xf>
    <xf numFmtId="49" fontId="11" fillId="8" borderId="58" xfId="0" applyNumberFormat="1" applyFont="1" applyFill="1" applyBorder="1" applyAlignment="1">
      <alignment horizontal="center" vertical="center"/>
    </xf>
    <xf numFmtId="49" fontId="11" fillId="8" borderId="76" xfId="0" applyNumberFormat="1" applyFont="1" applyFill="1" applyBorder="1" applyAlignment="1">
      <alignment horizontal="center" vertical="center"/>
    </xf>
    <xf numFmtId="49" fontId="11" fillId="8" borderId="79" xfId="0" applyNumberFormat="1" applyFont="1" applyFill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3" fontId="54" fillId="0" borderId="0" xfId="0" applyNumberFormat="1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33" fillId="0" borderId="0" xfId="19" applyFont="1" applyAlignment="1">
      <alignment horizontal="center" vertical="center"/>
    </xf>
    <xf numFmtId="0" fontId="49" fillId="0" borderId="56" xfId="0" applyFont="1" applyBorder="1" applyAlignment="1">
      <alignment horizontal="left" vertical="center" wrapText="1"/>
    </xf>
    <xf numFmtId="0" fontId="49" fillId="5" borderId="55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17" fillId="0" borderId="13" xfId="0" applyFont="1" applyBorder="1">
      <alignment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13" xfId="0" quotePrefix="1" applyFont="1" applyBorder="1" applyAlignment="1">
      <alignment horizontal="left" vertical="center"/>
    </xf>
    <xf numFmtId="0" fontId="12" fillId="0" borderId="0" xfId="0" quotePrefix="1" applyFont="1" applyAlignment="1">
      <alignment horizontal="left" vertical="center"/>
    </xf>
    <xf numFmtId="0" fontId="12" fillId="0" borderId="41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30" fillId="0" borderId="16" xfId="19" applyFont="1" applyBorder="1" applyAlignment="1">
      <alignment horizontal="center" vertical="center"/>
    </xf>
    <xf numFmtId="0" fontId="30" fillId="0" borderId="17" xfId="19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41" fontId="12" fillId="0" borderId="0" xfId="5" applyFont="1" applyFill="1" applyBorder="1" applyAlignment="1">
      <alignment horizontal="left" vertical="center"/>
    </xf>
    <xf numFmtId="41" fontId="12" fillId="0" borderId="0" xfId="5" applyFont="1" applyFill="1" applyBorder="1" applyAlignment="1">
      <alignment vertical="center"/>
    </xf>
    <xf numFmtId="41" fontId="11" fillId="0" borderId="34" xfId="2" applyFont="1" applyFill="1" applyBorder="1" applyAlignment="1">
      <alignment horizontal="right" vertical="center"/>
    </xf>
    <xf numFmtId="49" fontId="11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76" fontId="11" fillId="0" borderId="5" xfId="0" applyNumberFormat="1" applyFont="1" applyBorder="1" applyAlignment="1">
      <alignment horizontal="center" vertical="center"/>
    </xf>
    <xf numFmtId="176" fontId="11" fillId="0" borderId="34" xfId="0" applyNumberFormat="1" applyFont="1" applyBorder="1" applyAlignment="1">
      <alignment horizontal="right" vertical="center"/>
    </xf>
    <xf numFmtId="0" fontId="20" fillId="0" borderId="1" xfId="34" applyFont="1" applyBorder="1" applyAlignment="1">
      <alignment horizontal="left" vertical="center" shrinkToFit="1"/>
    </xf>
    <xf numFmtId="0" fontId="20" fillId="0" borderId="6" xfId="34" applyFont="1" applyBorder="1" applyAlignment="1">
      <alignment horizontal="left" vertical="center" shrinkToFit="1"/>
    </xf>
    <xf numFmtId="3" fontId="20" fillId="0" borderId="7" xfId="16" applyNumberFormat="1" applyFont="1" applyBorder="1" applyAlignment="1">
      <alignment horizontal="center" vertical="center" wrapText="1"/>
    </xf>
    <xf numFmtId="3" fontId="20" fillId="0" borderId="8" xfId="16" applyNumberFormat="1" applyFont="1" applyBorder="1" applyAlignment="1">
      <alignment horizontal="center" vertical="center" wrapText="1"/>
    </xf>
    <xf numFmtId="0" fontId="21" fillId="0" borderId="1" xfId="16" applyFont="1" applyBorder="1" applyAlignment="1">
      <alignment horizontal="left" vertical="center"/>
    </xf>
    <xf numFmtId="0" fontId="21" fillId="0" borderId="6" xfId="16" applyFont="1" applyBorder="1" applyAlignment="1">
      <alignment horizontal="left" vertical="center"/>
    </xf>
    <xf numFmtId="182" fontId="20" fillId="0" borderId="1" xfId="16" applyNumberFormat="1" applyFont="1" applyBorder="1" applyAlignment="1">
      <alignment horizontal="left" vertical="center"/>
    </xf>
    <xf numFmtId="182" fontId="20" fillId="0" borderId="6" xfId="16" applyNumberFormat="1" applyFont="1" applyBorder="1" applyAlignment="1">
      <alignment horizontal="left" vertical="center"/>
    </xf>
    <xf numFmtId="3" fontId="55" fillId="0" borderId="7" xfId="16" applyNumberFormat="1" applyFont="1" applyBorder="1" applyAlignment="1">
      <alignment horizontal="center" vertical="center" wrapText="1"/>
    </xf>
    <xf numFmtId="3" fontId="55" fillId="0" borderId="8" xfId="16" applyNumberFormat="1" applyFont="1" applyBorder="1" applyAlignment="1">
      <alignment horizontal="center" vertical="center" wrapText="1"/>
    </xf>
    <xf numFmtId="0" fontId="23" fillId="0" borderId="43" xfId="16" applyFont="1" applyBorder="1" applyAlignment="1">
      <alignment horizontal="center" vertical="center"/>
    </xf>
    <xf numFmtId="0" fontId="23" fillId="0" borderId="10" xfId="16" applyFont="1" applyBorder="1" applyAlignment="1">
      <alignment horizontal="center" vertical="center"/>
    </xf>
    <xf numFmtId="0" fontId="23" fillId="0" borderId="44" xfId="16" applyFont="1" applyBorder="1" applyAlignment="1">
      <alignment horizontal="center" vertical="center"/>
    </xf>
    <xf numFmtId="0" fontId="23" fillId="0" borderId="45" xfId="16" applyFont="1" applyBorder="1" applyAlignment="1">
      <alignment horizontal="center" vertical="center"/>
    </xf>
    <xf numFmtId="0" fontId="23" fillId="0" borderId="7" xfId="16" applyFont="1" applyBorder="1" applyAlignment="1">
      <alignment horizontal="center" vertical="center"/>
    </xf>
    <xf numFmtId="0" fontId="23" fillId="0" borderId="46" xfId="16" applyFont="1" applyBorder="1" applyAlignment="1">
      <alignment horizontal="center" vertical="center"/>
    </xf>
    <xf numFmtId="181" fontId="23" fillId="0" borderId="7" xfId="16" applyNumberFormat="1" applyFont="1" applyBorder="1" applyAlignment="1">
      <alignment horizontal="center" vertical="center"/>
    </xf>
    <xf numFmtId="181" fontId="23" fillId="0" borderId="46" xfId="16" applyNumberFormat="1" applyFont="1" applyBorder="1" applyAlignment="1">
      <alignment horizontal="center" vertical="center"/>
    </xf>
    <xf numFmtId="41" fontId="24" fillId="0" borderId="34" xfId="7" applyFont="1" applyFill="1" applyBorder="1" applyAlignment="1">
      <alignment horizontal="left" vertical="center"/>
    </xf>
    <xf numFmtId="0" fontId="23" fillId="0" borderId="1" xfId="16" applyFont="1" applyBorder="1" applyAlignment="1">
      <alignment horizontal="center" vertical="center"/>
    </xf>
    <xf numFmtId="0" fontId="23" fillId="0" borderId="6" xfId="16" applyFont="1" applyBorder="1" applyAlignment="1">
      <alignment horizontal="center" vertical="center"/>
    </xf>
    <xf numFmtId="181" fontId="23" fillId="0" borderId="7" xfId="16" applyNumberFormat="1" applyFont="1" applyBorder="1" applyAlignment="1">
      <alignment horizontal="center" vertical="center" wrapText="1"/>
    </xf>
    <xf numFmtId="0" fontId="75" fillId="0" borderId="89" xfId="52" applyFont="1" applyBorder="1" applyAlignment="1">
      <alignment horizontal="center" vertical="center" wrapText="1"/>
    </xf>
    <xf numFmtId="0" fontId="75" fillId="0" borderId="90" xfId="52" applyFont="1" applyBorder="1" applyAlignment="1">
      <alignment horizontal="center" vertical="center" wrapText="1"/>
    </xf>
    <xf numFmtId="0" fontId="75" fillId="0" borderId="92" xfId="52" applyFont="1" applyBorder="1" applyAlignment="1">
      <alignment horizontal="center" vertical="center" wrapText="1"/>
    </xf>
    <xf numFmtId="0" fontId="58" fillId="0" borderId="0" xfId="52" applyFont="1" applyAlignment="1">
      <alignment horizontal="center" vertical="center"/>
    </xf>
    <xf numFmtId="0" fontId="27" fillId="0" borderId="0" xfId="52" applyFont="1" applyAlignment="1">
      <alignment horizontal="center" vertical="center"/>
    </xf>
    <xf numFmtId="0" fontId="74" fillId="0" borderId="0" xfId="52" applyFont="1" applyAlignment="1">
      <alignment horizontal="right" vertical="center"/>
    </xf>
    <xf numFmtId="0" fontId="27" fillId="0" borderId="0" xfId="52" applyFont="1" applyAlignment="1">
      <alignment horizontal="right" vertical="center"/>
    </xf>
    <xf numFmtId="0" fontId="75" fillId="0" borderId="85" xfId="52" applyFont="1" applyBorder="1" applyAlignment="1">
      <alignment horizontal="center" vertical="center" wrapText="1"/>
    </xf>
    <xf numFmtId="0" fontId="75" fillId="0" borderId="86" xfId="52" applyFont="1" applyBorder="1" applyAlignment="1">
      <alignment horizontal="center" vertical="center" wrapText="1"/>
    </xf>
    <xf numFmtId="0" fontId="75" fillId="0" borderId="87" xfId="52" applyFont="1" applyBorder="1" applyAlignment="1">
      <alignment horizontal="center" vertical="center" wrapText="1"/>
    </xf>
    <xf numFmtId="0" fontId="75" fillId="0" borderId="91" xfId="52" applyFont="1" applyBorder="1" applyAlignment="1">
      <alignment horizontal="center" vertical="center" wrapText="1"/>
    </xf>
    <xf numFmtId="0" fontId="75" fillId="0" borderId="88" xfId="52" applyFont="1" applyBorder="1" applyAlignment="1">
      <alignment horizontal="center" vertical="center" wrapText="1"/>
    </xf>
    <xf numFmtId="176" fontId="12" fillId="0" borderId="32" xfId="0" applyNumberFormat="1" applyFont="1" applyBorder="1" applyAlignment="1">
      <alignment horizontal="center" vertical="center"/>
    </xf>
    <xf numFmtId="176" fontId="12" fillId="0" borderId="5" xfId="0" applyNumberFormat="1" applyFont="1" applyBorder="1" applyAlignment="1">
      <alignment horizontal="center" vertical="center"/>
    </xf>
    <xf numFmtId="0" fontId="12" fillId="0" borderId="132" xfId="0" applyFont="1" applyBorder="1" applyAlignment="1">
      <alignment horizontal="center" vertical="center" wrapText="1"/>
    </xf>
    <xf numFmtId="0" fontId="12" fillId="0" borderId="131" xfId="0" applyFont="1" applyBorder="1" applyAlignment="1">
      <alignment horizontal="center" vertical="center" wrapText="1"/>
    </xf>
    <xf numFmtId="41" fontId="11" fillId="0" borderId="0" xfId="2" applyFont="1" applyFill="1" applyBorder="1" applyAlignment="1">
      <alignment horizontal="right" vertical="center"/>
    </xf>
    <xf numFmtId="49" fontId="12" fillId="0" borderId="15" xfId="0" applyNumberFormat="1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/>
    </xf>
    <xf numFmtId="49" fontId="12" fillId="0" borderId="32" xfId="0" applyNumberFormat="1" applyFont="1" applyBorder="1" applyAlignment="1">
      <alignment horizontal="center" vertical="center"/>
    </xf>
    <xf numFmtId="49" fontId="12" fillId="0" borderId="5" xfId="0" applyNumberFormat="1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176" fontId="17" fillId="2" borderId="60" xfId="0" applyNumberFormat="1" applyFont="1" applyFill="1" applyBorder="1" applyAlignment="1">
      <alignment horizontal="center" vertical="center" wrapText="1"/>
    </xf>
    <xf numFmtId="176" fontId="17" fillId="2" borderId="58" xfId="0" applyNumberFormat="1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41" fontId="11" fillId="2" borderId="60" xfId="2" applyFont="1" applyFill="1" applyBorder="1" applyAlignment="1">
      <alignment horizontal="center" vertical="center"/>
    </xf>
    <xf numFmtId="41" fontId="11" fillId="2" borderId="58" xfId="2" applyFont="1" applyFill="1" applyBorder="1" applyAlignment="1">
      <alignment horizontal="center" vertical="center"/>
    </xf>
    <xf numFmtId="41" fontId="11" fillId="0" borderId="34" xfId="2" applyFont="1" applyBorder="1" applyAlignment="1">
      <alignment horizontal="right" vertical="center"/>
    </xf>
    <xf numFmtId="0" fontId="17" fillId="34" borderId="5" xfId="0" applyFont="1" applyFill="1" applyBorder="1" applyAlignment="1">
      <alignment horizontal="center" vertical="center"/>
    </xf>
    <xf numFmtId="49" fontId="17" fillId="34" borderId="5" xfId="0" applyNumberFormat="1" applyFont="1" applyFill="1" applyBorder="1" applyAlignment="1">
      <alignment horizontal="center" vertical="center"/>
    </xf>
    <xf numFmtId="0" fontId="17" fillId="34" borderId="5" xfId="0" applyFont="1" applyFill="1" applyBorder="1" applyAlignment="1">
      <alignment horizontal="center" vertical="center" wrapText="1"/>
    </xf>
    <xf numFmtId="0" fontId="174" fillId="0" borderId="1" xfId="28" applyFont="1" applyBorder="1" applyAlignment="1">
      <alignment horizontal="center" vertical="center" shrinkToFit="1"/>
    </xf>
    <xf numFmtId="0" fontId="174" fillId="0" borderId="54" xfId="28" applyFont="1" applyBorder="1" applyAlignment="1">
      <alignment horizontal="center" vertical="center" shrinkToFit="1"/>
    </xf>
    <xf numFmtId="0" fontId="174" fillId="0" borderId="6" xfId="28" applyFont="1" applyBorder="1" applyAlignment="1">
      <alignment horizontal="center" vertical="center" shrinkToFit="1"/>
    </xf>
    <xf numFmtId="0" fontId="171" fillId="0" borderId="1" xfId="28" applyFont="1" applyBorder="1" applyAlignment="1">
      <alignment horizontal="center" vertical="center" shrinkToFit="1"/>
    </xf>
    <xf numFmtId="0" fontId="171" fillId="0" borderId="54" xfId="28" applyFont="1" applyBorder="1" applyAlignment="1">
      <alignment horizontal="center" vertical="center" shrinkToFit="1"/>
    </xf>
    <xf numFmtId="0" fontId="171" fillId="0" borderId="6" xfId="28" applyFont="1" applyBorder="1" applyAlignment="1">
      <alignment horizontal="center" vertical="center" shrinkToFit="1"/>
    </xf>
    <xf numFmtId="3" fontId="172" fillId="0" borderId="0" xfId="28" applyNumberFormat="1" applyFont="1" applyAlignment="1">
      <alignment horizontal="center" vertical="center"/>
    </xf>
    <xf numFmtId="0" fontId="172" fillId="0" borderId="0" xfId="28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56" fillId="0" borderId="0" xfId="0" applyFont="1" applyAlignment="1">
      <alignment horizontal="center" vertical="center"/>
    </xf>
    <xf numFmtId="0" fontId="57" fillId="0" borderId="57" xfId="0" applyFont="1" applyBorder="1" applyAlignment="1">
      <alignment horizontal="left" vertical="center"/>
    </xf>
    <xf numFmtId="0" fontId="45" fillId="0" borderId="56" xfId="0" applyFont="1" applyBorder="1" applyAlignment="1">
      <alignment horizontal="left" vertical="center" wrapText="1"/>
    </xf>
    <xf numFmtId="0" fontId="61" fillId="5" borderId="55" xfId="0" applyFont="1" applyFill="1" applyBorder="1" applyAlignment="1">
      <alignment horizontal="center" vertical="center" wrapText="1"/>
    </xf>
    <xf numFmtId="0" fontId="61" fillId="5" borderId="64" xfId="0" applyFont="1" applyFill="1" applyBorder="1" applyAlignment="1">
      <alignment horizontal="center" vertical="center" wrapText="1"/>
    </xf>
    <xf numFmtId="0" fontId="62" fillId="5" borderId="55" xfId="0" applyFont="1" applyFill="1" applyBorder="1" applyAlignment="1">
      <alignment horizontal="center" vertical="center" wrapText="1"/>
    </xf>
    <xf numFmtId="0" fontId="62" fillId="5" borderId="62" xfId="0" applyFont="1" applyFill="1" applyBorder="1" applyAlignment="1">
      <alignment horizontal="center" vertical="center" wrapText="1"/>
    </xf>
    <xf numFmtId="0" fontId="62" fillId="5" borderId="63" xfId="0" applyFont="1" applyFill="1" applyBorder="1" applyAlignment="1">
      <alignment horizontal="center" vertical="center" wrapText="1"/>
    </xf>
    <xf numFmtId="185" fontId="149" fillId="7" borderId="0" xfId="47" applyNumberFormat="1" applyFont="1" applyFill="1" applyAlignment="1">
      <alignment horizontal="right" vertical="center"/>
    </xf>
    <xf numFmtId="185" fontId="155" fillId="7" borderId="126" xfId="50" applyNumberFormat="1" applyFont="1" applyFill="1" applyBorder="1" applyAlignment="1">
      <alignment horizontal="center" vertical="center"/>
    </xf>
    <xf numFmtId="185" fontId="155" fillId="7" borderId="127" xfId="50" applyNumberFormat="1" applyFont="1" applyFill="1" applyBorder="1" applyAlignment="1">
      <alignment horizontal="center" vertical="center"/>
    </xf>
    <xf numFmtId="185" fontId="151" fillId="7" borderId="128" xfId="50" applyNumberFormat="1" applyFont="1" applyFill="1" applyBorder="1" applyAlignment="1">
      <alignment horizontal="center" vertical="center"/>
    </xf>
    <xf numFmtId="185" fontId="151" fillId="7" borderId="129" xfId="50" applyNumberFormat="1" applyFont="1" applyFill="1" applyBorder="1" applyAlignment="1">
      <alignment horizontal="center" vertical="center"/>
    </xf>
    <xf numFmtId="185" fontId="155" fillId="7" borderId="16" xfId="47" applyNumberFormat="1" applyFont="1" applyFill="1" applyBorder="1" applyAlignment="1">
      <alignment horizontal="center" vertical="center"/>
    </xf>
    <xf numFmtId="185" fontId="155" fillId="7" borderId="52" xfId="47" applyNumberFormat="1" applyFont="1" applyFill="1" applyBorder="1" applyAlignment="1">
      <alignment horizontal="center" vertical="center"/>
    </xf>
    <xf numFmtId="185" fontId="155" fillId="7" borderId="53" xfId="47" applyNumberFormat="1" applyFont="1" applyFill="1" applyBorder="1" applyAlignment="1">
      <alignment horizontal="center" vertical="center"/>
    </xf>
    <xf numFmtId="185" fontId="149" fillId="3" borderId="0" xfId="47" applyNumberFormat="1" applyFont="1" applyFill="1" applyAlignment="1">
      <alignment horizontal="right" vertical="center"/>
    </xf>
    <xf numFmtId="185" fontId="162" fillId="7" borderId="119" xfId="3" applyNumberFormat="1" applyFont="1" applyFill="1" applyBorder="1" applyAlignment="1">
      <alignment horizontal="left" vertical="center"/>
    </xf>
    <xf numFmtId="185" fontId="162" fillId="7" borderId="120" xfId="3" applyNumberFormat="1" applyFont="1" applyFill="1" applyBorder="1" applyAlignment="1">
      <alignment horizontal="left" vertical="center"/>
    </xf>
    <xf numFmtId="185" fontId="162" fillId="7" borderId="121" xfId="3" applyNumberFormat="1" applyFont="1" applyFill="1" applyBorder="1" applyAlignment="1">
      <alignment horizontal="left" vertical="center"/>
    </xf>
    <xf numFmtId="185" fontId="162" fillId="7" borderId="122" xfId="3" applyNumberFormat="1" applyFont="1" applyFill="1" applyBorder="1" applyAlignment="1">
      <alignment horizontal="left" vertical="center"/>
    </xf>
    <xf numFmtId="185" fontId="164" fillId="3" borderId="66" xfId="1218" applyNumberFormat="1" applyFont="1" applyFill="1" applyBorder="1" applyAlignment="1">
      <alignment horizontal="center" vertical="center"/>
    </xf>
    <xf numFmtId="185" fontId="164" fillId="3" borderId="0" xfId="1218" applyNumberFormat="1" applyFont="1" applyFill="1" applyAlignment="1">
      <alignment horizontal="center" vertical="center"/>
    </xf>
    <xf numFmtId="185" fontId="148" fillId="7" borderId="0" xfId="47" applyNumberFormat="1" applyFont="1" applyFill="1" applyAlignment="1">
      <alignment horizontal="center" vertical="center"/>
    </xf>
    <xf numFmtId="185" fontId="150" fillId="7" borderId="18" xfId="47" applyNumberFormat="1" applyFont="1" applyFill="1" applyBorder="1" applyAlignment="1">
      <alignment horizontal="center" vertical="center"/>
    </xf>
    <xf numFmtId="185" fontId="149" fillId="3" borderId="0" xfId="47" applyNumberFormat="1" applyFont="1" applyFill="1" applyAlignment="1">
      <alignment horizontal="center" vertical="center"/>
    </xf>
    <xf numFmtId="185" fontId="151" fillId="7" borderId="0" xfId="3" applyNumberFormat="1" applyFont="1" applyFill="1" applyBorder="1" applyAlignment="1">
      <alignment horizontal="left" vertical="center"/>
    </xf>
    <xf numFmtId="185" fontId="149" fillId="3" borderId="66" xfId="47" applyNumberFormat="1" applyFont="1" applyFill="1" applyBorder="1" applyAlignment="1">
      <alignment horizontal="center" vertical="center"/>
    </xf>
    <xf numFmtId="41" fontId="0" fillId="0" borderId="0" xfId="3" applyFont="1" applyBorder="1" applyAlignment="1">
      <alignment horizontal="left" vertical="center"/>
    </xf>
    <xf numFmtId="0" fontId="67" fillId="0" borderId="0" xfId="21" applyFont="1" applyAlignment="1">
      <alignment horizontal="center" vertical="center"/>
    </xf>
    <xf numFmtId="0" fontId="11" fillId="0" borderId="0" xfId="21" applyFont="1" applyAlignment="1">
      <alignment vertical="center"/>
    </xf>
    <xf numFmtId="41" fontId="11" fillId="0" borderId="0" xfId="21" applyNumberFormat="1" applyFont="1" applyAlignment="1">
      <alignment horizontal="center" vertical="center"/>
    </xf>
    <xf numFmtId="0" fontId="11" fillId="0" borderId="0" xfId="21" applyFont="1" applyAlignment="1">
      <alignment horizontal="center" vertical="center"/>
    </xf>
    <xf numFmtId="41" fontId="4" fillId="0" borderId="1" xfId="3" applyFont="1" applyBorder="1" applyAlignment="1">
      <alignment vertical="center"/>
    </xf>
    <xf numFmtId="41" fontId="4" fillId="0" borderId="54" xfId="3" applyFont="1" applyBorder="1" applyAlignment="1">
      <alignment vertical="center"/>
    </xf>
    <xf numFmtId="41" fontId="4" fillId="0" borderId="6" xfId="3" applyFont="1" applyBorder="1" applyAlignment="1">
      <alignment vertical="center"/>
    </xf>
    <xf numFmtId="41" fontId="4" fillId="0" borderId="1" xfId="3" applyFont="1" applyBorder="1" applyAlignment="1">
      <alignment horizontal="center" vertical="center"/>
    </xf>
    <xf numFmtId="41" fontId="4" fillId="0" borderId="6" xfId="3" applyFont="1" applyBorder="1" applyAlignment="1">
      <alignment horizontal="center" vertical="center"/>
    </xf>
  </cellXfs>
  <cellStyles count="1221">
    <cellStyle name="#,##0" xfId="56"/>
    <cellStyle name="#_3지역 YI_발받침" xfId="1"/>
    <cellStyle name="(##.00)" xfId="57"/>
    <cellStyle name="(1)" xfId="58"/>
    <cellStyle name="??&amp;O?&amp;H?_x0008__x000f__x0007_?_x0007__x0001__x0001_" xfId="59"/>
    <cellStyle name="??&amp;O?&amp;H?_x0008_??_x0007__x0001__x0001_" xfId="60"/>
    <cellStyle name="???­ [0]_¸ð??¸·" xfId="61"/>
    <cellStyle name="???­_¸ð??¸·" xfId="62"/>
    <cellStyle name="???Ø_¸ð??¸·" xfId="63"/>
    <cellStyle name="?Þ¸¶ [0]_¸ð??¸·" xfId="64"/>
    <cellStyle name="?Þ¸¶_¸ð??¸·" xfId="65"/>
    <cellStyle name="?W?_laroux" xfId="66"/>
    <cellStyle name="_2005하반기통신노무임" xfId="67"/>
    <cellStyle name="_BOOK1" xfId="68"/>
    <cellStyle name="_ktf광주사업본부 통신공사자재승인서" xfId="69"/>
    <cellStyle name="_KTF방송 AV-수창-자재승인서" xfId="70"/>
    <cellStyle name="_NETWORK장비관급내역서" xfId="71"/>
    <cellStyle name="_견적서" xfId="72"/>
    <cellStyle name="_금문상사" xfId="73"/>
    <cellStyle name="_내역서" xfId="74"/>
    <cellStyle name="_내역서-추후제외-타견적" xfId="75"/>
    <cellStyle name="_목포서부초등단가산출서" xfId="76"/>
    <cellStyle name="_발주내역" xfId="77"/>
    <cellStyle name="_설계서-광산로" xfId="78"/>
    <cellStyle name="_순천신호등" xfId="79"/>
    <cellStyle name="_여수시청-20061208765" xfId="80"/>
    <cellStyle name="_운남~송정2교 2차설변" xfId="81"/>
    <cellStyle name="_원가계산서" xfId="82"/>
    <cellStyle name="_자재승인서" xfId="83"/>
    <cellStyle name="_전남도청" xfId="84"/>
    <cellStyle name="_전남도청-인터넷 방송장비 0104" xfId="85"/>
    <cellStyle name="_정읍수련관4월17일-1차 구축 내용" xfId="86"/>
    <cellStyle name="_최종예산" xfId="87"/>
    <cellStyle name="_한국안전" xfId="88"/>
    <cellStyle name="’E‰Y [0.00]_laroux" xfId="89"/>
    <cellStyle name="’E‰Y_laroux" xfId="90"/>
    <cellStyle name="¤@?e_TEST-1 " xfId="91"/>
    <cellStyle name="+,-,0" xfId="92"/>
    <cellStyle name="△ []" xfId="93"/>
    <cellStyle name="△ [0]" xfId="94"/>
    <cellStyle name="0.0" xfId="95"/>
    <cellStyle name="0.00" xfId="96"/>
    <cellStyle name="1" xfId="97"/>
    <cellStyle name="1_굴전단일로외1개소(신)" xfId="98"/>
    <cellStyle name="1_귀인APT(보안)" xfId="99"/>
    <cellStyle name="1_시민계략공사" xfId="100"/>
    <cellStyle name="1_시민계략공사_2002년도각종계산서너릿제터널등7개소" xfId="101"/>
    <cellStyle name="1_시민계략공사_2002년도각종계산서하반기원본" xfId="102"/>
    <cellStyle name="1_시민계략공사_2002년도각종계산서하반기원본_군청사거리 외1개소LED신호등제작구매설치" xfId="103"/>
    <cellStyle name="1_시민계략공사_2002년도각종계산서하반기원본_군청사거리 외1개소LED신호등제작구매설치_정남진버섯배지,종균분센터신축전기공사-MCCA판넬삭제" xfId="104"/>
    <cellStyle name="1_시민계략공사_2002년도각종계산서하반기원본_군청사거리 외1개소LED신호등제작구매설치_정남진버섯배지,종균분센터신축통신공사" xfId="105"/>
    <cellStyle name="1_시민계략공사_2002년도각종계산서하반기원본_군청사거리 외1개소LED신호등제작구매설치_정남진버섯배지,종균분센터신축통신공사_정남진버섯배지,종균분센터신축전기공사-MCCA판넬삭제" xfId="106"/>
    <cellStyle name="1_시민계략공사_2002년도각종계산서하반기원본_군청사거리 외1개소LED신호등제작구매설치_지원동증축예산안" xfId="107"/>
    <cellStyle name="1_시민계략공사_2002년도각종계산서하반기원본_군청사거리 외1개소LED신호등제작구매설치_지원동증축예산안_정남진버섯배지,종균분센터신축전기공사-MCCA판넬삭제" xfId="108"/>
    <cellStyle name="1_시민계략공사_2002년도각종계산서하반기원본_기산초냉난방시설공사(3월19일)" xfId="109"/>
    <cellStyle name="1_시민계략공사_2002년도각종계산서하반기원본_기산초냉난방시설공사(3월19일)_정남진버섯배지,종균분센터신축전기공사-MCCA판넬삭제" xfId="110"/>
    <cellStyle name="1_시민계략공사_2002년도각종계산서하반기원본_기산초냉난방시설공사(3월19일)_정남진버섯배지,종균분센터신축통신공사" xfId="111"/>
    <cellStyle name="1_시민계략공사_2002년도각종계산서하반기원본_기산초냉난방시설공사(3월19일)_정남진버섯배지,종균분센터신축통신공사_정남진버섯배지,종균분센터신축전기공사-MCCA판넬삭제" xfId="112"/>
    <cellStyle name="1_시민계략공사_2002년도각종계산서하반기원본_기산초냉난방시설공사(3월19일)_지원동증축예산안" xfId="113"/>
    <cellStyle name="1_시민계략공사_2002년도각종계산서하반기원본_기산초냉난방시설공사(3월19일)_지원동증축예산안_정남진버섯배지,종균분센터신축전기공사-MCCA판넬삭제" xfId="114"/>
    <cellStyle name="1_시민계략공사_2002년도각종계산서하반기원본_기산초냉난방시설공사(3월19일)_청계초등학교수전설비및냉난방시설공사" xfId="115"/>
    <cellStyle name="1_시민계략공사_2002년도각종계산서하반기원본_기산초냉난방시설공사(3월19일)_청계초등학교수전설비및냉난방시설공사_정남진버섯배지,종균분센터신축전기공사-MCCA판넬삭제" xfId="116"/>
    <cellStyle name="1_시민계략공사_2002년도각종계산서하반기원본_기산초냉난방시설공사(3월19일)_청계초등학교수전설비및냉난방시설공사_정남진버섯배지,종균분센터신축통신공사" xfId="117"/>
    <cellStyle name="1_시민계략공사_2002년도각종계산서하반기원본_기산초냉난방시설공사(3월19일)_청계초등학교수전설비및냉난방시설공사_정남진버섯배지,종균분센터신축통신공사_정남진버섯배지,종균분센터신축전기공사-MCCA판넬삭제" xfId="118"/>
    <cellStyle name="1_시민계략공사_2002년도각종계산서하반기원본_기산초냉난방시설공사(3월19일)_청계초등학교수전설비및냉난방시설공사_지원동증축예산안" xfId="119"/>
    <cellStyle name="1_시민계략공사_2002년도각종계산서하반기원본_기산초냉난방시설공사(3월19일)_청계초등학교수전설비및냉난방시설공사_지원동증축예산안_정남진버섯배지,종균분센터신축전기공사-MCCA판넬삭제" xfId="120"/>
    <cellStyle name="1_시민계략공사_2002년도각종계산서하반기원본_기산초냉난방시설공사(3월19일)_청계초등학교수전설비및냉난방전기시설공사" xfId="121"/>
    <cellStyle name="1_시민계략공사_2002년도각종계산서하반기원본_기산초냉난방시설공사(3월19일)_청계초등학교수전설비및냉난방전기시설공사_정남진버섯배지,종균분센터신축전기공사-MCCA판넬삭제" xfId="122"/>
    <cellStyle name="1_시민계략공사_2002년도각종계산서하반기원본_기산초냉난방시설공사(3월19일)_청계초등학교수전설비및냉난방전기시설공사_정남진버섯배지,종균분센터신축통신공사" xfId="123"/>
    <cellStyle name="1_시민계략공사_2002년도각종계산서하반기원본_기산초냉난방시설공사(3월19일)_청계초등학교수전설비및냉난방전기시설공사_정남진버섯배지,종균분센터신축통신공사_정남진버섯배지,종균분센터신축전기공사-MCCA판넬삭제" xfId="124"/>
    <cellStyle name="1_시민계략공사_2002년도각종계산서하반기원본_기산초냉난방시설공사(3월19일)_청계초등학교수전설비및냉난방전기시설공사_지원동증축예산안" xfId="125"/>
    <cellStyle name="1_시민계략공사_2002년도각종계산서하반기원본_기산초냉난방시설공사(3월19일)_청계초등학교수전설비및냉난방전기시설공사_지원동증축예산안_정남진버섯배지,종균분센터신축전기공사-MCCA판넬삭제" xfId="126"/>
    <cellStyle name="1_시민계략공사_2002년도각종계산서하반기원본_기산초냉난방시설공사(3월19일)_함평교육청 전기시설 보수공사(냉,난방)-5월24일" xfId="127"/>
    <cellStyle name="1_시민계략공사_2002년도각종계산서하반기원본_기산초냉난방시설공사(3월19일)_함평교육청 전기시설 보수공사(냉,난방)-5월24일_정남진버섯배지,종균분센터신축전기공사-MCCA판넬삭제" xfId="128"/>
    <cellStyle name="1_시민계략공사_2002년도각종계산서하반기원본_기산초냉난방시설공사(3월19일)_함평교육청 전기시설 보수공사(냉,난방)-5월24일_정남진버섯배지,종균분센터신축통신공사" xfId="129"/>
    <cellStyle name="1_시민계략공사_2002년도각종계산서하반기원본_기산초냉난방시설공사(3월19일)_함평교육청 전기시설 보수공사(냉,난방)-5월24일_정남진버섯배지,종균분센터신축통신공사_정남진버섯배지,종균분센터신축전기공사-MCCA판넬삭제" xfId="130"/>
    <cellStyle name="1_시민계략공사_2002년도각종계산서하반기원본_기산초냉난방시설공사(3월19일)_함평교육청 전기시설 보수공사(냉,난방)-5월24일_지원동증축예산안" xfId="131"/>
    <cellStyle name="1_시민계략공사_2002년도각종계산서하반기원본_기산초냉난방시설공사(3월19일)_함평교육청 전기시설 보수공사(냉,난방)-5월24일_지원동증축예산안_정남진버섯배지,종균분센터신축전기공사-MCCA판넬삭제" xfId="132"/>
    <cellStyle name="1_시민계략공사_2002년도각종계산서하반기원본_냉난방 내역 샘플" xfId="133"/>
    <cellStyle name="1_시민계략공사_2002년도각종계산서하반기원본_냉난방 내역 샘플_정남진버섯배지,종균분센터신축전기공사-MCCA판넬삭제" xfId="134"/>
    <cellStyle name="1_시민계략공사_2002년도각종계산서하반기원본_냉난방 내역 샘플_정남진버섯배지,종균분센터신축통신공사" xfId="135"/>
    <cellStyle name="1_시민계략공사_2002년도각종계산서하반기원본_냉난방 내역 샘플_정남진버섯배지,종균분센터신축통신공사_정남진버섯배지,종균분센터신축전기공사-MCCA판넬삭제" xfId="136"/>
    <cellStyle name="1_시민계략공사_2002년도각종계산서하반기원본_냉난방 내역 샘플_지원동증축예산안" xfId="137"/>
    <cellStyle name="1_시민계략공사_2002년도각종계산서하반기원본_냉난방 내역 샘플_지원동증축예산안_정남진버섯배지,종균분센터신축전기공사-MCCA판넬삭제" xfId="138"/>
    <cellStyle name="1_시민계략공사_2002년도각종계산서하반기원본_신광중냉.난방시설공사(수정)" xfId="139"/>
    <cellStyle name="1_시민계략공사_2002년도각종계산서하반기원본_신광중냉.난방시설공사(수정)_정남진버섯배지,종균분센터신축전기공사-MCCA판넬삭제" xfId="140"/>
    <cellStyle name="1_시민계략공사_2002년도각종계산서하반기원본_신광중냉.난방시설공사(수정)_정남진버섯배지,종균분센터신축통신공사" xfId="141"/>
    <cellStyle name="1_시민계략공사_2002년도각종계산서하반기원본_신광중냉.난방시설공사(수정)_정남진버섯배지,종균분센터신축통신공사_정남진버섯배지,종균분센터신축전기공사-MCCA판넬삭제" xfId="142"/>
    <cellStyle name="1_시민계략공사_2002년도각종계산서하반기원본_신광중냉.난방시설공사(수정)_지원동증축예산안" xfId="143"/>
    <cellStyle name="1_시민계략공사_2002년도각종계산서하반기원본_신광중냉.난방시설공사(수정)_지원동증축예산안_정남진버섯배지,종균분센터신축전기공사-MCCA판넬삭제" xfId="144"/>
    <cellStyle name="1_시민계략공사_2002년도각종계산서하반기원본_영광서초등학교냉난방개선공사(11월16일)" xfId="145"/>
    <cellStyle name="1_시민계략공사_2002년도각종계산서하반기원본_영광서초등학교냉난방개선공사(11월16일)_1" xfId="146"/>
    <cellStyle name="1_시민계략공사_2002년도각종계산서하반기원본_영광서초등학교냉난방개선공사(11월16일)_1_정남진버섯배지,종균분센터신축전기공사-MCCA판넬삭제" xfId="147"/>
    <cellStyle name="1_시민계략공사_2002년도각종계산서하반기원본_영광서초등학교냉난방개선공사(11월16일)_1_정남진버섯배지,종균분센터신축통신공사" xfId="148"/>
    <cellStyle name="1_시민계략공사_2002년도각종계산서하반기원본_영광서초등학교냉난방개선공사(11월16일)_1_정남진버섯배지,종균분센터신축통신공사_정남진버섯배지,종균분센터신축전기공사-MCCA판넬삭제" xfId="149"/>
    <cellStyle name="1_시민계략공사_2002년도각종계산서하반기원본_영광서초등학교냉난방개선공사(11월16일)_1_지원동증축예산안" xfId="150"/>
    <cellStyle name="1_시민계략공사_2002년도각종계산서하반기원본_영광서초등학교냉난방개선공사(11월16일)_1_지원동증축예산안_정남진버섯배지,종균분센터신축전기공사-MCCA판넬삭제" xfId="151"/>
    <cellStyle name="1_시민계략공사_2002년도각종계산서하반기원본_영광서초등학교냉난방개선공사(11월16일)_정남진버섯배지,종균분센터신축전기공사-MCCA판넬삭제" xfId="152"/>
    <cellStyle name="1_시민계략공사_2002년도각종계산서하반기원본_영광서초등학교냉난방개선공사(11월16일)_정남진버섯배지,종균분센터신축통신공사" xfId="153"/>
    <cellStyle name="1_시민계략공사_2002년도각종계산서하반기원본_영광서초등학교냉난방개선공사(11월16일)_정남진버섯배지,종균분센터신축통신공사_정남진버섯배지,종균분센터신축전기공사-MCCA판넬삭제" xfId="154"/>
    <cellStyle name="1_시민계략공사_2002년도각종계산서하반기원본_영광서초등학교냉난방개선공사(11월16일)_지원동증축예산안" xfId="155"/>
    <cellStyle name="1_시민계략공사_2002년도각종계산서하반기원본_영광서초등학교냉난방개선공사(11월16일)_지원동증축예산안_정남진버섯배지,종균분센터신축전기공사-MCCA판넬삭제" xfId="156"/>
    <cellStyle name="1_시민계략공사_2002년도각종계산서하반기원본_영광서초등학교냉난방개선공사(11월16일)_청계초등학교수전설비및냉난방시설공사" xfId="157"/>
    <cellStyle name="1_시민계략공사_2002년도각종계산서하반기원본_영광서초등학교냉난방개선공사(11월16일)_청계초등학교수전설비및냉난방시설공사_정남진버섯배지,종균분센터신축전기공사-MCCA판넬삭제" xfId="158"/>
    <cellStyle name="1_시민계략공사_2002년도각종계산서하반기원본_영광서초등학교냉난방개선공사(11월16일)_청계초등학교수전설비및냉난방시설공사_정남진버섯배지,종균분센터신축통신공사" xfId="159"/>
    <cellStyle name="1_시민계략공사_2002년도각종계산서하반기원본_영광서초등학교냉난방개선공사(11월16일)_청계초등학교수전설비및냉난방시설공사_정남진버섯배지,종균분센터신축통신공사_정남진버섯배지,종균분센터신축전기공사-MCCA판넬삭제" xfId="160"/>
    <cellStyle name="1_시민계략공사_2002년도각종계산서하반기원본_영광서초등학교냉난방개선공사(11월16일)_청계초등학교수전설비및냉난방시설공사_지원동증축예산안" xfId="161"/>
    <cellStyle name="1_시민계략공사_2002년도각종계산서하반기원본_영광서초등학교냉난방개선공사(11월16일)_청계초등학교수전설비및냉난방시설공사_지원동증축예산안_정남진버섯배지,종균분센터신축전기공사-MCCA판넬삭제" xfId="162"/>
    <cellStyle name="1_시민계략공사_2002년도각종계산서하반기원본_영광서초등학교냉난방개선공사(11월16일)_청계초등학교수전설비및냉난방전기시설공사" xfId="163"/>
    <cellStyle name="1_시민계략공사_2002년도각종계산서하반기원본_영광서초등학교냉난방개선공사(11월16일)_청계초등학교수전설비및냉난방전기시설공사_정남진버섯배지,종균분센터신축전기공사-MCCA판넬삭제" xfId="164"/>
    <cellStyle name="1_시민계략공사_2002년도각종계산서하반기원본_영광서초등학교냉난방개선공사(11월16일)_청계초등학교수전설비및냉난방전기시설공사_정남진버섯배지,종균분센터신축통신공사" xfId="165"/>
    <cellStyle name="1_시민계략공사_2002년도각종계산서하반기원본_영광서초등학교냉난방개선공사(11월16일)_청계초등학교수전설비및냉난방전기시설공사_정남진버섯배지,종균분센터신축통신공사_정남진버섯배지,종균분센터신축전기공사-MCCA판넬삭제" xfId="166"/>
    <cellStyle name="1_시민계략공사_2002년도각종계산서하반기원본_영광서초등학교냉난방개선공사(11월16일)_청계초등학교수전설비및냉난방전기시설공사_지원동증축예산안" xfId="167"/>
    <cellStyle name="1_시민계략공사_2002년도각종계산서하반기원본_영광서초등학교냉난방개선공사(11월16일)_청계초등학교수전설비및냉난방전기시설공사_지원동증축예산안_정남진버섯배지,종균분센터신축전기공사-MCCA판넬삭제" xfId="168"/>
    <cellStyle name="1_시민계략공사_2002년도각종계산서하반기원본_영광서초등학교냉난방개선공사(11월16일)_함평교육청 전기시설 보수공사(냉,난방)-5월24일" xfId="169"/>
    <cellStyle name="1_시민계략공사_2002년도각종계산서하반기원본_영광서초등학교냉난방개선공사(11월16일)_함평교육청 전기시설 보수공사(냉,난방)-5월24일_정남진버섯배지,종균분센터신축전기공사-MCCA판넬삭제" xfId="170"/>
    <cellStyle name="1_시민계략공사_2002년도각종계산서하반기원본_영광서초등학교냉난방개선공사(11월16일)_함평교육청 전기시설 보수공사(냉,난방)-5월24일_정남진버섯배지,종균분센터신축통신공사" xfId="171"/>
    <cellStyle name="1_시민계략공사_2002년도각종계산서하반기원본_영광서초등학교냉난방개선공사(11월16일)_함평교육청 전기시설 보수공사(냉,난방)-5월24일_정남진버섯배지,종균분센터신축통신공사_정남진버섯배지,종균분센터신축전기공사-MCCA판넬삭제" xfId="172"/>
    <cellStyle name="1_시민계략공사_2002년도각종계산서하반기원본_영광서초등학교냉난방개선공사(11월16일)_함평교육청 전기시설 보수공사(냉,난방)-5월24일_지원동증축예산안" xfId="173"/>
    <cellStyle name="1_시민계략공사_2002년도각종계산서하반기원본_영광서초등학교냉난방개선공사(11월16일)_함평교육청 전기시설 보수공사(냉,난방)-5월24일_지원동증축예산안_정남진버섯배지,종균분센터신축전기공사-MCCA판넬삭제" xfId="174"/>
    <cellStyle name="1_시민계략공사_2002년도각종계산서하반기원본_정남진버섯배지,종균분센터신축전기공사-MCCA판넬삭제" xfId="175"/>
    <cellStyle name="1_시민계략공사_2002년도각종계산서하반기원본_정남진버섯배지,종균분센터신축통신공사" xfId="176"/>
    <cellStyle name="1_시민계략공사_2002년도각종계산서하반기원본_정남진버섯배지,종균분센터신축통신공사_정남진버섯배지,종균분센터신축전기공사-MCCA판넬삭제" xfId="177"/>
    <cellStyle name="1_시민계략공사_2002년도각종계산서하반기원본_지원동증축예산안" xfId="178"/>
    <cellStyle name="1_시민계략공사_2002년도각종계산서하반기원본_지원동증축예산안_정남진버섯배지,종균분센터신축전기공사-MCCA판넬삭제" xfId="179"/>
    <cellStyle name="1_시민계략공사_2002년도각종계산서하반기원본_청계초등학교수전설비및냉난방시설공사" xfId="180"/>
    <cellStyle name="1_시민계략공사_2002년도각종계산서하반기원본_청계초등학교수전설비및냉난방시설공사_정남진버섯배지,종균분센터신축전기공사-MCCA판넬삭제" xfId="181"/>
    <cellStyle name="1_시민계략공사_2002년도각종계산서하반기원본_청계초등학교수전설비및냉난방시설공사_정남진버섯배지,종균분센터신축통신공사" xfId="182"/>
    <cellStyle name="1_시민계략공사_2002년도각종계산서하반기원본_청계초등학교수전설비및냉난방시설공사_정남진버섯배지,종균분센터신축통신공사_정남진버섯배지,종균분센터신축전기공사-MCCA판넬삭제" xfId="183"/>
    <cellStyle name="1_시민계략공사_2002년도각종계산서하반기원본_청계초등학교수전설비및냉난방시설공사_지원동증축예산안" xfId="184"/>
    <cellStyle name="1_시민계략공사_2002년도각종계산서하반기원본_청계초등학교수전설비및냉난방시설공사_지원동증축예산안_정남진버섯배지,종균분센터신축전기공사-MCCA판넬삭제" xfId="185"/>
    <cellStyle name="1_시민계략공사_2002년도각종계산서하반기원본_청계초등학교수전설비및냉난방전기시설공사" xfId="186"/>
    <cellStyle name="1_시민계략공사_2002년도각종계산서하반기원본_청계초등학교수전설비및냉난방전기시설공사_정남진버섯배지,종균분센터신축전기공사-MCCA판넬삭제" xfId="187"/>
    <cellStyle name="1_시민계략공사_2002년도각종계산서하반기원본_청계초등학교수전설비및냉난방전기시설공사_정남진버섯배지,종균분센터신축통신공사" xfId="188"/>
    <cellStyle name="1_시민계략공사_2002년도각종계산서하반기원본_청계초등학교수전설비및냉난방전기시설공사_정남진버섯배지,종균분센터신축통신공사_정남진버섯배지,종균분센터신축전기공사-MCCA판넬삭제" xfId="189"/>
    <cellStyle name="1_시민계략공사_2002년도각종계산서하반기원본_청계초등학교수전설비및냉난방전기시설공사_지원동증축예산안" xfId="190"/>
    <cellStyle name="1_시민계략공사_2002년도각종계산서하반기원본_청계초등학교수전설비및냉난방전기시설공사_지원동증축예산안_정남진버섯배지,종균분센터신축전기공사-MCCA판넬삭제" xfId="191"/>
    <cellStyle name="1_시민계략공사_2002년도각종계산서하반기원본_함평교육청 냉난방시설공사-5월24일" xfId="192"/>
    <cellStyle name="1_시민계략공사_2002년도각종계산서하반기원본_함평교육청 냉난방시설공사-5월24일_정남진버섯배지,종균분센터신축전기공사-MCCA판넬삭제" xfId="193"/>
    <cellStyle name="1_시민계략공사_2002년도각종계산서하반기원본_함평교육청 냉난방시설공사-5월24일_정남진버섯배지,종균분센터신축통신공사" xfId="194"/>
    <cellStyle name="1_시민계략공사_2002년도각종계산서하반기원본_함평교육청 냉난방시설공사-5월24일_정남진버섯배지,종균분센터신축통신공사_정남진버섯배지,종균분센터신축전기공사-MCCA판넬삭제" xfId="195"/>
    <cellStyle name="1_시민계략공사_2002년도각종계산서하반기원본_함평교육청 냉난방시설공사-5월24일_지원동증축예산안" xfId="196"/>
    <cellStyle name="1_시민계략공사_2002년도각종계산서하반기원본_함평교육청 냉난방시설공사-5월24일_지원동증축예산안_정남진버섯배지,종균분센터신축전기공사-MCCA판넬삭제" xfId="197"/>
    <cellStyle name="1_시민계략공사_2002년도각종계산서하반기원본_함평교육청 전기시설 보수공사(냉,난방)-5월24일" xfId="198"/>
    <cellStyle name="1_시민계략공사_2002년도각종계산서하반기원본_함평교육청 전기시설 보수공사(냉,난방)-5월24일_정남진버섯배지,종균분센터신축전기공사-MCCA판넬삭제" xfId="199"/>
    <cellStyle name="1_시민계략공사_2002년도각종계산서하반기원본_함평교육청 전기시설 보수공사(냉,난방)-5월24일_정남진버섯배지,종균분센터신축통신공사" xfId="200"/>
    <cellStyle name="1_시민계략공사_2002년도각종계산서하반기원본_함평교육청 전기시설 보수공사(냉,난방)-5월24일_정남진버섯배지,종균분센터신축통신공사_정남진버섯배지,종균분센터신축전기공사-MCCA판넬삭제" xfId="201"/>
    <cellStyle name="1_시민계략공사_2002년도각종계산서하반기원본_함평교육청 전기시설 보수공사(냉,난방)-5월24일_지원동증축예산안" xfId="202"/>
    <cellStyle name="1_시민계략공사_2002년도각종계산서하반기원본_함평교육청 전기시설 보수공사(냉,난방)-5월24일_지원동증축예산안_정남진버섯배지,종균분센터신축전기공사-MCCA판넬삭제" xfId="203"/>
    <cellStyle name="1_시민계략공사_2003년 각종계산서(읽기전용)" xfId="204"/>
    <cellStyle name="1_시민계략공사_2003년 각종계산서(읽기전용)_군청사거리 외1개소LED신호등제작구매설치" xfId="205"/>
    <cellStyle name="1_시민계략공사_2003년 각종계산서(읽기전용)_군청사거리 외1개소LED신호등제작구매설치_정남진버섯배지,종균분센터신축전기공사-MCCA판넬삭제" xfId="206"/>
    <cellStyle name="1_시민계략공사_2003년 각종계산서(읽기전용)_군청사거리 외1개소LED신호등제작구매설치_정남진버섯배지,종균분센터신축통신공사" xfId="207"/>
    <cellStyle name="1_시민계략공사_2003년 각종계산서(읽기전용)_군청사거리 외1개소LED신호등제작구매설치_정남진버섯배지,종균분센터신축통신공사_정남진버섯배지,종균분센터신축전기공사-MCCA판넬삭제" xfId="208"/>
    <cellStyle name="1_시민계략공사_2003년 각종계산서(읽기전용)_군청사거리 외1개소LED신호등제작구매설치_지원동증축예산안" xfId="209"/>
    <cellStyle name="1_시민계략공사_2003년 각종계산서(읽기전용)_군청사거리 외1개소LED신호등제작구매설치_지원동증축예산안_정남진버섯배지,종균분센터신축전기공사-MCCA판넬삭제" xfId="210"/>
    <cellStyle name="1_시민계략공사_2003년 각종계산서(읽기전용)_내역서(전기)" xfId="211"/>
    <cellStyle name="1_시민계략공사_2003년 각종계산서(읽기전용)_내역서(전기)_군청사거리 외1개소LED신호등제작구매설치" xfId="212"/>
    <cellStyle name="1_시민계략공사_2003년 각종계산서(읽기전용)_내역서(전기)_군청사거리 외1개소LED신호등제작구매설치_정남진버섯배지,종균분센터신축전기공사-MCCA판넬삭제" xfId="213"/>
    <cellStyle name="1_시민계략공사_2003년 각종계산서(읽기전용)_내역서(전기)_군청사거리 외1개소LED신호등제작구매설치_정남진버섯배지,종균분센터신축통신공사" xfId="214"/>
    <cellStyle name="1_시민계략공사_2003년 각종계산서(읽기전용)_내역서(전기)_군청사거리 외1개소LED신호등제작구매설치_정남진버섯배지,종균분센터신축통신공사_정남진버섯배지,종균분센터신축전기공사-MCCA판넬삭제" xfId="215"/>
    <cellStyle name="1_시민계략공사_2003년 각종계산서(읽기전용)_내역서(전기)_군청사거리 외1개소LED신호등제작구매설치_지원동증축예산안" xfId="216"/>
    <cellStyle name="1_시민계략공사_2003년 각종계산서(읽기전용)_내역서(전기)_군청사거리 외1개소LED신호등제작구매설치_지원동증축예산안_정남진버섯배지,종균분센터신축전기공사-MCCA판넬삭제" xfId="217"/>
    <cellStyle name="1_시민계략공사_2003년 각종계산서(읽기전용)_내역서(전기)_소방전기내역서" xfId="218"/>
    <cellStyle name="1_시민계략공사_2003년 각종계산서(읽기전용)_내역서(전기)_수배전반 관급자재 (양지중)" xfId="219"/>
    <cellStyle name="1_시민계략공사_2003년 각종계산서(읽기전용)_내역서(전기)_수배전반 관급자재 (양지중)_정남진버섯배지,종균분센터신축전기공사-MCCA판넬삭제" xfId="220"/>
    <cellStyle name="1_시민계략공사_2003년 각종계산서(읽기전용)_내역서(전기)_수배전반 관급자재 (양지중)_정남진버섯배지,종균분센터신축통신공사" xfId="221"/>
    <cellStyle name="1_시민계략공사_2003년 각종계산서(읽기전용)_내역서(전기)_수배전반 관급자재 (양지중)_정남진버섯배지,종균분센터신축통신공사_정남진버섯배지,종균분센터신축전기공사-MCCA판넬삭제" xfId="222"/>
    <cellStyle name="1_시민계략공사_2003년 각종계산서(읽기전용)_내역서(전기)_수배전반 관급자재 (양지중)_지원동증축예산안" xfId="223"/>
    <cellStyle name="1_시민계략공사_2003년 각종계산서(읽기전용)_내역서(전기)_수배전반 관급자재 (양지중)_지원동증축예산안_정남진버섯배지,종균분센터신축전기공사-MCCA판넬삭제" xfId="224"/>
    <cellStyle name="1_시민계략공사_2003년 각종계산서(읽기전용)_내역서(전기)_신창(2)중학교교사신축공사(전기)" xfId="225"/>
    <cellStyle name="1_시민계략공사_2003년 각종계산서(읽기전용)_내역서(전기)_신창(2)중학교교사신축공사(전기)_소방전기내역서" xfId="226"/>
    <cellStyle name="1_시민계략공사_2003년 각종계산서(읽기전용)_내역서(전기)_신창(2)중학교교사신축공사(전기)_신창(2)중학교교사신축공사(전기)" xfId="227"/>
    <cellStyle name="1_시민계략공사_2003년 각종계산서(읽기전용)_내역서(전기)_신창(2)중학교교사신축공사(전기)_신창(2)중학교교사신축공사(전기)_소방전기내역서" xfId="228"/>
    <cellStyle name="1_시민계략공사_2003년 각종계산서(읽기전용)_내역서(전기)_신창2중통신04.03.01" xfId="229"/>
    <cellStyle name="1_시민계략공사_2003년 각종계산서(읽기전용)_내역서(전기)_신창2중통신04.03.01_소방전기내역서" xfId="230"/>
    <cellStyle name="1_시민계략공사_2003년 각종계산서(읽기전용)_내역서(전기)_양지중교사신축전기공사(최종)" xfId="231"/>
    <cellStyle name="1_시민계략공사_2003년 각종계산서(읽기전용)_내역서(전기)_양지중교사신축전기공사(최종)_정남진버섯배지,종균분센터신축전기공사-MCCA판넬삭제" xfId="232"/>
    <cellStyle name="1_시민계략공사_2003년 각종계산서(읽기전용)_내역서(전기)_양지중교사신축전기공사(최종)_정남진버섯배지,종균분센터신축통신공사" xfId="233"/>
    <cellStyle name="1_시민계략공사_2003년 각종계산서(읽기전용)_내역서(전기)_양지중교사신축전기공사(최종)_정남진버섯배지,종균분센터신축통신공사_정남진버섯배지,종균분센터신축전기공사-MCCA판넬삭제" xfId="234"/>
    <cellStyle name="1_시민계략공사_2003년 각종계산서(읽기전용)_내역서(전기)_양지중교사신축전기공사(최종)_지원동증축예산안" xfId="235"/>
    <cellStyle name="1_시민계략공사_2003년 각종계산서(읽기전용)_내역서(전기)_양지중교사신축전기공사(최종)_지원동증축예산안_정남진버섯배지,종균분센터신축전기공사-MCCA판넬삭제" xfId="236"/>
    <cellStyle name="1_시민계략공사_2003년 각종계산서(읽기전용)_내역서(전기)_연제초교교사신축전기" xfId="237"/>
    <cellStyle name="1_시민계략공사_2003년 각종계산서(읽기전용)_내역서(전기)_연제초교교사신축전기_소방전기내역서" xfId="238"/>
    <cellStyle name="1_시민계략공사_2003년 각종계산서(읽기전용)_내역서(전기)_연제초교교사신축전기_신창(2)중학교교사신축공사(전기)" xfId="239"/>
    <cellStyle name="1_시민계략공사_2003년 각종계산서(읽기전용)_내역서(전기)_연제초교교사신축전기_신창(2)중학교교사신축공사(전기)_소방전기내역서" xfId="240"/>
    <cellStyle name="1_시민계략공사_2003년 각종계산서(읽기전용)_내역서(전기)_연제초교교사신축전기_신창2중통신04.03.01" xfId="241"/>
    <cellStyle name="1_시민계략공사_2003년 각종계산서(읽기전용)_내역서(전기)_연제초교교사신축전기_신창2중통신04.03.01_소방전기내역서" xfId="242"/>
    <cellStyle name="1_시민계략공사_2003년 각종계산서(읽기전용)_내역서(전기)_연제초교교사신축전기_화개2초교 통신 설계(K)" xfId="243"/>
    <cellStyle name="1_시민계략공사_2003년 각종계산서(읽기전용)_내역서(전기)_연제초교교사신축전기_화개2초교 통신 설계(K)_소방전기내역서" xfId="244"/>
    <cellStyle name="1_시민계략공사_2003년 각종계산서(읽기전용)_내역서(전기)_정남진버섯배지,종균분센터신축전기공사-MCCA판넬삭제" xfId="245"/>
    <cellStyle name="1_시민계략공사_2003년 각종계산서(읽기전용)_내역서(전기)_정남진버섯배지,종균분센터신축통신공사" xfId="246"/>
    <cellStyle name="1_시민계략공사_2003년 각종계산서(읽기전용)_내역서(전기)_정남진버섯배지,종균분센터신축통신공사_정남진버섯배지,종균분센터신축전기공사-MCCA판넬삭제" xfId="247"/>
    <cellStyle name="1_시민계략공사_2003년 각종계산서(읽기전용)_내역서(전기)_지원동증축예산안" xfId="248"/>
    <cellStyle name="1_시민계략공사_2003년 각종계산서(읽기전용)_내역서(전기)_지원동증축예산안_정남진버섯배지,종균분센터신축전기공사-MCCA판넬삭제" xfId="249"/>
    <cellStyle name="1_시민계략공사_2003년 각종계산서(읽기전용)_내역서(전기)_청계초등학교수전설비및냉난방시설공사" xfId="250"/>
    <cellStyle name="1_시민계략공사_2003년 각종계산서(읽기전용)_내역서(전기)_청계초등학교수전설비및냉난방시설공사_정남진버섯배지,종균분센터신축전기공사-MCCA판넬삭제" xfId="251"/>
    <cellStyle name="1_시민계략공사_2003년 각종계산서(읽기전용)_내역서(전기)_청계초등학교수전설비및냉난방시설공사_정남진버섯배지,종균분센터신축통신공사" xfId="252"/>
    <cellStyle name="1_시민계략공사_2003년 각종계산서(읽기전용)_내역서(전기)_청계초등학교수전설비및냉난방시설공사_정남진버섯배지,종균분센터신축통신공사_정남진버섯배지,종균분센터신축전기공사-MCCA판넬삭제" xfId="253"/>
    <cellStyle name="1_시민계략공사_2003년 각종계산서(읽기전용)_내역서(전기)_청계초등학교수전설비및냉난방시설공사_지원동증축예산안" xfId="254"/>
    <cellStyle name="1_시민계략공사_2003년 각종계산서(읽기전용)_내역서(전기)_청계초등학교수전설비및냉난방시설공사_지원동증축예산안_정남진버섯배지,종균분센터신축전기공사-MCCA판넬삭제" xfId="255"/>
    <cellStyle name="1_시민계략공사_2003년 각종계산서(읽기전용)_내역서(전기)_청계초등학교수전설비및냉난방전기시설공사" xfId="256"/>
    <cellStyle name="1_시민계략공사_2003년 각종계산서(읽기전용)_내역서(전기)_청계초등학교수전설비및냉난방전기시설공사_정남진버섯배지,종균분센터신축전기공사-MCCA판넬삭제" xfId="257"/>
    <cellStyle name="1_시민계략공사_2003년 각종계산서(읽기전용)_내역서(전기)_청계초등학교수전설비및냉난방전기시설공사_정남진버섯배지,종균분센터신축통신공사" xfId="258"/>
    <cellStyle name="1_시민계략공사_2003년 각종계산서(읽기전용)_내역서(전기)_청계초등학교수전설비및냉난방전기시설공사_정남진버섯배지,종균분센터신축통신공사_정남진버섯배지,종균분센터신축전기공사-MCCA판넬삭제" xfId="259"/>
    <cellStyle name="1_시민계략공사_2003년 각종계산서(읽기전용)_내역서(전기)_청계초등학교수전설비및냉난방전기시설공사_지원동증축예산안" xfId="260"/>
    <cellStyle name="1_시민계략공사_2003년 각종계산서(읽기전용)_내역서(전기)_청계초등학교수전설비및냉난방전기시설공사_지원동증축예산안_정남진버섯배지,종균분센터신축전기공사-MCCA판넬삭제" xfId="261"/>
    <cellStyle name="1_시민계략공사_2003년 각종계산서(읽기전용)_내역서(전기)_통신단가" xfId="262"/>
    <cellStyle name="1_시민계략공사_2003년 각종계산서(읽기전용)_내역서(전기)_통신단가_소방전기내역서" xfId="263"/>
    <cellStyle name="1_시민계략공사_2003년 각종계산서(읽기전용)_내역서(전기)_통신단가_신창(2)중학교교사신축공사(전기)" xfId="264"/>
    <cellStyle name="1_시민계략공사_2003년 각종계산서(읽기전용)_내역서(전기)_통신단가_신창(2)중학교교사신축공사(전기)_소방전기내역서" xfId="265"/>
    <cellStyle name="1_시민계략공사_2003년 각종계산서(읽기전용)_내역서(전기)_통신단가_신창2중통신04.03.01" xfId="266"/>
    <cellStyle name="1_시민계략공사_2003년 각종계산서(읽기전용)_내역서(전기)_통신단가_신창2중통신04.03.01_소방전기내역서" xfId="267"/>
    <cellStyle name="1_시민계략공사_2003년 각종계산서(읽기전용)_내역서(전기)_통신단가_화개2초교 통신 설계(K)" xfId="268"/>
    <cellStyle name="1_시민계략공사_2003년 각종계산서(읽기전용)_내역서(전기)_통신단가_화개2초교 통신 설계(K)_소방전기내역서" xfId="269"/>
    <cellStyle name="1_시민계략공사_2003년 각종계산서(읽기전용)_내역서(전기)_함평교육청 전기시설 보수공사(냉,난방)-5월24일" xfId="270"/>
    <cellStyle name="1_시민계략공사_2003년 각종계산서(읽기전용)_내역서(전기)_함평교육청 전기시설 보수공사(냉,난방)-5월24일_정남진버섯배지,종균분센터신축전기공사-MCCA판넬삭제" xfId="271"/>
    <cellStyle name="1_시민계략공사_2003년 각종계산서(읽기전용)_내역서(전기)_함평교육청 전기시설 보수공사(냉,난방)-5월24일_정남진버섯배지,종균분센터신축통신공사" xfId="272"/>
    <cellStyle name="1_시민계략공사_2003년 각종계산서(읽기전용)_내역서(전기)_함평교육청 전기시설 보수공사(냉,난방)-5월24일_정남진버섯배지,종균분센터신축통신공사_정남진버섯배지,종균분센터신축전기공사-MCCA판넬삭제" xfId="273"/>
    <cellStyle name="1_시민계략공사_2003년 각종계산서(읽기전용)_내역서(전기)_함평교육청 전기시설 보수공사(냉,난방)-5월24일_지원동증축예산안" xfId="274"/>
    <cellStyle name="1_시민계략공사_2003년 각종계산서(읽기전용)_내역서(전기)_함평교육청 전기시설 보수공사(냉,난방)-5월24일_지원동증축예산안_정남진버섯배지,종균분센터신축전기공사-MCCA판넬삭제" xfId="275"/>
    <cellStyle name="1_시민계략공사_2003년 각종계산서(읽기전용)_내역서(전기)_화개2초교 교사신축통신공사 (내역서-이지텍크)" xfId="276"/>
    <cellStyle name="1_시민계략공사_2003년 각종계산서(읽기전용)_내역서(전기)_화개2초교 교사신축통신공사 (내역서-이지텍크)_소방전기내역서" xfId="277"/>
    <cellStyle name="1_시민계략공사_2003년 각종계산서(읽기전용)_내역서(전기)_화개2초교 교사신축통신공사 (내역서-이지텍크)_신창(2)중학교교사신축공사(전기)" xfId="278"/>
    <cellStyle name="1_시민계략공사_2003년 각종계산서(읽기전용)_내역서(전기)_화개2초교 교사신축통신공사 (내역서-이지텍크)_신창(2)중학교교사신축공사(전기)_소방전기내역서" xfId="279"/>
    <cellStyle name="1_시민계략공사_2003년 각종계산서(읽기전용)_내역서(전기)_화개2초교 교사신축통신공사 (내역서-이지텍크)_신창2중통신04.03.01" xfId="280"/>
    <cellStyle name="1_시민계략공사_2003년 각종계산서(읽기전용)_내역서(전기)_화개2초교 교사신축통신공사 (내역서-이지텍크)_신창2중통신04.03.01_소방전기내역서" xfId="281"/>
    <cellStyle name="1_시민계략공사_2003년 각종계산서(읽기전용)_내역서(전기)_화개2초교 교사신축통신공사 (내역서-이지텍크)_통신단가" xfId="282"/>
    <cellStyle name="1_시민계략공사_2003년 각종계산서(읽기전용)_내역서(전기)_화개2초교 교사신축통신공사 (내역서-이지텍크)_통신단가_소방전기내역서" xfId="283"/>
    <cellStyle name="1_시민계략공사_2003년 각종계산서(읽기전용)_내역서(전기)_화개2초교 교사신축통신공사 (내역서-이지텍크)_통신단가_신창(2)중학교교사신축공사(전기)" xfId="284"/>
    <cellStyle name="1_시민계략공사_2003년 각종계산서(읽기전용)_내역서(전기)_화개2초교 교사신축통신공사 (내역서-이지텍크)_통신단가_신창(2)중학교교사신축공사(전기)_소방전기내역서" xfId="285"/>
    <cellStyle name="1_시민계략공사_2003년 각종계산서(읽기전용)_내역서(전기)_화개2초교 교사신축통신공사 (내역서-이지텍크)_통신단가_신창2중통신04.03.01" xfId="286"/>
    <cellStyle name="1_시민계략공사_2003년 각종계산서(읽기전용)_내역서(전기)_화개2초교 교사신축통신공사 (내역서-이지텍크)_통신단가_신창2중통신04.03.01_소방전기내역서" xfId="287"/>
    <cellStyle name="1_시민계략공사_2003년 각종계산서(읽기전용)_내역서(전기)_화개2초교 교사신축통신공사 (내역서-이지텍크)_통신단가_화개2초교 통신 설계(K)" xfId="288"/>
    <cellStyle name="1_시민계략공사_2003년 각종계산서(읽기전용)_내역서(전기)_화개2초교 교사신축통신공사 (내역서-이지텍크)_통신단가_화개2초교 통신 설계(K)_소방전기내역서" xfId="289"/>
    <cellStyle name="1_시민계략공사_2003년 각종계산서(읽기전용)_내역서(전기)_화개2초교 교사신축통신공사 (내역서-이지텍크)_화개2초교 통신 설계(K)" xfId="290"/>
    <cellStyle name="1_시민계략공사_2003년 각종계산서(읽기전용)_내역서(전기)_화개2초교 교사신축통신공사 (내역서-이지텍크)_화개2초교 통신 설계(K)_소방전기내역서" xfId="291"/>
    <cellStyle name="1_시민계략공사_2003년 각종계산서(읽기전용)_내역서(전기)_화개2초교 통신 설계(K)" xfId="292"/>
    <cellStyle name="1_시민계략공사_2003년 각종계산서(읽기전용)_내역서(전기)_화개2초교 통신 설계(K)_소방전기내역서" xfId="293"/>
    <cellStyle name="1_시민계략공사_2003년 각종계산서(읽기전용)_내역서(전기)_화개2초교전기(k)" xfId="294"/>
    <cellStyle name="1_시민계략공사_2003년 각종계산서(읽기전용)_내역서(전기)_화개2초교전기(k)_소방전기내역서" xfId="295"/>
    <cellStyle name="1_시민계략공사_2003년 각종계산서(읽기전용)_내역서(전기)_화개2초교전기(k)_신창(2)중학교교사신축공사(전기)" xfId="296"/>
    <cellStyle name="1_시민계략공사_2003년 각종계산서(읽기전용)_내역서(전기)_화개2초교전기(k)_신창(2)중학교교사신축공사(전기)_소방전기내역서" xfId="297"/>
    <cellStyle name="1_시민계략공사_2003년 각종계산서(읽기전용)_소방전기내역서" xfId="298"/>
    <cellStyle name="1_시민계략공사_2003년 각종계산서(읽기전용)_수배전반 관급자재 (양지중)" xfId="299"/>
    <cellStyle name="1_시민계략공사_2003년 각종계산서(읽기전용)_수배전반 관급자재 (양지중)_정남진버섯배지,종균분센터신축전기공사-MCCA판넬삭제" xfId="300"/>
    <cellStyle name="1_시민계략공사_2003년 각종계산서(읽기전용)_수배전반 관급자재 (양지중)_정남진버섯배지,종균분센터신축통신공사" xfId="301"/>
    <cellStyle name="1_시민계략공사_2003년 각종계산서(읽기전용)_수배전반 관급자재 (양지중)_정남진버섯배지,종균분센터신축통신공사_정남진버섯배지,종균분센터신축전기공사-MCCA판넬삭제" xfId="302"/>
    <cellStyle name="1_시민계략공사_2003년 각종계산서(읽기전용)_수배전반 관급자재 (양지중)_지원동증축예산안" xfId="303"/>
    <cellStyle name="1_시민계략공사_2003년 각종계산서(읽기전용)_수배전반 관급자재 (양지중)_지원동증축예산안_정남진버섯배지,종균분센터신축전기공사-MCCA판넬삭제" xfId="304"/>
    <cellStyle name="1_시민계략공사_2003년 각종계산서(읽기전용)_신창(2)중학교교사신축공사(전기)" xfId="305"/>
    <cellStyle name="1_시민계략공사_2003년 각종계산서(읽기전용)_신창(2)중학교교사신축공사(전기)_소방전기내역서" xfId="306"/>
    <cellStyle name="1_시민계략공사_2003년 각종계산서(읽기전용)_신창(2)중학교교사신축공사(전기)_신창(2)중학교교사신축공사(전기)" xfId="307"/>
    <cellStyle name="1_시민계략공사_2003년 각종계산서(읽기전용)_신창(2)중학교교사신축공사(전기)_신창(2)중학교교사신축공사(전기)_소방전기내역서" xfId="308"/>
    <cellStyle name="1_시민계략공사_2003년 각종계산서(읽기전용)_신창2중통신04.03.01" xfId="309"/>
    <cellStyle name="1_시민계략공사_2003년 각종계산서(읽기전용)_신창2중통신04.03.01_소방전기내역서" xfId="310"/>
    <cellStyle name="1_시민계략공사_2003년 각종계산서(읽기전용)_양지중교사신축전기공사(최종)" xfId="311"/>
    <cellStyle name="1_시민계략공사_2003년 각종계산서(읽기전용)_양지중교사신축전기공사(최종)_정남진버섯배지,종균분센터신축전기공사-MCCA판넬삭제" xfId="312"/>
    <cellStyle name="1_시민계략공사_2003년 각종계산서(읽기전용)_양지중교사신축전기공사(최종)_정남진버섯배지,종균분센터신축통신공사" xfId="313"/>
    <cellStyle name="1_시민계략공사_2003년 각종계산서(읽기전용)_양지중교사신축전기공사(최종)_정남진버섯배지,종균분센터신축통신공사_정남진버섯배지,종균분센터신축전기공사-MCCA판넬삭제" xfId="314"/>
    <cellStyle name="1_시민계략공사_2003년 각종계산서(읽기전용)_양지중교사신축전기공사(최종)_지원동증축예산안" xfId="315"/>
    <cellStyle name="1_시민계략공사_2003년 각종계산서(읽기전용)_양지중교사신축전기공사(최종)_지원동증축예산안_정남진버섯배지,종균분센터신축전기공사-MCCA판넬삭제" xfId="316"/>
    <cellStyle name="1_시민계략공사_2003년 각종계산서(읽기전용)_연제초교교사신축전기" xfId="317"/>
    <cellStyle name="1_시민계략공사_2003년 각종계산서(읽기전용)_연제초교교사신축전기_소방전기내역서" xfId="318"/>
    <cellStyle name="1_시민계략공사_2003년 각종계산서(읽기전용)_연제초교교사신축전기_신창(2)중학교교사신축공사(전기)" xfId="319"/>
    <cellStyle name="1_시민계략공사_2003년 각종계산서(읽기전용)_연제초교교사신축전기_신창(2)중학교교사신축공사(전기)_소방전기내역서" xfId="320"/>
    <cellStyle name="1_시민계략공사_2003년 각종계산서(읽기전용)_연제초교교사신축전기_신창2중통신04.03.01" xfId="321"/>
    <cellStyle name="1_시민계략공사_2003년 각종계산서(읽기전용)_연제초교교사신축전기_신창2중통신04.03.01_소방전기내역서" xfId="322"/>
    <cellStyle name="1_시민계략공사_2003년 각종계산서(읽기전용)_연제초교교사신축전기_화개2초교 통신 설계(K)" xfId="323"/>
    <cellStyle name="1_시민계략공사_2003년 각종계산서(읽기전용)_연제초교교사신축전기_화개2초교 통신 설계(K)_소방전기내역서" xfId="324"/>
    <cellStyle name="1_시민계략공사_2003년 각종계산서(읽기전용)_정남진버섯배지,종균분센터신축전기공사-MCCA판넬삭제" xfId="325"/>
    <cellStyle name="1_시민계략공사_2003년 각종계산서(읽기전용)_정남진버섯배지,종균분센터신축통신공사" xfId="326"/>
    <cellStyle name="1_시민계략공사_2003년 각종계산서(읽기전용)_정남진버섯배지,종균분센터신축통신공사_정남진버섯배지,종균분센터신축전기공사-MCCA판넬삭제" xfId="327"/>
    <cellStyle name="1_시민계략공사_2003년 각종계산서(읽기전용)_지원동증축예산안" xfId="328"/>
    <cellStyle name="1_시민계략공사_2003년 각종계산서(읽기전용)_지원동증축예산안_정남진버섯배지,종균분센터신축전기공사-MCCA판넬삭제" xfId="329"/>
    <cellStyle name="1_시민계략공사_2003년 각종계산서(읽기전용)_청계초등학교수전설비및냉난방시설공사" xfId="330"/>
    <cellStyle name="1_시민계략공사_2003년 각종계산서(읽기전용)_청계초등학교수전설비및냉난방시설공사_정남진버섯배지,종균분센터신축전기공사-MCCA판넬삭제" xfId="331"/>
    <cellStyle name="1_시민계략공사_2003년 각종계산서(읽기전용)_청계초등학교수전설비및냉난방시설공사_정남진버섯배지,종균분센터신축통신공사" xfId="332"/>
    <cellStyle name="1_시민계략공사_2003년 각종계산서(읽기전용)_청계초등학교수전설비및냉난방시설공사_정남진버섯배지,종균분센터신축통신공사_정남진버섯배지,종균분센터신축전기공사-MCCA판넬삭제" xfId="333"/>
    <cellStyle name="1_시민계략공사_2003년 각종계산서(읽기전용)_청계초등학교수전설비및냉난방시설공사_지원동증축예산안" xfId="334"/>
    <cellStyle name="1_시민계략공사_2003년 각종계산서(읽기전용)_청계초등학교수전설비및냉난방시설공사_지원동증축예산안_정남진버섯배지,종균분센터신축전기공사-MCCA판넬삭제" xfId="335"/>
    <cellStyle name="1_시민계략공사_2003년 각종계산서(읽기전용)_청계초등학교수전설비및냉난방전기시설공사" xfId="336"/>
    <cellStyle name="1_시민계략공사_2003년 각종계산서(읽기전용)_청계초등학교수전설비및냉난방전기시설공사_정남진버섯배지,종균분센터신축전기공사-MCCA판넬삭제" xfId="337"/>
    <cellStyle name="1_시민계략공사_2003년 각종계산서(읽기전용)_청계초등학교수전설비및냉난방전기시설공사_정남진버섯배지,종균분센터신축통신공사" xfId="338"/>
    <cellStyle name="1_시민계략공사_2003년 각종계산서(읽기전용)_청계초등학교수전설비및냉난방전기시설공사_정남진버섯배지,종균분센터신축통신공사_정남진버섯배지,종균분센터신축전기공사-MCCA판넬삭제" xfId="339"/>
    <cellStyle name="1_시민계략공사_2003년 각종계산서(읽기전용)_청계초등학교수전설비및냉난방전기시설공사_지원동증축예산안" xfId="340"/>
    <cellStyle name="1_시민계략공사_2003년 각종계산서(읽기전용)_청계초등학교수전설비및냉난방전기시설공사_지원동증축예산안_정남진버섯배지,종균분센터신축전기공사-MCCA판넬삭제" xfId="341"/>
    <cellStyle name="1_시민계략공사_2003년 각종계산서(읽기전용)_통신단가" xfId="342"/>
    <cellStyle name="1_시민계략공사_2003년 각종계산서(읽기전용)_통신단가_소방전기내역서" xfId="343"/>
    <cellStyle name="1_시민계략공사_2003년 각종계산서(읽기전용)_통신단가_신창(2)중학교교사신축공사(전기)" xfId="344"/>
    <cellStyle name="1_시민계략공사_2003년 각종계산서(읽기전용)_통신단가_신창(2)중학교교사신축공사(전기)_소방전기내역서" xfId="345"/>
    <cellStyle name="1_시민계략공사_2003년 각종계산서(읽기전용)_통신단가_신창2중통신04.03.01" xfId="346"/>
    <cellStyle name="1_시민계략공사_2003년 각종계산서(읽기전용)_통신단가_신창2중통신04.03.01_소방전기내역서" xfId="347"/>
    <cellStyle name="1_시민계략공사_2003년 각종계산서(읽기전용)_통신단가_화개2초교 통신 설계(K)" xfId="348"/>
    <cellStyle name="1_시민계략공사_2003년 각종계산서(읽기전용)_통신단가_화개2초교 통신 설계(K)_소방전기내역서" xfId="349"/>
    <cellStyle name="1_시민계략공사_2003년 각종계산서(읽기전용)_함평교육청 전기시설 보수공사(냉,난방)-5월24일" xfId="350"/>
    <cellStyle name="1_시민계략공사_2003년 각종계산서(읽기전용)_함평교육청 전기시설 보수공사(냉,난방)-5월24일_정남진버섯배지,종균분센터신축전기공사-MCCA판넬삭제" xfId="351"/>
    <cellStyle name="1_시민계략공사_2003년 각종계산서(읽기전용)_함평교육청 전기시설 보수공사(냉,난방)-5월24일_정남진버섯배지,종균분센터신축통신공사" xfId="352"/>
    <cellStyle name="1_시민계략공사_2003년 각종계산서(읽기전용)_함평교육청 전기시설 보수공사(냉,난방)-5월24일_정남진버섯배지,종균분센터신축통신공사_정남진버섯배지,종균분센터신축전기공사-MCCA판넬삭제" xfId="353"/>
    <cellStyle name="1_시민계략공사_2003년 각종계산서(읽기전용)_함평교육청 전기시설 보수공사(냉,난방)-5월24일_지원동증축예산안" xfId="354"/>
    <cellStyle name="1_시민계략공사_2003년 각종계산서(읽기전용)_함평교육청 전기시설 보수공사(냉,난방)-5월24일_지원동증축예산안_정남진버섯배지,종균분센터신축전기공사-MCCA판넬삭제" xfId="355"/>
    <cellStyle name="1_시민계략공사_2003년 각종계산서(읽기전용)_화개2초교 교사신축통신공사 (내역서-이지텍크)" xfId="356"/>
    <cellStyle name="1_시민계략공사_2003년 각종계산서(읽기전용)_화개2초교 교사신축통신공사 (내역서-이지텍크)_소방전기내역서" xfId="357"/>
    <cellStyle name="1_시민계략공사_2003년 각종계산서(읽기전용)_화개2초교 교사신축통신공사 (내역서-이지텍크)_신창(2)중학교교사신축공사(전기)" xfId="358"/>
    <cellStyle name="1_시민계략공사_2003년 각종계산서(읽기전용)_화개2초교 교사신축통신공사 (내역서-이지텍크)_신창(2)중학교교사신축공사(전기)_소방전기내역서" xfId="359"/>
    <cellStyle name="1_시민계략공사_2003년 각종계산서(읽기전용)_화개2초교 교사신축통신공사 (내역서-이지텍크)_신창2중통신04.03.01" xfId="360"/>
    <cellStyle name="1_시민계략공사_2003년 각종계산서(읽기전용)_화개2초교 교사신축통신공사 (내역서-이지텍크)_신창2중통신04.03.01_소방전기내역서" xfId="361"/>
    <cellStyle name="1_시민계략공사_2003년 각종계산서(읽기전용)_화개2초교 교사신축통신공사 (내역서-이지텍크)_통신단가" xfId="362"/>
    <cellStyle name="1_시민계략공사_2003년 각종계산서(읽기전용)_화개2초교 교사신축통신공사 (내역서-이지텍크)_통신단가_소방전기내역서" xfId="363"/>
    <cellStyle name="1_시민계략공사_2003년 각종계산서(읽기전용)_화개2초교 교사신축통신공사 (내역서-이지텍크)_통신단가_신창(2)중학교교사신축공사(전기)" xfId="364"/>
    <cellStyle name="1_시민계략공사_2003년 각종계산서(읽기전용)_화개2초교 교사신축통신공사 (내역서-이지텍크)_통신단가_신창(2)중학교교사신축공사(전기)_소방전기내역서" xfId="365"/>
    <cellStyle name="1_시민계략공사_2003년 각종계산서(읽기전용)_화개2초교 교사신축통신공사 (내역서-이지텍크)_통신단가_신창2중통신04.03.01" xfId="366"/>
    <cellStyle name="1_시민계략공사_2003년 각종계산서(읽기전용)_화개2초교 교사신축통신공사 (내역서-이지텍크)_통신단가_신창2중통신04.03.01_소방전기내역서" xfId="367"/>
    <cellStyle name="1_시민계략공사_2003년 각종계산서(읽기전용)_화개2초교 교사신축통신공사 (내역서-이지텍크)_통신단가_화개2초교 통신 설계(K)" xfId="368"/>
    <cellStyle name="1_시민계략공사_2003년 각종계산서(읽기전용)_화개2초교 교사신축통신공사 (내역서-이지텍크)_통신단가_화개2초교 통신 설계(K)_소방전기내역서" xfId="369"/>
    <cellStyle name="1_시민계략공사_2003년 각종계산서(읽기전용)_화개2초교 교사신축통신공사 (내역서-이지텍크)_화개2초교 통신 설계(K)" xfId="370"/>
    <cellStyle name="1_시민계략공사_2003년 각종계산서(읽기전용)_화개2초교 교사신축통신공사 (내역서-이지텍크)_화개2초교 통신 설계(K)_소방전기내역서" xfId="371"/>
    <cellStyle name="1_시민계략공사_2003년 각종계산서(읽기전용)_화개2초교 통신 설계(K)" xfId="372"/>
    <cellStyle name="1_시민계략공사_2003년 각종계산서(읽기전용)_화개2초교 통신 설계(K)_소방전기내역서" xfId="373"/>
    <cellStyle name="1_시민계략공사_2003년 각종계산서(읽기전용)_화개2초교전기(k)" xfId="374"/>
    <cellStyle name="1_시민계략공사_2003년 각종계산서(읽기전용)_화개2초교전기(k)_소방전기내역서" xfId="375"/>
    <cellStyle name="1_시민계략공사_2003년 각종계산서(읽기전용)_화개2초교전기(k)_신창(2)중학교교사신축공사(전기)" xfId="376"/>
    <cellStyle name="1_시민계략공사_2003년 각종계산서(읽기전용)_화개2초교전기(k)_신창(2)중학교교사신축공사(전기)_소방전기내역서" xfId="377"/>
    <cellStyle name="1_시민계략공사_3-무대설비내역서" xfId="378"/>
    <cellStyle name="1_시민계략공사_Book2" xfId="379"/>
    <cellStyle name="1_시민계략공사_각계산" xfId="380"/>
    <cellStyle name="1_시민계략공사_계산서" xfId="381"/>
    <cellStyle name="1_시민계략공사_계산서_정남진버섯배지,종균분센터신축전기공사-MCCA판넬삭제" xfId="382"/>
    <cellStyle name="1_시민계략공사_계산서_정남진버섯배지,종균분센터신축통신공사" xfId="383"/>
    <cellStyle name="1_시민계략공사_계산서_정남진버섯배지,종균분센터신축통신공사_정남진버섯배지,종균분센터신축전기공사-MCCA판넬삭제" xfId="384"/>
    <cellStyle name="1_시민계략공사_계산서_지원동증축예산안" xfId="385"/>
    <cellStyle name="1_시민계략공사_계산서_지원동증축예산안_정남진버섯배지,종균분센터신축전기공사-MCCA판넬삭제" xfId="386"/>
    <cellStyle name="1_시민계략공사_계산서및내역서5월15일변경" xfId="387"/>
    <cellStyle name="1_시민계략공사_계산서및내역서5월9일변경" xfId="388"/>
    <cellStyle name="1_시민계략공사_광양중동중학교실증축공사(전기)-4월10일한번더" xfId="389"/>
    <cellStyle name="1_시민계략공사_다시초전기최종" xfId="390"/>
    <cellStyle name="1_시민계략공사_무안연꽃방죽(4월9일)한번더" xfId="391"/>
    <cellStyle name="1_시민계략공사_보일약국~순국비간 도로개설 가로등설치공사" xfId="392"/>
    <cellStyle name="1_시민계략공사_복지관 부하계산서" xfId="393"/>
    <cellStyle name="1_시민계략공사_복지관 부하계산서_군청사거리 외1개소LED신호등제작구매설치" xfId="394"/>
    <cellStyle name="1_시민계략공사_복지관 부하계산서_군청사거리 외1개소LED신호등제작구매설치_정남진버섯배지,종균분센터신축전기공사-MCCA판넬삭제" xfId="395"/>
    <cellStyle name="1_시민계략공사_복지관 부하계산서_군청사거리 외1개소LED신호등제작구매설치_정남진버섯배지,종균분센터신축통신공사" xfId="396"/>
    <cellStyle name="1_시민계략공사_복지관 부하계산서_군청사거리 외1개소LED신호등제작구매설치_정남진버섯배지,종균분센터신축통신공사_정남진버섯배지,종균분센터신축전기공사-MCCA판넬삭제" xfId="397"/>
    <cellStyle name="1_시민계략공사_복지관 부하계산서_군청사거리 외1개소LED신호등제작구매설치_지원동증축예산안" xfId="398"/>
    <cellStyle name="1_시민계략공사_복지관 부하계산서_군청사거리 외1개소LED신호등제작구매설치_지원동증축예산안_정남진버섯배지,종균분센터신축전기공사-MCCA판넬삭제" xfId="399"/>
    <cellStyle name="1_시민계략공사_복지관 부하계산서_내역서(전기)" xfId="400"/>
    <cellStyle name="1_시민계략공사_복지관 부하계산서_내역서(전기)_군청사거리 외1개소LED신호등제작구매설치" xfId="401"/>
    <cellStyle name="1_시민계략공사_복지관 부하계산서_내역서(전기)_군청사거리 외1개소LED신호등제작구매설치_정남진버섯배지,종균분센터신축전기공사-MCCA판넬삭제" xfId="402"/>
    <cellStyle name="1_시민계략공사_복지관 부하계산서_내역서(전기)_군청사거리 외1개소LED신호등제작구매설치_정남진버섯배지,종균분센터신축통신공사" xfId="403"/>
    <cellStyle name="1_시민계략공사_복지관 부하계산서_내역서(전기)_군청사거리 외1개소LED신호등제작구매설치_정남진버섯배지,종균분센터신축통신공사_정남진버섯배지,종균분센터신축전기공사-MCCA판넬삭제" xfId="404"/>
    <cellStyle name="1_시민계략공사_복지관 부하계산서_내역서(전기)_군청사거리 외1개소LED신호등제작구매설치_지원동증축예산안" xfId="405"/>
    <cellStyle name="1_시민계략공사_복지관 부하계산서_내역서(전기)_군청사거리 외1개소LED신호등제작구매설치_지원동증축예산안_정남진버섯배지,종균분센터신축전기공사-MCCA판넬삭제" xfId="406"/>
    <cellStyle name="1_시민계략공사_복지관 부하계산서_내역서(전기)_소방전기내역서" xfId="407"/>
    <cellStyle name="1_시민계략공사_복지관 부하계산서_내역서(전기)_수배전반 관급자재 (양지중)" xfId="408"/>
    <cellStyle name="1_시민계략공사_복지관 부하계산서_내역서(전기)_수배전반 관급자재 (양지중)_정남진버섯배지,종균분센터신축전기공사-MCCA판넬삭제" xfId="409"/>
    <cellStyle name="1_시민계략공사_복지관 부하계산서_내역서(전기)_수배전반 관급자재 (양지중)_정남진버섯배지,종균분센터신축통신공사" xfId="410"/>
    <cellStyle name="1_시민계략공사_복지관 부하계산서_내역서(전기)_수배전반 관급자재 (양지중)_정남진버섯배지,종균분센터신축통신공사_정남진버섯배지,종균분센터신축전기공사-MCCA판넬삭제" xfId="411"/>
    <cellStyle name="1_시민계략공사_복지관 부하계산서_내역서(전기)_수배전반 관급자재 (양지중)_지원동증축예산안" xfId="412"/>
    <cellStyle name="1_시민계략공사_복지관 부하계산서_내역서(전기)_수배전반 관급자재 (양지중)_지원동증축예산안_정남진버섯배지,종균분센터신축전기공사-MCCA판넬삭제" xfId="413"/>
    <cellStyle name="1_시민계략공사_복지관 부하계산서_내역서(전기)_신창(2)중학교교사신축공사(전기)" xfId="414"/>
    <cellStyle name="1_시민계략공사_복지관 부하계산서_내역서(전기)_신창(2)중학교교사신축공사(전기)_소방전기내역서" xfId="415"/>
    <cellStyle name="1_시민계략공사_복지관 부하계산서_내역서(전기)_신창(2)중학교교사신축공사(전기)_신창(2)중학교교사신축공사(전기)" xfId="416"/>
    <cellStyle name="1_시민계략공사_복지관 부하계산서_내역서(전기)_신창(2)중학교교사신축공사(전기)_신창(2)중학교교사신축공사(전기)_소방전기내역서" xfId="417"/>
    <cellStyle name="1_시민계략공사_복지관 부하계산서_내역서(전기)_신창2중통신04.03.01" xfId="418"/>
    <cellStyle name="1_시민계략공사_복지관 부하계산서_내역서(전기)_신창2중통신04.03.01_소방전기내역서" xfId="419"/>
    <cellStyle name="1_시민계략공사_복지관 부하계산서_내역서(전기)_양지중교사신축전기공사(최종)" xfId="420"/>
    <cellStyle name="1_시민계략공사_복지관 부하계산서_내역서(전기)_양지중교사신축전기공사(최종)_정남진버섯배지,종균분센터신축전기공사-MCCA판넬삭제" xfId="421"/>
    <cellStyle name="1_시민계략공사_복지관 부하계산서_내역서(전기)_양지중교사신축전기공사(최종)_정남진버섯배지,종균분센터신축통신공사" xfId="422"/>
    <cellStyle name="1_시민계략공사_복지관 부하계산서_내역서(전기)_양지중교사신축전기공사(최종)_정남진버섯배지,종균분센터신축통신공사_정남진버섯배지,종균분센터신축전기공사-MCCA판넬삭제" xfId="423"/>
    <cellStyle name="1_시민계략공사_복지관 부하계산서_내역서(전기)_양지중교사신축전기공사(최종)_지원동증축예산안" xfId="424"/>
    <cellStyle name="1_시민계략공사_복지관 부하계산서_내역서(전기)_양지중교사신축전기공사(최종)_지원동증축예산안_정남진버섯배지,종균분센터신축전기공사-MCCA판넬삭제" xfId="425"/>
    <cellStyle name="1_시민계략공사_복지관 부하계산서_내역서(전기)_연제초교교사신축전기" xfId="426"/>
    <cellStyle name="1_시민계략공사_복지관 부하계산서_내역서(전기)_연제초교교사신축전기_소방전기내역서" xfId="427"/>
    <cellStyle name="1_시민계략공사_복지관 부하계산서_내역서(전기)_연제초교교사신축전기_신창(2)중학교교사신축공사(전기)" xfId="428"/>
    <cellStyle name="1_시민계략공사_복지관 부하계산서_내역서(전기)_연제초교교사신축전기_신창(2)중학교교사신축공사(전기)_소방전기내역서" xfId="429"/>
    <cellStyle name="1_시민계략공사_복지관 부하계산서_내역서(전기)_연제초교교사신축전기_신창2중통신04.03.01" xfId="430"/>
    <cellStyle name="1_시민계략공사_복지관 부하계산서_내역서(전기)_연제초교교사신축전기_신창2중통신04.03.01_소방전기내역서" xfId="431"/>
    <cellStyle name="1_시민계략공사_복지관 부하계산서_내역서(전기)_연제초교교사신축전기_화개2초교 통신 설계(K)" xfId="432"/>
    <cellStyle name="1_시민계략공사_복지관 부하계산서_내역서(전기)_연제초교교사신축전기_화개2초교 통신 설계(K)_소방전기내역서" xfId="433"/>
    <cellStyle name="1_시민계략공사_복지관 부하계산서_내역서(전기)_정남진버섯배지,종균분센터신축전기공사-MCCA판넬삭제" xfId="434"/>
    <cellStyle name="1_시민계략공사_복지관 부하계산서_내역서(전기)_정남진버섯배지,종균분센터신축통신공사" xfId="435"/>
    <cellStyle name="1_시민계략공사_복지관 부하계산서_내역서(전기)_정남진버섯배지,종균분센터신축통신공사_정남진버섯배지,종균분센터신축전기공사-MCCA판넬삭제" xfId="436"/>
    <cellStyle name="1_시민계략공사_복지관 부하계산서_내역서(전기)_지원동증축예산안" xfId="437"/>
    <cellStyle name="1_시민계략공사_복지관 부하계산서_내역서(전기)_지원동증축예산안_정남진버섯배지,종균분센터신축전기공사-MCCA판넬삭제" xfId="438"/>
    <cellStyle name="1_시민계략공사_복지관 부하계산서_내역서(전기)_청계초등학교수전설비및냉난방시설공사" xfId="439"/>
    <cellStyle name="1_시민계략공사_복지관 부하계산서_내역서(전기)_청계초등학교수전설비및냉난방시설공사_정남진버섯배지,종균분센터신축전기공사-MCCA판넬삭제" xfId="440"/>
    <cellStyle name="1_시민계략공사_복지관 부하계산서_내역서(전기)_청계초등학교수전설비및냉난방시설공사_정남진버섯배지,종균분센터신축통신공사" xfId="441"/>
    <cellStyle name="1_시민계략공사_복지관 부하계산서_내역서(전기)_청계초등학교수전설비및냉난방시설공사_정남진버섯배지,종균분센터신축통신공사_정남진버섯배지,종균분센터신축전기공사-MCCA판넬삭제" xfId="442"/>
    <cellStyle name="1_시민계략공사_복지관 부하계산서_내역서(전기)_청계초등학교수전설비및냉난방시설공사_지원동증축예산안" xfId="443"/>
    <cellStyle name="1_시민계략공사_복지관 부하계산서_내역서(전기)_청계초등학교수전설비및냉난방시설공사_지원동증축예산안_정남진버섯배지,종균분센터신축전기공사-MCCA판넬삭제" xfId="444"/>
    <cellStyle name="1_시민계략공사_복지관 부하계산서_내역서(전기)_청계초등학교수전설비및냉난방전기시설공사" xfId="445"/>
    <cellStyle name="1_시민계략공사_복지관 부하계산서_내역서(전기)_청계초등학교수전설비및냉난방전기시설공사_정남진버섯배지,종균분센터신축전기공사-MCCA판넬삭제" xfId="446"/>
    <cellStyle name="1_시민계략공사_복지관 부하계산서_내역서(전기)_청계초등학교수전설비및냉난방전기시설공사_정남진버섯배지,종균분센터신축통신공사" xfId="447"/>
    <cellStyle name="1_시민계략공사_복지관 부하계산서_내역서(전기)_청계초등학교수전설비및냉난방전기시설공사_정남진버섯배지,종균분센터신축통신공사_정남진버섯배지,종균분센터신축전기공사-MCCA판넬삭제" xfId="448"/>
    <cellStyle name="1_시민계략공사_복지관 부하계산서_내역서(전기)_청계초등학교수전설비및냉난방전기시설공사_지원동증축예산안" xfId="449"/>
    <cellStyle name="1_시민계략공사_복지관 부하계산서_내역서(전기)_청계초등학교수전설비및냉난방전기시설공사_지원동증축예산안_정남진버섯배지,종균분센터신축전기공사-MCCA판넬삭제" xfId="450"/>
    <cellStyle name="1_시민계략공사_복지관 부하계산서_내역서(전기)_통신단가" xfId="451"/>
    <cellStyle name="1_시민계략공사_복지관 부하계산서_내역서(전기)_통신단가_소방전기내역서" xfId="452"/>
    <cellStyle name="1_시민계략공사_복지관 부하계산서_내역서(전기)_통신단가_신창(2)중학교교사신축공사(전기)" xfId="453"/>
    <cellStyle name="1_시민계략공사_복지관 부하계산서_내역서(전기)_통신단가_신창(2)중학교교사신축공사(전기)_소방전기내역서" xfId="454"/>
    <cellStyle name="1_시민계략공사_복지관 부하계산서_내역서(전기)_통신단가_신창2중통신04.03.01" xfId="455"/>
    <cellStyle name="1_시민계략공사_복지관 부하계산서_내역서(전기)_통신단가_신창2중통신04.03.01_소방전기내역서" xfId="456"/>
    <cellStyle name="1_시민계략공사_복지관 부하계산서_내역서(전기)_통신단가_화개2초교 통신 설계(K)" xfId="457"/>
    <cellStyle name="1_시민계략공사_복지관 부하계산서_내역서(전기)_통신단가_화개2초교 통신 설계(K)_소방전기내역서" xfId="458"/>
    <cellStyle name="1_시민계략공사_복지관 부하계산서_내역서(전기)_함평교육청 전기시설 보수공사(냉,난방)-5월24일" xfId="459"/>
    <cellStyle name="1_시민계략공사_복지관 부하계산서_내역서(전기)_함평교육청 전기시설 보수공사(냉,난방)-5월24일_정남진버섯배지,종균분센터신축전기공사-MCCA판넬삭제" xfId="460"/>
    <cellStyle name="1_시민계략공사_복지관 부하계산서_내역서(전기)_함평교육청 전기시설 보수공사(냉,난방)-5월24일_정남진버섯배지,종균분센터신축통신공사" xfId="461"/>
    <cellStyle name="1_시민계략공사_복지관 부하계산서_내역서(전기)_함평교육청 전기시설 보수공사(냉,난방)-5월24일_정남진버섯배지,종균분센터신축통신공사_정남진버섯배지,종균분센터신축전기공사-MCCA판넬삭제" xfId="462"/>
    <cellStyle name="1_시민계략공사_복지관 부하계산서_내역서(전기)_함평교육청 전기시설 보수공사(냉,난방)-5월24일_지원동증축예산안" xfId="463"/>
    <cellStyle name="1_시민계략공사_복지관 부하계산서_내역서(전기)_함평교육청 전기시설 보수공사(냉,난방)-5월24일_지원동증축예산안_정남진버섯배지,종균분센터신축전기공사-MCCA판넬삭제" xfId="464"/>
    <cellStyle name="1_시민계략공사_복지관 부하계산서_내역서(전기)_화개2초교 교사신축통신공사 (내역서-이지텍크)" xfId="465"/>
    <cellStyle name="1_시민계략공사_복지관 부하계산서_내역서(전기)_화개2초교 교사신축통신공사 (내역서-이지텍크)_소방전기내역서" xfId="466"/>
    <cellStyle name="1_시민계략공사_복지관 부하계산서_내역서(전기)_화개2초교 교사신축통신공사 (내역서-이지텍크)_신창(2)중학교교사신축공사(전기)" xfId="467"/>
    <cellStyle name="1_시민계략공사_복지관 부하계산서_내역서(전기)_화개2초교 교사신축통신공사 (내역서-이지텍크)_신창(2)중학교교사신축공사(전기)_소방전기내역서" xfId="468"/>
    <cellStyle name="1_시민계략공사_복지관 부하계산서_내역서(전기)_화개2초교 교사신축통신공사 (내역서-이지텍크)_신창2중통신04.03.01" xfId="469"/>
    <cellStyle name="1_시민계략공사_복지관 부하계산서_내역서(전기)_화개2초교 교사신축통신공사 (내역서-이지텍크)_신창2중통신04.03.01_소방전기내역서" xfId="470"/>
    <cellStyle name="1_시민계략공사_복지관 부하계산서_내역서(전기)_화개2초교 교사신축통신공사 (내역서-이지텍크)_통신단가" xfId="471"/>
    <cellStyle name="1_시민계략공사_복지관 부하계산서_내역서(전기)_화개2초교 교사신축통신공사 (내역서-이지텍크)_통신단가_소방전기내역서" xfId="472"/>
    <cellStyle name="1_시민계략공사_복지관 부하계산서_내역서(전기)_화개2초교 교사신축통신공사 (내역서-이지텍크)_통신단가_신창(2)중학교교사신축공사(전기)" xfId="473"/>
    <cellStyle name="1_시민계략공사_복지관 부하계산서_내역서(전기)_화개2초교 교사신축통신공사 (내역서-이지텍크)_통신단가_신창(2)중학교교사신축공사(전기)_소방전기내역서" xfId="474"/>
    <cellStyle name="1_시민계략공사_복지관 부하계산서_내역서(전기)_화개2초교 교사신축통신공사 (내역서-이지텍크)_통신단가_신창2중통신04.03.01" xfId="475"/>
    <cellStyle name="1_시민계략공사_복지관 부하계산서_내역서(전기)_화개2초교 교사신축통신공사 (내역서-이지텍크)_통신단가_신창2중통신04.03.01_소방전기내역서" xfId="476"/>
    <cellStyle name="1_시민계략공사_복지관 부하계산서_내역서(전기)_화개2초교 교사신축통신공사 (내역서-이지텍크)_통신단가_화개2초교 통신 설계(K)" xfId="477"/>
    <cellStyle name="1_시민계략공사_복지관 부하계산서_내역서(전기)_화개2초교 교사신축통신공사 (내역서-이지텍크)_통신단가_화개2초교 통신 설계(K)_소방전기내역서" xfId="478"/>
    <cellStyle name="1_시민계략공사_복지관 부하계산서_내역서(전기)_화개2초교 교사신축통신공사 (내역서-이지텍크)_화개2초교 통신 설계(K)" xfId="479"/>
    <cellStyle name="1_시민계략공사_복지관 부하계산서_내역서(전기)_화개2초교 교사신축통신공사 (내역서-이지텍크)_화개2초교 통신 설계(K)_소방전기내역서" xfId="480"/>
    <cellStyle name="1_시민계략공사_복지관 부하계산서_내역서(전기)_화개2초교 통신 설계(K)" xfId="481"/>
    <cellStyle name="1_시민계략공사_복지관 부하계산서_내역서(전기)_화개2초교 통신 설계(K)_소방전기내역서" xfId="482"/>
    <cellStyle name="1_시민계략공사_복지관 부하계산서_내역서(전기)_화개2초교전기(k)" xfId="483"/>
    <cellStyle name="1_시민계략공사_복지관 부하계산서_내역서(전기)_화개2초교전기(k)_소방전기내역서" xfId="484"/>
    <cellStyle name="1_시민계략공사_복지관 부하계산서_내역서(전기)_화개2초교전기(k)_신창(2)중학교교사신축공사(전기)" xfId="485"/>
    <cellStyle name="1_시민계략공사_복지관 부하계산서_내역서(전기)_화개2초교전기(k)_신창(2)중학교교사신축공사(전기)_소방전기내역서" xfId="486"/>
    <cellStyle name="1_시민계략공사_복지관 부하계산서_소방전기내역서" xfId="487"/>
    <cellStyle name="1_시민계략공사_복지관 부하계산서_수배전반 관급자재 (양지중)" xfId="488"/>
    <cellStyle name="1_시민계략공사_복지관 부하계산서_수배전반 관급자재 (양지중)_정남진버섯배지,종균분센터신축전기공사-MCCA판넬삭제" xfId="489"/>
    <cellStyle name="1_시민계략공사_복지관 부하계산서_수배전반 관급자재 (양지중)_정남진버섯배지,종균분센터신축통신공사" xfId="490"/>
    <cellStyle name="1_시민계략공사_복지관 부하계산서_수배전반 관급자재 (양지중)_정남진버섯배지,종균분센터신축통신공사_정남진버섯배지,종균분센터신축전기공사-MCCA판넬삭제" xfId="491"/>
    <cellStyle name="1_시민계략공사_복지관 부하계산서_수배전반 관급자재 (양지중)_지원동증축예산안" xfId="492"/>
    <cellStyle name="1_시민계략공사_복지관 부하계산서_수배전반 관급자재 (양지중)_지원동증축예산안_정남진버섯배지,종균분센터신축전기공사-MCCA판넬삭제" xfId="493"/>
    <cellStyle name="1_시민계략공사_복지관 부하계산서_신창(2)중학교교사신축공사(전기)" xfId="494"/>
    <cellStyle name="1_시민계략공사_복지관 부하계산서_신창(2)중학교교사신축공사(전기)_소방전기내역서" xfId="495"/>
    <cellStyle name="1_시민계략공사_복지관 부하계산서_신창(2)중학교교사신축공사(전기)_신창(2)중학교교사신축공사(전기)" xfId="496"/>
    <cellStyle name="1_시민계략공사_복지관 부하계산서_신창(2)중학교교사신축공사(전기)_신창(2)중학교교사신축공사(전기)_소방전기내역서" xfId="497"/>
    <cellStyle name="1_시민계략공사_복지관 부하계산서_신창2중통신04.03.01" xfId="498"/>
    <cellStyle name="1_시민계략공사_복지관 부하계산서_신창2중통신04.03.01_소방전기내역서" xfId="499"/>
    <cellStyle name="1_시민계략공사_복지관 부하계산서_양지중교사신축전기공사(최종)" xfId="500"/>
    <cellStyle name="1_시민계략공사_복지관 부하계산서_양지중교사신축전기공사(최종)_정남진버섯배지,종균분센터신축전기공사-MCCA판넬삭제" xfId="501"/>
    <cellStyle name="1_시민계략공사_복지관 부하계산서_양지중교사신축전기공사(최종)_정남진버섯배지,종균분센터신축통신공사" xfId="502"/>
    <cellStyle name="1_시민계략공사_복지관 부하계산서_양지중교사신축전기공사(최종)_정남진버섯배지,종균분센터신축통신공사_정남진버섯배지,종균분센터신축전기공사-MCCA판넬삭제" xfId="503"/>
    <cellStyle name="1_시민계략공사_복지관 부하계산서_양지중교사신축전기공사(최종)_지원동증축예산안" xfId="504"/>
    <cellStyle name="1_시민계략공사_복지관 부하계산서_양지중교사신축전기공사(최종)_지원동증축예산안_정남진버섯배지,종균분센터신축전기공사-MCCA판넬삭제" xfId="505"/>
    <cellStyle name="1_시민계략공사_복지관 부하계산서_연제초교교사신축전기" xfId="506"/>
    <cellStyle name="1_시민계략공사_복지관 부하계산서_연제초교교사신축전기_소방전기내역서" xfId="507"/>
    <cellStyle name="1_시민계략공사_복지관 부하계산서_연제초교교사신축전기_신창(2)중학교교사신축공사(전기)" xfId="508"/>
    <cellStyle name="1_시민계략공사_복지관 부하계산서_연제초교교사신축전기_신창(2)중학교교사신축공사(전기)_소방전기내역서" xfId="509"/>
    <cellStyle name="1_시민계략공사_복지관 부하계산서_연제초교교사신축전기_신창2중통신04.03.01" xfId="510"/>
    <cellStyle name="1_시민계략공사_복지관 부하계산서_연제초교교사신축전기_신창2중통신04.03.01_소방전기내역서" xfId="511"/>
    <cellStyle name="1_시민계략공사_복지관 부하계산서_연제초교교사신축전기_화개2초교 통신 설계(K)" xfId="512"/>
    <cellStyle name="1_시민계략공사_복지관 부하계산서_연제초교교사신축전기_화개2초교 통신 설계(K)_소방전기내역서" xfId="513"/>
    <cellStyle name="1_시민계략공사_복지관 부하계산서_정남진버섯배지,종균분센터신축전기공사-MCCA판넬삭제" xfId="514"/>
    <cellStyle name="1_시민계략공사_복지관 부하계산서_정남진버섯배지,종균분센터신축통신공사" xfId="515"/>
    <cellStyle name="1_시민계략공사_복지관 부하계산서_정남진버섯배지,종균분센터신축통신공사_정남진버섯배지,종균분센터신축전기공사-MCCA판넬삭제" xfId="516"/>
    <cellStyle name="1_시민계략공사_복지관 부하계산서_지원동증축예산안" xfId="517"/>
    <cellStyle name="1_시민계략공사_복지관 부하계산서_지원동증축예산안_정남진버섯배지,종균분센터신축전기공사-MCCA판넬삭제" xfId="518"/>
    <cellStyle name="1_시민계략공사_복지관 부하계산서_청계초등학교수전설비및냉난방시설공사" xfId="519"/>
    <cellStyle name="1_시민계략공사_복지관 부하계산서_청계초등학교수전설비및냉난방시설공사_정남진버섯배지,종균분센터신축전기공사-MCCA판넬삭제" xfId="520"/>
    <cellStyle name="1_시민계략공사_복지관 부하계산서_청계초등학교수전설비및냉난방시설공사_정남진버섯배지,종균분센터신축통신공사" xfId="521"/>
    <cellStyle name="1_시민계략공사_복지관 부하계산서_청계초등학교수전설비및냉난방시설공사_정남진버섯배지,종균분센터신축통신공사_정남진버섯배지,종균분센터신축전기공사-MCCA판넬삭제" xfId="522"/>
    <cellStyle name="1_시민계략공사_복지관 부하계산서_청계초등학교수전설비및냉난방시설공사_지원동증축예산안" xfId="523"/>
    <cellStyle name="1_시민계략공사_복지관 부하계산서_청계초등학교수전설비및냉난방시설공사_지원동증축예산안_정남진버섯배지,종균분센터신축전기공사-MCCA판넬삭제" xfId="524"/>
    <cellStyle name="1_시민계략공사_복지관 부하계산서_청계초등학교수전설비및냉난방전기시설공사" xfId="525"/>
    <cellStyle name="1_시민계략공사_복지관 부하계산서_청계초등학교수전설비및냉난방전기시설공사_정남진버섯배지,종균분센터신축전기공사-MCCA판넬삭제" xfId="526"/>
    <cellStyle name="1_시민계략공사_복지관 부하계산서_청계초등학교수전설비및냉난방전기시설공사_정남진버섯배지,종균분센터신축통신공사" xfId="527"/>
    <cellStyle name="1_시민계략공사_복지관 부하계산서_청계초등학교수전설비및냉난방전기시설공사_정남진버섯배지,종균분센터신축통신공사_정남진버섯배지,종균분센터신축전기공사-MCCA판넬삭제" xfId="528"/>
    <cellStyle name="1_시민계략공사_복지관 부하계산서_청계초등학교수전설비및냉난방전기시설공사_지원동증축예산안" xfId="529"/>
    <cellStyle name="1_시민계략공사_복지관 부하계산서_청계초등학교수전설비및냉난방전기시설공사_지원동증축예산안_정남진버섯배지,종균분센터신축전기공사-MCCA판넬삭제" xfId="530"/>
    <cellStyle name="1_시민계략공사_복지관 부하계산서_통신단가" xfId="531"/>
    <cellStyle name="1_시민계략공사_복지관 부하계산서_통신단가_소방전기내역서" xfId="532"/>
    <cellStyle name="1_시민계략공사_복지관 부하계산서_통신단가_신창(2)중학교교사신축공사(전기)" xfId="533"/>
    <cellStyle name="1_시민계략공사_복지관 부하계산서_통신단가_신창(2)중학교교사신축공사(전기)_소방전기내역서" xfId="534"/>
    <cellStyle name="1_시민계략공사_복지관 부하계산서_통신단가_신창2중통신04.03.01" xfId="535"/>
    <cellStyle name="1_시민계략공사_복지관 부하계산서_통신단가_신창2중통신04.03.01_소방전기내역서" xfId="536"/>
    <cellStyle name="1_시민계략공사_복지관 부하계산서_통신단가_화개2초교 통신 설계(K)" xfId="537"/>
    <cellStyle name="1_시민계략공사_복지관 부하계산서_통신단가_화개2초교 통신 설계(K)_소방전기내역서" xfId="538"/>
    <cellStyle name="1_시민계략공사_복지관 부하계산서_함평교육청 전기시설 보수공사(냉,난방)-5월24일" xfId="539"/>
    <cellStyle name="1_시민계략공사_복지관 부하계산서_함평교육청 전기시설 보수공사(냉,난방)-5월24일_정남진버섯배지,종균분센터신축전기공사-MCCA판넬삭제" xfId="540"/>
    <cellStyle name="1_시민계략공사_복지관 부하계산서_함평교육청 전기시설 보수공사(냉,난방)-5월24일_정남진버섯배지,종균분센터신축통신공사" xfId="541"/>
    <cellStyle name="1_시민계략공사_복지관 부하계산서_함평교육청 전기시설 보수공사(냉,난방)-5월24일_정남진버섯배지,종균분센터신축통신공사_정남진버섯배지,종균분센터신축전기공사-MCCA판넬삭제" xfId="542"/>
    <cellStyle name="1_시민계략공사_복지관 부하계산서_함평교육청 전기시설 보수공사(냉,난방)-5월24일_지원동증축예산안" xfId="543"/>
    <cellStyle name="1_시민계략공사_복지관 부하계산서_함평교육청 전기시설 보수공사(냉,난방)-5월24일_지원동증축예산안_정남진버섯배지,종균분센터신축전기공사-MCCA판넬삭제" xfId="544"/>
    <cellStyle name="1_시민계략공사_복지관 부하계산서_화개2초교 교사신축통신공사 (내역서-이지텍크)" xfId="545"/>
    <cellStyle name="1_시민계략공사_복지관 부하계산서_화개2초교 교사신축통신공사 (내역서-이지텍크)_소방전기내역서" xfId="546"/>
    <cellStyle name="1_시민계략공사_복지관 부하계산서_화개2초교 교사신축통신공사 (내역서-이지텍크)_신창(2)중학교교사신축공사(전기)" xfId="547"/>
    <cellStyle name="1_시민계략공사_복지관 부하계산서_화개2초교 교사신축통신공사 (내역서-이지텍크)_신창(2)중학교교사신축공사(전기)_소방전기내역서" xfId="548"/>
    <cellStyle name="1_시민계략공사_복지관 부하계산서_화개2초교 교사신축통신공사 (내역서-이지텍크)_신창2중통신04.03.01" xfId="549"/>
    <cellStyle name="1_시민계략공사_복지관 부하계산서_화개2초교 교사신축통신공사 (내역서-이지텍크)_신창2중통신04.03.01_소방전기내역서" xfId="550"/>
    <cellStyle name="1_시민계략공사_복지관 부하계산서_화개2초교 교사신축통신공사 (내역서-이지텍크)_통신단가" xfId="551"/>
    <cellStyle name="1_시민계략공사_복지관 부하계산서_화개2초교 교사신축통신공사 (내역서-이지텍크)_통신단가_소방전기내역서" xfId="552"/>
    <cellStyle name="1_시민계략공사_복지관 부하계산서_화개2초교 교사신축통신공사 (내역서-이지텍크)_통신단가_신창(2)중학교교사신축공사(전기)" xfId="553"/>
    <cellStyle name="1_시민계략공사_복지관 부하계산서_화개2초교 교사신축통신공사 (내역서-이지텍크)_통신단가_신창(2)중학교교사신축공사(전기)_소방전기내역서" xfId="554"/>
    <cellStyle name="1_시민계략공사_복지관 부하계산서_화개2초교 교사신축통신공사 (내역서-이지텍크)_통신단가_신창2중통신04.03.01" xfId="555"/>
    <cellStyle name="1_시민계략공사_복지관 부하계산서_화개2초교 교사신축통신공사 (내역서-이지텍크)_통신단가_신창2중통신04.03.01_소방전기내역서" xfId="556"/>
    <cellStyle name="1_시민계략공사_복지관 부하계산서_화개2초교 교사신축통신공사 (내역서-이지텍크)_통신단가_화개2초교 통신 설계(K)" xfId="557"/>
    <cellStyle name="1_시민계략공사_복지관 부하계산서_화개2초교 교사신축통신공사 (내역서-이지텍크)_통신단가_화개2초교 통신 설계(K)_소방전기내역서" xfId="558"/>
    <cellStyle name="1_시민계략공사_복지관 부하계산서_화개2초교 교사신축통신공사 (내역서-이지텍크)_화개2초교 통신 설계(K)" xfId="559"/>
    <cellStyle name="1_시민계략공사_복지관 부하계산서_화개2초교 교사신축통신공사 (내역서-이지텍크)_화개2초교 통신 설계(K)_소방전기내역서" xfId="560"/>
    <cellStyle name="1_시민계략공사_복지관 부하계산서_화개2초교 통신 설계(K)" xfId="561"/>
    <cellStyle name="1_시민계략공사_복지관 부하계산서_화개2초교 통신 설계(K)_소방전기내역서" xfId="562"/>
    <cellStyle name="1_시민계략공사_복지관 부하계산서_화개2초교전기(k)" xfId="563"/>
    <cellStyle name="1_시민계략공사_복지관 부하계산서_화개2초교전기(k)_소방전기내역서" xfId="564"/>
    <cellStyle name="1_시민계략공사_복지관 부하계산서_화개2초교전기(k)_신창(2)중학교교사신축공사(전기)" xfId="565"/>
    <cellStyle name="1_시민계략공사_복지관 부하계산서_화개2초교전기(k)_신창(2)중학교교사신축공사(전기)_소방전기내역서" xfId="566"/>
    <cellStyle name="1_시민계략공사_봉산면보건지소신축공사(전기)11월30일변경" xfId="567"/>
    <cellStyle name="1_시민계략공사_북문로(팔마로)가로등설치공사(변경)3월11일" xfId="568"/>
    <cellStyle name="1_시민계략공사_북문팔마로확포장공사가로등" xfId="569"/>
    <cellStyle name="1_시민계략공사_비상부하,발전기용량 계산서" xfId="570"/>
    <cellStyle name="1_시민계략공사_비상부하,발전기용량 계산서_군청사거리 외1개소LED신호등제작구매설치" xfId="571"/>
    <cellStyle name="1_시민계략공사_비상부하,발전기용량 계산서_군청사거리 외1개소LED신호등제작구매설치_정남진버섯배지,종균분센터신축전기공사-MCCA판넬삭제" xfId="572"/>
    <cellStyle name="1_시민계략공사_비상부하,발전기용량 계산서_군청사거리 외1개소LED신호등제작구매설치_정남진버섯배지,종균분센터신축통신공사" xfId="573"/>
    <cellStyle name="1_시민계략공사_비상부하,발전기용량 계산서_군청사거리 외1개소LED신호등제작구매설치_정남진버섯배지,종균분센터신축통신공사_정남진버섯배지,종균분센터신축전기공사-MCCA판넬삭제" xfId="574"/>
    <cellStyle name="1_시민계략공사_비상부하,발전기용량 계산서_군청사거리 외1개소LED신호등제작구매설치_지원동증축예산안" xfId="575"/>
    <cellStyle name="1_시민계략공사_비상부하,발전기용량 계산서_군청사거리 외1개소LED신호등제작구매설치_지원동증축예산안_정남진버섯배지,종균분센터신축전기공사-MCCA판넬삭제" xfId="576"/>
    <cellStyle name="1_시민계략공사_비상부하,발전기용량 계산서_내역서(전기)" xfId="577"/>
    <cellStyle name="1_시민계략공사_비상부하,발전기용량 계산서_내역서(전기)_군청사거리 외1개소LED신호등제작구매설치" xfId="578"/>
    <cellStyle name="1_시민계략공사_비상부하,발전기용량 계산서_내역서(전기)_군청사거리 외1개소LED신호등제작구매설치_정남진버섯배지,종균분센터신축전기공사-MCCA판넬삭제" xfId="579"/>
    <cellStyle name="1_시민계략공사_비상부하,발전기용량 계산서_내역서(전기)_군청사거리 외1개소LED신호등제작구매설치_정남진버섯배지,종균분센터신축통신공사" xfId="580"/>
    <cellStyle name="1_시민계략공사_비상부하,발전기용량 계산서_내역서(전기)_군청사거리 외1개소LED신호등제작구매설치_정남진버섯배지,종균분센터신축통신공사_정남진버섯배지,종균분센터신축전기공사-MCCA판넬삭제" xfId="581"/>
    <cellStyle name="1_시민계략공사_비상부하,발전기용량 계산서_내역서(전기)_군청사거리 외1개소LED신호등제작구매설치_지원동증축예산안" xfId="582"/>
    <cellStyle name="1_시민계략공사_비상부하,발전기용량 계산서_내역서(전기)_군청사거리 외1개소LED신호등제작구매설치_지원동증축예산안_정남진버섯배지,종균분센터신축전기공사-MCCA판넬삭제" xfId="583"/>
    <cellStyle name="1_시민계략공사_비상부하,발전기용량 계산서_내역서(전기)_소방전기내역서" xfId="584"/>
    <cellStyle name="1_시민계략공사_비상부하,발전기용량 계산서_내역서(전기)_수배전반 관급자재 (양지중)" xfId="585"/>
    <cellStyle name="1_시민계략공사_비상부하,발전기용량 계산서_내역서(전기)_수배전반 관급자재 (양지중)_정남진버섯배지,종균분센터신축전기공사-MCCA판넬삭제" xfId="586"/>
    <cellStyle name="1_시민계략공사_비상부하,발전기용량 계산서_내역서(전기)_수배전반 관급자재 (양지중)_정남진버섯배지,종균분센터신축통신공사" xfId="587"/>
    <cellStyle name="1_시민계략공사_비상부하,발전기용량 계산서_내역서(전기)_수배전반 관급자재 (양지중)_정남진버섯배지,종균분센터신축통신공사_정남진버섯배지,종균분센터신축전기공사-MCCA판넬삭제" xfId="588"/>
    <cellStyle name="1_시민계략공사_비상부하,발전기용량 계산서_내역서(전기)_수배전반 관급자재 (양지중)_지원동증축예산안" xfId="589"/>
    <cellStyle name="1_시민계략공사_비상부하,발전기용량 계산서_내역서(전기)_수배전반 관급자재 (양지중)_지원동증축예산안_정남진버섯배지,종균분센터신축전기공사-MCCA판넬삭제" xfId="590"/>
    <cellStyle name="1_시민계략공사_비상부하,발전기용량 계산서_내역서(전기)_신창(2)중학교교사신축공사(전기)" xfId="591"/>
    <cellStyle name="1_시민계략공사_비상부하,발전기용량 계산서_내역서(전기)_신창(2)중학교교사신축공사(전기)_소방전기내역서" xfId="592"/>
    <cellStyle name="1_시민계략공사_비상부하,발전기용량 계산서_내역서(전기)_신창(2)중학교교사신축공사(전기)_신창(2)중학교교사신축공사(전기)" xfId="593"/>
    <cellStyle name="1_시민계략공사_비상부하,발전기용량 계산서_내역서(전기)_신창(2)중학교교사신축공사(전기)_신창(2)중학교교사신축공사(전기)_소방전기내역서" xfId="594"/>
    <cellStyle name="1_시민계략공사_비상부하,발전기용량 계산서_내역서(전기)_신창2중통신04.03.01" xfId="595"/>
    <cellStyle name="1_시민계략공사_비상부하,발전기용량 계산서_내역서(전기)_신창2중통신04.03.01_소방전기내역서" xfId="596"/>
    <cellStyle name="1_시민계략공사_비상부하,발전기용량 계산서_내역서(전기)_양지중교사신축전기공사(최종)" xfId="597"/>
    <cellStyle name="1_시민계략공사_비상부하,발전기용량 계산서_내역서(전기)_양지중교사신축전기공사(최종)_정남진버섯배지,종균분센터신축전기공사-MCCA판넬삭제" xfId="598"/>
    <cellStyle name="1_시민계략공사_비상부하,발전기용량 계산서_내역서(전기)_양지중교사신축전기공사(최종)_정남진버섯배지,종균분센터신축통신공사" xfId="599"/>
    <cellStyle name="1_시민계략공사_비상부하,발전기용량 계산서_내역서(전기)_양지중교사신축전기공사(최종)_정남진버섯배지,종균분센터신축통신공사_정남진버섯배지,종균분센터신축전기공사-MCCA판넬삭제" xfId="600"/>
    <cellStyle name="1_시민계략공사_비상부하,발전기용량 계산서_내역서(전기)_양지중교사신축전기공사(최종)_지원동증축예산안" xfId="601"/>
    <cellStyle name="1_시민계략공사_비상부하,발전기용량 계산서_내역서(전기)_양지중교사신축전기공사(최종)_지원동증축예산안_정남진버섯배지,종균분센터신축전기공사-MCCA판넬삭제" xfId="602"/>
    <cellStyle name="1_시민계략공사_비상부하,발전기용량 계산서_내역서(전기)_연제초교교사신축전기" xfId="603"/>
    <cellStyle name="1_시민계략공사_비상부하,발전기용량 계산서_내역서(전기)_연제초교교사신축전기_소방전기내역서" xfId="604"/>
    <cellStyle name="1_시민계략공사_비상부하,발전기용량 계산서_내역서(전기)_연제초교교사신축전기_신창(2)중학교교사신축공사(전기)" xfId="605"/>
    <cellStyle name="1_시민계략공사_비상부하,발전기용량 계산서_내역서(전기)_연제초교교사신축전기_신창(2)중학교교사신축공사(전기)_소방전기내역서" xfId="606"/>
    <cellStyle name="1_시민계략공사_비상부하,발전기용량 계산서_내역서(전기)_연제초교교사신축전기_신창2중통신04.03.01" xfId="607"/>
    <cellStyle name="1_시민계략공사_비상부하,발전기용량 계산서_내역서(전기)_연제초교교사신축전기_신창2중통신04.03.01_소방전기내역서" xfId="608"/>
    <cellStyle name="1_시민계략공사_비상부하,발전기용량 계산서_내역서(전기)_연제초교교사신축전기_화개2초교 통신 설계(K)" xfId="609"/>
    <cellStyle name="1_시민계략공사_비상부하,발전기용량 계산서_내역서(전기)_연제초교교사신축전기_화개2초교 통신 설계(K)_소방전기내역서" xfId="610"/>
    <cellStyle name="1_시민계략공사_비상부하,발전기용량 계산서_내역서(전기)_정남진버섯배지,종균분센터신축전기공사-MCCA판넬삭제" xfId="611"/>
    <cellStyle name="1_시민계략공사_비상부하,발전기용량 계산서_내역서(전기)_정남진버섯배지,종균분센터신축통신공사" xfId="612"/>
    <cellStyle name="1_시민계략공사_비상부하,발전기용량 계산서_내역서(전기)_정남진버섯배지,종균분센터신축통신공사_정남진버섯배지,종균분센터신축전기공사-MCCA판넬삭제" xfId="613"/>
    <cellStyle name="1_시민계략공사_비상부하,발전기용량 계산서_내역서(전기)_지원동증축예산안" xfId="614"/>
    <cellStyle name="1_시민계략공사_비상부하,발전기용량 계산서_내역서(전기)_지원동증축예산안_정남진버섯배지,종균분센터신축전기공사-MCCA판넬삭제" xfId="615"/>
    <cellStyle name="1_시민계략공사_비상부하,발전기용량 계산서_내역서(전기)_청계초등학교수전설비및냉난방시설공사" xfId="616"/>
    <cellStyle name="1_시민계략공사_비상부하,발전기용량 계산서_내역서(전기)_청계초등학교수전설비및냉난방시설공사_정남진버섯배지,종균분센터신축전기공사-MCCA판넬삭제" xfId="617"/>
    <cellStyle name="1_시민계략공사_비상부하,발전기용량 계산서_내역서(전기)_청계초등학교수전설비및냉난방시설공사_정남진버섯배지,종균분센터신축통신공사" xfId="618"/>
    <cellStyle name="1_시민계략공사_비상부하,발전기용량 계산서_내역서(전기)_청계초등학교수전설비및냉난방시설공사_정남진버섯배지,종균분센터신축통신공사_정남진버섯배지,종균분센터신축전기공사-MCCA판넬삭제" xfId="619"/>
    <cellStyle name="1_시민계략공사_비상부하,발전기용량 계산서_내역서(전기)_청계초등학교수전설비및냉난방시설공사_지원동증축예산안" xfId="620"/>
    <cellStyle name="1_시민계략공사_비상부하,발전기용량 계산서_내역서(전기)_청계초등학교수전설비및냉난방시설공사_지원동증축예산안_정남진버섯배지,종균분센터신축전기공사-MCCA판넬삭제" xfId="621"/>
    <cellStyle name="1_시민계략공사_비상부하,발전기용량 계산서_내역서(전기)_청계초등학교수전설비및냉난방전기시설공사" xfId="622"/>
    <cellStyle name="1_시민계략공사_비상부하,발전기용량 계산서_내역서(전기)_청계초등학교수전설비및냉난방전기시설공사_정남진버섯배지,종균분센터신축전기공사-MCCA판넬삭제" xfId="623"/>
    <cellStyle name="1_시민계략공사_비상부하,발전기용량 계산서_내역서(전기)_청계초등학교수전설비및냉난방전기시설공사_정남진버섯배지,종균분센터신축통신공사" xfId="624"/>
    <cellStyle name="1_시민계략공사_비상부하,발전기용량 계산서_내역서(전기)_청계초등학교수전설비및냉난방전기시설공사_정남진버섯배지,종균분센터신축통신공사_정남진버섯배지,종균분센터신축전기공사-MCCA판넬삭제" xfId="625"/>
    <cellStyle name="1_시민계략공사_비상부하,발전기용량 계산서_내역서(전기)_청계초등학교수전설비및냉난방전기시설공사_지원동증축예산안" xfId="626"/>
    <cellStyle name="1_시민계략공사_비상부하,발전기용량 계산서_내역서(전기)_청계초등학교수전설비및냉난방전기시설공사_지원동증축예산안_정남진버섯배지,종균분센터신축전기공사-MCCA판넬삭제" xfId="627"/>
    <cellStyle name="1_시민계략공사_비상부하,발전기용량 계산서_내역서(전기)_통신단가" xfId="628"/>
    <cellStyle name="1_시민계략공사_비상부하,발전기용량 계산서_내역서(전기)_통신단가_소방전기내역서" xfId="629"/>
    <cellStyle name="1_시민계략공사_비상부하,발전기용량 계산서_내역서(전기)_통신단가_신창(2)중학교교사신축공사(전기)" xfId="630"/>
    <cellStyle name="1_시민계략공사_비상부하,발전기용량 계산서_내역서(전기)_통신단가_신창(2)중학교교사신축공사(전기)_소방전기내역서" xfId="631"/>
    <cellStyle name="1_시민계략공사_비상부하,발전기용량 계산서_내역서(전기)_통신단가_신창2중통신04.03.01" xfId="632"/>
    <cellStyle name="1_시민계략공사_비상부하,발전기용량 계산서_내역서(전기)_통신단가_신창2중통신04.03.01_소방전기내역서" xfId="633"/>
    <cellStyle name="1_시민계략공사_비상부하,발전기용량 계산서_내역서(전기)_통신단가_화개2초교 통신 설계(K)" xfId="634"/>
    <cellStyle name="1_시민계략공사_비상부하,발전기용량 계산서_내역서(전기)_통신단가_화개2초교 통신 설계(K)_소방전기내역서" xfId="635"/>
    <cellStyle name="1_시민계략공사_비상부하,발전기용량 계산서_내역서(전기)_함평교육청 전기시설 보수공사(냉,난방)-5월24일" xfId="636"/>
    <cellStyle name="1_시민계략공사_비상부하,발전기용량 계산서_내역서(전기)_함평교육청 전기시설 보수공사(냉,난방)-5월24일_정남진버섯배지,종균분센터신축전기공사-MCCA판넬삭제" xfId="637"/>
    <cellStyle name="1_시민계략공사_비상부하,발전기용량 계산서_내역서(전기)_함평교육청 전기시설 보수공사(냉,난방)-5월24일_정남진버섯배지,종균분센터신축통신공사" xfId="638"/>
    <cellStyle name="1_시민계략공사_비상부하,발전기용량 계산서_내역서(전기)_함평교육청 전기시설 보수공사(냉,난방)-5월24일_정남진버섯배지,종균분센터신축통신공사_정남진버섯배지,종균분센터신축전기공사-MCCA판넬삭제" xfId="639"/>
    <cellStyle name="1_시민계략공사_비상부하,발전기용량 계산서_내역서(전기)_함평교육청 전기시설 보수공사(냉,난방)-5월24일_지원동증축예산안" xfId="640"/>
    <cellStyle name="1_시민계략공사_비상부하,발전기용량 계산서_내역서(전기)_함평교육청 전기시설 보수공사(냉,난방)-5월24일_지원동증축예산안_정남진버섯배지,종균분센터신축전기공사-MCCA판넬삭제" xfId="641"/>
    <cellStyle name="1_시민계략공사_비상부하,발전기용량 계산서_내역서(전기)_화개2초교 교사신축통신공사 (내역서-이지텍크)" xfId="642"/>
    <cellStyle name="1_시민계략공사_비상부하,발전기용량 계산서_내역서(전기)_화개2초교 교사신축통신공사 (내역서-이지텍크)_소방전기내역서" xfId="643"/>
    <cellStyle name="1_시민계략공사_비상부하,발전기용량 계산서_내역서(전기)_화개2초교 교사신축통신공사 (내역서-이지텍크)_신창(2)중학교교사신축공사(전기)" xfId="644"/>
    <cellStyle name="1_시민계략공사_비상부하,발전기용량 계산서_내역서(전기)_화개2초교 교사신축통신공사 (내역서-이지텍크)_신창(2)중학교교사신축공사(전기)_소방전기내역서" xfId="645"/>
    <cellStyle name="1_시민계략공사_비상부하,발전기용량 계산서_내역서(전기)_화개2초교 교사신축통신공사 (내역서-이지텍크)_신창2중통신04.03.01" xfId="646"/>
    <cellStyle name="1_시민계략공사_비상부하,발전기용량 계산서_내역서(전기)_화개2초교 교사신축통신공사 (내역서-이지텍크)_신창2중통신04.03.01_소방전기내역서" xfId="647"/>
    <cellStyle name="1_시민계략공사_비상부하,발전기용량 계산서_내역서(전기)_화개2초교 교사신축통신공사 (내역서-이지텍크)_통신단가" xfId="648"/>
    <cellStyle name="1_시민계략공사_비상부하,발전기용량 계산서_내역서(전기)_화개2초교 교사신축통신공사 (내역서-이지텍크)_통신단가_소방전기내역서" xfId="649"/>
    <cellStyle name="1_시민계략공사_비상부하,발전기용량 계산서_내역서(전기)_화개2초교 교사신축통신공사 (내역서-이지텍크)_통신단가_신창(2)중학교교사신축공사(전기)" xfId="650"/>
    <cellStyle name="1_시민계략공사_비상부하,발전기용량 계산서_내역서(전기)_화개2초교 교사신축통신공사 (내역서-이지텍크)_통신단가_신창(2)중학교교사신축공사(전기)_소방전기내역서" xfId="651"/>
    <cellStyle name="1_시민계략공사_비상부하,발전기용량 계산서_내역서(전기)_화개2초교 교사신축통신공사 (내역서-이지텍크)_통신단가_신창2중통신04.03.01" xfId="652"/>
    <cellStyle name="1_시민계략공사_비상부하,발전기용량 계산서_내역서(전기)_화개2초교 교사신축통신공사 (내역서-이지텍크)_통신단가_신창2중통신04.03.01_소방전기내역서" xfId="653"/>
    <cellStyle name="1_시민계략공사_비상부하,발전기용량 계산서_내역서(전기)_화개2초교 교사신축통신공사 (내역서-이지텍크)_통신단가_화개2초교 통신 설계(K)" xfId="654"/>
    <cellStyle name="1_시민계략공사_비상부하,발전기용량 계산서_내역서(전기)_화개2초교 교사신축통신공사 (내역서-이지텍크)_통신단가_화개2초교 통신 설계(K)_소방전기내역서" xfId="655"/>
    <cellStyle name="1_시민계략공사_비상부하,발전기용량 계산서_내역서(전기)_화개2초교 교사신축통신공사 (내역서-이지텍크)_화개2초교 통신 설계(K)" xfId="656"/>
    <cellStyle name="1_시민계략공사_비상부하,발전기용량 계산서_내역서(전기)_화개2초교 교사신축통신공사 (내역서-이지텍크)_화개2초교 통신 설계(K)_소방전기내역서" xfId="657"/>
    <cellStyle name="1_시민계략공사_비상부하,발전기용량 계산서_내역서(전기)_화개2초교 통신 설계(K)" xfId="658"/>
    <cellStyle name="1_시민계략공사_비상부하,발전기용량 계산서_내역서(전기)_화개2초교 통신 설계(K)_소방전기내역서" xfId="659"/>
    <cellStyle name="1_시민계략공사_비상부하,발전기용량 계산서_내역서(전기)_화개2초교전기(k)" xfId="660"/>
    <cellStyle name="1_시민계략공사_비상부하,발전기용량 계산서_내역서(전기)_화개2초교전기(k)_소방전기내역서" xfId="661"/>
    <cellStyle name="1_시민계략공사_비상부하,발전기용량 계산서_내역서(전기)_화개2초교전기(k)_신창(2)중학교교사신축공사(전기)" xfId="662"/>
    <cellStyle name="1_시민계략공사_비상부하,발전기용량 계산서_내역서(전기)_화개2초교전기(k)_신창(2)중학교교사신축공사(전기)_소방전기내역서" xfId="663"/>
    <cellStyle name="1_시민계략공사_비상부하,발전기용량 계산서_소방전기내역서" xfId="664"/>
    <cellStyle name="1_시민계략공사_비상부하,발전기용량 계산서_수배전반 관급자재 (양지중)" xfId="665"/>
    <cellStyle name="1_시민계략공사_비상부하,발전기용량 계산서_수배전반 관급자재 (양지중)_정남진버섯배지,종균분센터신축전기공사-MCCA판넬삭제" xfId="666"/>
    <cellStyle name="1_시민계략공사_비상부하,발전기용량 계산서_수배전반 관급자재 (양지중)_정남진버섯배지,종균분센터신축통신공사" xfId="667"/>
    <cellStyle name="1_시민계략공사_비상부하,발전기용량 계산서_수배전반 관급자재 (양지중)_정남진버섯배지,종균분센터신축통신공사_정남진버섯배지,종균분센터신축전기공사-MCCA판넬삭제" xfId="668"/>
    <cellStyle name="1_시민계략공사_비상부하,발전기용량 계산서_수배전반 관급자재 (양지중)_지원동증축예산안" xfId="669"/>
    <cellStyle name="1_시민계략공사_비상부하,발전기용량 계산서_수배전반 관급자재 (양지중)_지원동증축예산안_정남진버섯배지,종균분센터신축전기공사-MCCA판넬삭제" xfId="670"/>
    <cellStyle name="1_시민계략공사_비상부하,발전기용량 계산서_신창(2)중학교교사신축공사(전기)" xfId="671"/>
    <cellStyle name="1_시민계략공사_비상부하,발전기용량 계산서_신창(2)중학교교사신축공사(전기)_소방전기내역서" xfId="672"/>
    <cellStyle name="1_시민계략공사_비상부하,발전기용량 계산서_신창(2)중학교교사신축공사(전기)_신창(2)중학교교사신축공사(전기)" xfId="673"/>
    <cellStyle name="1_시민계략공사_비상부하,발전기용량 계산서_신창(2)중학교교사신축공사(전기)_신창(2)중학교교사신축공사(전기)_소방전기내역서" xfId="674"/>
    <cellStyle name="1_시민계략공사_비상부하,발전기용량 계산서_신창2중통신04.03.01" xfId="675"/>
    <cellStyle name="1_시민계략공사_비상부하,발전기용량 계산서_신창2중통신04.03.01_소방전기내역서" xfId="676"/>
    <cellStyle name="1_시민계략공사_비상부하,발전기용량 계산서_양지중교사신축전기공사(최종)" xfId="677"/>
    <cellStyle name="1_시민계략공사_비상부하,발전기용량 계산서_양지중교사신축전기공사(최종)_정남진버섯배지,종균분센터신축전기공사-MCCA판넬삭제" xfId="678"/>
    <cellStyle name="1_시민계략공사_비상부하,발전기용량 계산서_양지중교사신축전기공사(최종)_정남진버섯배지,종균분센터신축통신공사" xfId="679"/>
    <cellStyle name="1_시민계략공사_비상부하,발전기용량 계산서_양지중교사신축전기공사(최종)_정남진버섯배지,종균분센터신축통신공사_정남진버섯배지,종균분센터신축전기공사-MCCA판넬삭제" xfId="680"/>
    <cellStyle name="1_시민계략공사_비상부하,발전기용량 계산서_양지중교사신축전기공사(최종)_지원동증축예산안" xfId="681"/>
    <cellStyle name="1_시민계략공사_비상부하,발전기용량 계산서_양지중교사신축전기공사(최종)_지원동증축예산안_정남진버섯배지,종균분센터신축전기공사-MCCA판넬삭제" xfId="682"/>
    <cellStyle name="1_시민계략공사_비상부하,발전기용량 계산서_연제초교교사신축전기" xfId="683"/>
    <cellStyle name="1_시민계략공사_비상부하,발전기용량 계산서_연제초교교사신축전기_소방전기내역서" xfId="684"/>
    <cellStyle name="1_시민계략공사_비상부하,발전기용량 계산서_연제초교교사신축전기_신창(2)중학교교사신축공사(전기)" xfId="685"/>
    <cellStyle name="1_시민계략공사_비상부하,발전기용량 계산서_연제초교교사신축전기_신창(2)중학교교사신축공사(전기)_소방전기내역서" xfId="686"/>
    <cellStyle name="1_시민계략공사_비상부하,발전기용량 계산서_연제초교교사신축전기_신창2중통신04.03.01" xfId="687"/>
    <cellStyle name="1_시민계략공사_비상부하,발전기용량 계산서_연제초교교사신축전기_신창2중통신04.03.01_소방전기내역서" xfId="688"/>
    <cellStyle name="1_시민계략공사_비상부하,발전기용량 계산서_연제초교교사신축전기_화개2초교 통신 설계(K)" xfId="689"/>
    <cellStyle name="1_시민계략공사_비상부하,발전기용량 계산서_연제초교교사신축전기_화개2초교 통신 설계(K)_소방전기내역서" xfId="690"/>
    <cellStyle name="1_시민계략공사_비상부하,발전기용량 계산서_정남진버섯배지,종균분센터신축전기공사-MCCA판넬삭제" xfId="691"/>
    <cellStyle name="1_시민계략공사_비상부하,발전기용량 계산서_정남진버섯배지,종균분센터신축통신공사" xfId="692"/>
    <cellStyle name="1_시민계략공사_비상부하,발전기용량 계산서_정남진버섯배지,종균분센터신축통신공사_정남진버섯배지,종균분센터신축전기공사-MCCA판넬삭제" xfId="693"/>
    <cellStyle name="1_시민계략공사_비상부하,발전기용량 계산서_지원동증축예산안" xfId="694"/>
    <cellStyle name="1_시민계략공사_비상부하,발전기용량 계산서_지원동증축예산안_정남진버섯배지,종균분센터신축전기공사-MCCA판넬삭제" xfId="695"/>
    <cellStyle name="1_시민계략공사_비상부하,발전기용량 계산서_청계초등학교수전설비및냉난방시설공사" xfId="696"/>
    <cellStyle name="1_시민계략공사_비상부하,발전기용량 계산서_청계초등학교수전설비및냉난방시설공사_정남진버섯배지,종균분센터신축전기공사-MCCA판넬삭제" xfId="697"/>
    <cellStyle name="1_시민계략공사_비상부하,발전기용량 계산서_청계초등학교수전설비및냉난방시설공사_정남진버섯배지,종균분센터신축통신공사" xfId="698"/>
    <cellStyle name="1_시민계략공사_비상부하,발전기용량 계산서_청계초등학교수전설비및냉난방시설공사_정남진버섯배지,종균분센터신축통신공사_정남진버섯배지,종균분센터신축전기공사-MCCA판넬삭제" xfId="699"/>
    <cellStyle name="1_시민계략공사_비상부하,발전기용량 계산서_청계초등학교수전설비및냉난방시설공사_지원동증축예산안" xfId="700"/>
    <cellStyle name="1_시민계략공사_비상부하,발전기용량 계산서_청계초등학교수전설비및냉난방시설공사_지원동증축예산안_정남진버섯배지,종균분센터신축전기공사-MCCA판넬삭제" xfId="701"/>
    <cellStyle name="1_시민계략공사_비상부하,발전기용량 계산서_청계초등학교수전설비및냉난방전기시설공사" xfId="702"/>
    <cellStyle name="1_시민계략공사_비상부하,발전기용량 계산서_청계초등학교수전설비및냉난방전기시설공사_정남진버섯배지,종균분센터신축전기공사-MCCA판넬삭제" xfId="703"/>
    <cellStyle name="1_시민계략공사_비상부하,발전기용량 계산서_청계초등학교수전설비및냉난방전기시설공사_정남진버섯배지,종균분센터신축통신공사" xfId="704"/>
    <cellStyle name="1_시민계략공사_비상부하,발전기용량 계산서_청계초등학교수전설비및냉난방전기시설공사_정남진버섯배지,종균분센터신축통신공사_정남진버섯배지,종균분센터신축전기공사-MCCA판넬삭제" xfId="705"/>
    <cellStyle name="1_시민계략공사_비상부하,발전기용량 계산서_청계초등학교수전설비및냉난방전기시설공사_지원동증축예산안" xfId="706"/>
    <cellStyle name="1_시민계략공사_비상부하,발전기용량 계산서_청계초등학교수전설비및냉난방전기시설공사_지원동증축예산안_정남진버섯배지,종균분센터신축전기공사-MCCA판넬삭제" xfId="707"/>
    <cellStyle name="1_시민계략공사_비상부하,발전기용량 계산서_통신단가" xfId="708"/>
    <cellStyle name="1_시민계략공사_비상부하,발전기용량 계산서_통신단가_소방전기내역서" xfId="709"/>
    <cellStyle name="1_시민계략공사_비상부하,발전기용량 계산서_통신단가_신창(2)중학교교사신축공사(전기)" xfId="710"/>
    <cellStyle name="1_시민계략공사_비상부하,발전기용량 계산서_통신단가_신창(2)중학교교사신축공사(전기)_소방전기내역서" xfId="711"/>
    <cellStyle name="1_시민계략공사_비상부하,발전기용량 계산서_통신단가_신창2중통신04.03.01" xfId="712"/>
    <cellStyle name="1_시민계략공사_비상부하,발전기용량 계산서_통신단가_신창2중통신04.03.01_소방전기내역서" xfId="713"/>
    <cellStyle name="1_시민계략공사_비상부하,발전기용량 계산서_통신단가_화개2초교 통신 설계(K)" xfId="714"/>
    <cellStyle name="1_시민계략공사_비상부하,발전기용량 계산서_통신단가_화개2초교 통신 설계(K)_소방전기내역서" xfId="715"/>
    <cellStyle name="1_시민계략공사_비상부하,발전기용량 계산서_함평교육청 전기시설 보수공사(냉,난방)-5월24일" xfId="716"/>
    <cellStyle name="1_시민계략공사_비상부하,발전기용량 계산서_함평교육청 전기시설 보수공사(냉,난방)-5월24일_정남진버섯배지,종균분센터신축전기공사-MCCA판넬삭제" xfId="717"/>
    <cellStyle name="1_시민계략공사_비상부하,발전기용량 계산서_함평교육청 전기시설 보수공사(냉,난방)-5월24일_정남진버섯배지,종균분센터신축통신공사" xfId="718"/>
    <cellStyle name="1_시민계략공사_비상부하,발전기용량 계산서_함평교육청 전기시설 보수공사(냉,난방)-5월24일_정남진버섯배지,종균분센터신축통신공사_정남진버섯배지,종균분센터신축전기공사-MCCA판넬삭제" xfId="719"/>
    <cellStyle name="1_시민계략공사_비상부하,발전기용량 계산서_함평교육청 전기시설 보수공사(냉,난방)-5월24일_지원동증축예산안" xfId="720"/>
    <cellStyle name="1_시민계략공사_비상부하,발전기용량 계산서_함평교육청 전기시설 보수공사(냉,난방)-5월24일_지원동증축예산안_정남진버섯배지,종균분센터신축전기공사-MCCA판넬삭제" xfId="721"/>
    <cellStyle name="1_시민계략공사_비상부하,발전기용량 계산서_화개2초교 교사신축통신공사 (내역서-이지텍크)" xfId="722"/>
    <cellStyle name="1_시민계략공사_비상부하,발전기용량 계산서_화개2초교 교사신축통신공사 (내역서-이지텍크)_소방전기내역서" xfId="723"/>
    <cellStyle name="1_시민계략공사_비상부하,발전기용량 계산서_화개2초교 교사신축통신공사 (내역서-이지텍크)_신창(2)중학교교사신축공사(전기)" xfId="724"/>
    <cellStyle name="1_시민계략공사_비상부하,발전기용량 계산서_화개2초교 교사신축통신공사 (내역서-이지텍크)_신창(2)중학교교사신축공사(전기)_소방전기내역서" xfId="725"/>
    <cellStyle name="1_시민계략공사_비상부하,발전기용량 계산서_화개2초교 교사신축통신공사 (내역서-이지텍크)_신창2중통신04.03.01" xfId="726"/>
    <cellStyle name="1_시민계략공사_비상부하,발전기용량 계산서_화개2초교 교사신축통신공사 (내역서-이지텍크)_신창2중통신04.03.01_소방전기내역서" xfId="727"/>
    <cellStyle name="1_시민계략공사_비상부하,발전기용량 계산서_화개2초교 교사신축통신공사 (내역서-이지텍크)_통신단가" xfId="728"/>
    <cellStyle name="1_시민계략공사_비상부하,발전기용량 계산서_화개2초교 교사신축통신공사 (내역서-이지텍크)_통신단가_소방전기내역서" xfId="729"/>
    <cellStyle name="1_시민계략공사_비상부하,발전기용량 계산서_화개2초교 교사신축통신공사 (내역서-이지텍크)_통신단가_신창(2)중학교교사신축공사(전기)" xfId="730"/>
    <cellStyle name="1_시민계략공사_비상부하,발전기용량 계산서_화개2초교 교사신축통신공사 (내역서-이지텍크)_통신단가_신창(2)중학교교사신축공사(전기)_소방전기내역서" xfId="731"/>
    <cellStyle name="1_시민계략공사_비상부하,발전기용량 계산서_화개2초교 교사신축통신공사 (내역서-이지텍크)_통신단가_신창2중통신04.03.01" xfId="732"/>
    <cellStyle name="1_시민계략공사_비상부하,발전기용량 계산서_화개2초교 교사신축통신공사 (내역서-이지텍크)_통신단가_신창2중통신04.03.01_소방전기내역서" xfId="733"/>
    <cellStyle name="1_시민계략공사_비상부하,발전기용량 계산서_화개2초교 교사신축통신공사 (내역서-이지텍크)_통신단가_화개2초교 통신 설계(K)" xfId="734"/>
    <cellStyle name="1_시민계략공사_비상부하,발전기용량 계산서_화개2초교 교사신축통신공사 (내역서-이지텍크)_통신단가_화개2초교 통신 설계(K)_소방전기내역서" xfId="735"/>
    <cellStyle name="1_시민계략공사_비상부하,발전기용량 계산서_화개2초교 교사신축통신공사 (내역서-이지텍크)_화개2초교 통신 설계(K)" xfId="736"/>
    <cellStyle name="1_시민계략공사_비상부하,발전기용량 계산서_화개2초교 교사신축통신공사 (내역서-이지텍크)_화개2초교 통신 설계(K)_소방전기내역서" xfId="737"/>
    <cellStyle name="1_시민계략공사_비상부하,발전기용량 계산서_화개2초교 통신 설계(K)" xfId="738"/>
    <cellStyle name="1_시민계략공사_비상부하,발전기용량 계산서_화개2초교 통신 설계(K)_소방전기내역서" xfId="739"/>
    <cellStyle name="1_시민계략공사_비상부하,발전기용량 계산서_화개2초교전기(k)" xfId="740"/>
    <cellStyle name="1_시민계략공사_비상부하,발전기용량 계산서_화개2초교전기(k)_소방전기내역서" xfId="741"/>
    <cellStyle name="1_시민계략공사_비상부하,발전기용량 계산서_화개2초교전기(k)_신창(2)중학교교사신축공사(전기)" xfId="742"/>
    <cellStyle name="1_시민계략공사_비상부하,발전기용량 계산서_화개2초교전기(k)_신창(2)중학교교사신축공사(전기)_소방전기내역서" xfId="743"/>
    <cellStyle name="1_시민계략공사_비아동00건물신축전기공사" xfId="744"/>
    <cellStyle name="1_시민계략공사_여수화력발전소" xfId="745"/>
    <cellStyle name="1_시민계략공사_여수화력발전소_정남진버섯배지,종균분센터신축전기공사-MCCA판넬삭제" xfId="746"/>
    <cellStyle name="1_시민계략공사_여수화력발전소_정남진버섯배지,종균분센터신축통신공사" xfId="747"/>
    <cellStyle name="1_시민계략공사_여수화력발전소_정남진버섯배지,종균분센터신축통신공사_정남진버섯배지,종균분센터신축전기공사-MCCA판넬삭제" xfId="748"/>
    <cellStyle name="1_시민계략공사_여수화력발전소_지원동증축예산안" xfId="749"/>
    <cellStyle name="1_시민계략공사_여수화력발전소_지원동증축예산안_정남진버섯배지,종균분센터신축전기공사-MCCA판넬삭제" xfId="750"/>
    <cellStyle name="1_시민계략공사_여수화력발전소-부하계산" xfId="751"/>
    <cellStyle name="1_시민계략공사_여수화력발전소-부하계산_정남진버섯배지,종균분센터신축전기공사-MCCA판넬삭제" xfId="752"/>
    <cellStyle name="1_시민계략공사_여수화력발전소-부하계산_정남진버섯배지,종균분센터신축통신공사" xfId="753"/>
    <cellStyle name="1_시민계략공사_여수화력발전소-부하계산_정남진버섯배지,종균분센터신축통신공사_정남진버섯배지,종균분센터신축전기공사-MCCA판넬삭제" xfId="754"/>
    <cellStyle name="1_시민계략공사_여수화력발전소-부하계산_지원동증축예산안" xfId="755"/>
    <cellStyle name="1_시민계략공사_여수화력발전소-부하계산_지원동증축예산안_정남진버섯배지,종균분센터신축전기공사-MCCA판넬삭제" xfId="756"/>
    <cellStyle name="1_시민계략공사_옥과초등학교계산서" xfId="757"/>
    <cellStyle name="1_시민계략공사_옥과초등학교계산서_정남진버섯배지,종균분센터신축전기공사-MCCA판넬삭제" xfId="758"/>
    <cellStyle name="1_시민계략공사_옥과초등학교계산서_지원동증축예산안" xfId="759"/>
    <cellStyle name="1_시민계략공사_옥과초등학교계산서_지원동증축예산안_정남진버섯배지,종균분센터신축전기공사-MCCA판넬삭제" xfId="760"/>
    <cellStyle name="1_시민계략공사_율촌중학교심야전기" xfId="761"/>
    <cellStyle name="1_시민계략공사_전기-한남" xfId="762"/>
    <cellStyle name="1_시민계략공사_전기-한남_침해2차변경8월16일" xfId="763"/>
    <cellStyle name="1_시민계략공사_조도계산서" xfId="764"/>
    <cellStyle name="1_시민계략공사_조도계산서_군청사거리 외1개소LED신호등제작구매설치" xfId="765"/>
    <cellStyle name="1_시민계략공사_조도계산서_군청사거리 외1개소LED신호등제작구매설치_정남진버섯배지,종균분센터신축전기공사-MCCA판넬삭제" xfId="766"/>
    <cellStyle name="1_시민계략공사_조도계산서_군청사거리 외1개소LED신호등제작구매설치_정남진버섯배지,종균분센터신축통신공사" xfId="767"/>
    <cellStyle name="1_시민계략공사_조도계산서_군청사거리 외1개소LED신호등제작구매설치_정남진버섯배지,종균분센터신축통신공사_정남진버섯배지,종균분센터신축전기공사-MCCA판넬삭제" xfId="768"/>
    <cellStyle name="1_시민계략공사_조도계산서_군청사거리 외1개소LED신호등제작구매설치_지원동증축예산안" xfId="769"/>
    <cellStyle name="1_시민계략공사_조도계산서_군청사거리 외1개소LED신호등제작구매설치_지원동증축예산안_정남진버섯배지,종균분센터신축전기공사-MCCA판넬삭제" xfId="770"/>
    <cellStyle name="1_시민계략공사_조도계산서_내역서(전기)" xfId="771"/>
    <cellStyle name="1_시민계략공사_조도계산서_내역서(전기)_군청사거리 외1개소LED신호등제작구매설치" xfId="772"/>
    <cellStyle name="1_시민계략공사_조도계산서_내역서(전기)_군청사거리 외1개소LED신호등제작구매설치_정남진버섯배지,종균분센터신축전기공사-MCCA판넬삭제" xfId="773"/>
    <cellStyle name="1_시민계략공사_조도계산서_내역서(전기)_군청사거리 외1개소LED신호등제작구매설치_정남진버섯배지,종균분센터신축통신공사" xfId="774"/>
    <cellStyle name="1_시민계략공사_조도계산서_내역서(전기)_군청사거리 외1개소LED신호등제작구매설치_정남진버섯배지,종균분센터신축통신공사_정남진버섯배지,종균분센터신축전기공사-MCCA판넬삭제" xfId="775"/>
    <cellStyle name="1_시민계략공사_조도계산서_내역서(전기)_군청사거리 외1개소LED신호등제작구매설치_지원동증축예산안" xfId="776"/>
    <cellStyle name="1_시민계략공사_조도계산서_내역서(전기)_군청사거리 외1개소LED신호등제작구매설치_지원동증축예산안_정남진버섯배지,종균분센터신축전기공사-MCCA판넬삭제" xfId="777"/>
    <cellStyle name="1_시민계략공사_조도계산서_내역서(전기)_소방전기내역서" xfId="778"/>
    <cellStyle name="1_시민계략공사_조도계산서_내역서(전기)_수배전반 관급자재 (양지중)" xfId="779"/>
    <cellStyle name="1_시민계략공사_조도계산서_내역서(전기)_수배전반 관급자재 (양지중)_정남진버섯배지,종균분센터신축전기공사-MCCA판넬삭제" xfId="780"/>
    <cellStyle name="1_시민계략공사_조도계산서_내역서(전기)_수배전반 관급자재 (양지중)_정남진버섯배지,종균분센터신축통신공사" xfId="781"/>
    <cellStyle name="1_시민계략공사_조도계산서_내역서(전기)_수배전반 관급자재 (양지중)_정남진버섯배지,종균분센터신축통신공사_정남진버섯배지,종균분센터신축전기공사-MCCA판넬삭제" xfId="782"/>
    <cellStyle name="1_시민계략공사_조도계산서_내역서(전기)_수배전반 관급자재 (양지중)_지원동증축예산안" xfId="783"/>
    <cellStyle name="1_시민계략공사_조도계산서_내역서(전기)_수배전반 관급자재 (양지중)_지원동증축예산안_정남진버섯배지,종균분센터신축전기공사-MCCA판넬삭제" xfId="784"/>
    <cellStyle name="1_시민계략공사_조도계산서_내역서(전기)_신창(2)중학교교사신축공사(전기)" xfId="785"/>
    <cellStyle name="1_시민계략공사_조도계산서_내역서(전기)_신창(2)중학교교사신축공사(전기)_소방전기내역서" xfId="786"/>
    <cellStyle name="1_시민계략공사_조도계산서_내역서(전기)_신창(2)중학교교사신축공사(전기)_신창(2)중학교교사신축공사(전기)" xfId="787"/>
    <cellStyle name="1_시민계략공사_조도계산서_내역서(전기)_신창(2)중학교교사신축공사(전기)_신창(2)중학교교사신축공사(전기)_소방전기내역서" xfId="788"/>
    <cellStyle name="1_시민계략공사_조도계산서_내역서(전기)_신창2중통신04.03.01" xfId="789"/>
    <cellStyle name="1_시민계략공사_조도계산서_내역서(전기)_신창2중통신04.03.01_소방전기내역서" xfId="790"/>
    <cellStyle name="1_시민계략공사_조도계산서_내역서(전기)_양지중교사신축전기공사(최종)" xfId="791"/>
    <cellStyle name="1_시민계략공사_조도계산서_내역서(전기)_양지중교사신축전기공사(최종)_정남진버섯배지,종균분센터신축전기공사-MCCA판넬삭제" xfId="792"/>
    <cellStyle name="1_시민계략공사_조도계산서_내역서(전기)_양지중교사신축전기공사(최종)_정남진버섯배지,종균분센터신축통신공사" xfId="793"/>
    <cellStyle name="1_시민계략공사_조도계산서_내역서(전기)_양지중교사신축전기공사(최종)_정남진버섯배지,종균분센터신축통신공사_정남진버섯배지,종균분센터신축전기공사-MCCA판넬삭제" xfId="794"/>
    <cellStyle name="1_시민계략공사_조도계산서_내역서(전기)_양지중교사신축전기공사(최종)_지원동증축예산안" xfId="795"/>
    <cellStyle name="1_시민계략공사_조도계산서_내역서(전기)_양지중교사신축전기공사(최종)_지원동증축예산안_정남진버섯배지,종균분센터신축전기공사-MCCA판넬삭제" xfId="796"/>
    <cellStyle name="1_시민계략공사_조도계산서_내역서(전기)_연제초교교사신축전기" xfId="797"/>
    <cellStyle name="1_시민계략공사_조도계산서_내역서(전기)_연제초교교사신축전기_소방전기내역서" xfId="798"/>
    <cellStyle name="1_시민계략공사_조도계산서_내역서(전기)_연제초교교사신축전기_신창(2)중학교교사신축공사(전기)" xfId="799"/>
    <cellStyle name="1_시민계략공사_조도계산서_내역서(전기)_연제초교교사신축전기_신창(2)중학교교사신축공사(전기)_소방전기내역서" xfId="800"/>
    <cellStyle name="1_시민계략공사_조도계산서_내역서(전기)_연제초교교사신축전기_신창2중통신04.03.01" xfId="801"/>
    <cellStyle name="1_시민계략공사_조도계산서_내역서(전기)_연제초교교사신축전기_신창2중통신04.03.01_소방전기내역서" xfId="802"/>
    <cellStyle name="1_시민계략공사_조도계산서_내역서(전기)_연제초교교사신축전기_화개2초교 통신 설계(K)" xfId="803"/>
    <cellStyle name="1_시민계략공사_조도계산서_내역서(전기)_연제초교교사신축전기_화개2초교 통신 설계(K)_소방전기내역서" xfId="804"/>
    <cellStyle name="1_시민계략공사_조도계산서_내역서(전기)_정남진버섯배지,종균분센터신축전기공사-MCCA판넬삭제" xfId="805"/>
    <cellStyle name="1_시민계략공사_조도계산서_내역서(전기)_정남진버섯배지,종균분센터신축통신공사" xfId="806"/>
    <cellStyle name="1_시민계략공사_조도계산서_내역서(전기)_정남진버섯배지,종균분센터신축통신공사_정남진버섯배지,종균분센터신축전기공사-MCCA판넬삭제" xfId="807"/>
    <cellStyle name="1_시민계략공사_조도계산서_내역서(전기)_지원동증축예산안" xfId="808"/>
    <cellStyle name="1_시민계략공사_조도계산서_내역서(전기)_지원동증축예산안_정남진버섯배지,종균분센터신축전기공사-MCCA판넬삭제" xfId="809"/>
    <cellStyle name="1_시민계략공사_조도계산서_내역서(전기)_청계초등학교수전설비및냉난방시설공사" xfId="810"/>
    <cellStyle name="1_시민계략공사_조도계산서_내역서(전기)_청계초등학교수전설비및냉난방시설공사_정남진버섯배지,종균분센터신축전기공사-MCCA판넬삭제" xfId="811"/>
    <cellStyle name="1_시민계략공사_조도계산서_내역서(전기)_청계초등학교수전설비및냉난방시설공사_정남진버섯배지,종균분센터신축통신공사" xfId="812"/>
    <cellStyle name="1_시민계략공사_조도계산서_내역서(전기)_청계초등학교수전설비및냉난방시설공사_정남진버섯배지,종균분센터신축통신공사_정남진버섯배지,종균분센터신축전기공사-MCCA판넬삭제" xfId="813"/>
    <cellStyle name="1_시민계략공사_조도계산서_내역서(전기)_청계초등학교수전설비및냉난방시설공사_지원동증축예산안" xfId="814"/>
    <cellStyle name="1_시민계략공사_조도계산서_내역서(전기)_청계초등학교수전설비및냉난방시설공사_지원동증축예산안_정남진버섯배지,종균분센터신축전기공사-MCCA판넬삭제" xfId="815"/>
    <cellStyle name="1_시민계략공사_조도계산서_내역서(전기)_청계초등학교수전설비및냉난방전기시설공사" xfId="816"/>
    <cellStyle name="1_시민계략공사_조도계산서_내역서(전기)_청계초등학교수전설비및냉난방전기시설공사_정남진버섯배지,종균분센터신축전기공사-MCCA판넬삭제" xfId="817"/>
    <cellStyle name="1_시민계략공사_조도계산서_내역서(전기)_청계초등학교수전설비및냉난방전기시설공사_정남진버섯배지,종균분센터신축통신공사" xfId="818"/>
    <cellStyle name="1_시민계략공사_조도계산서_내역서(전기)_청계초등학교수전설비및냉난방전기시설공사_정남진버섯배지,종균분센터신축통신공사_정남진버섯배지,종균분센터신축전기공사-MCCA판넬삭제" xfId="819"/>
    <cellStyle name="1_시민계략공사_조도계산서_내역서(전기)_청계초등학교수전설비및냉난방전기시설공사_지원동증축예산안" xfId="820"/>
    <cellStyle name="1_시민계략공사_조도계산서_내역서(전기)_청계초등학교수전설비및냉난방전기시설공사_지원동증축예산안_정남진버섯배지,종균분센터신축전기공사-MCCA판넬삭제" xfId="821"/>
    <cellStyle name="1_시민계략공사_조도계산서_내역서(전기)_통신단가" xfId="822"/>
    <cellStyle name="1_시민계략공사_조도계산서_내역서(전기)_통신단가_소방전기내역서" xfId="823"/>
    <cellStyle name="1_시민계략공사_조도계산서_내역서(전기)_통신단가_신창(2)중학교교사신축공사(전기)" xfId="824"/>
    <cellStyle name="1_시민계략공사_조도계산서_내역서(전기)_통신단가_신창(2)중학교교사신축공사(전기)_소방전기내역서" xfId="825"/>
    <cellStyle name="1_시민계략공사_조도계산서_내역서(전기)_통신단가_신창2중통신04.03.01" xfId="826"/>
    <cellStyle name="1_시민계략공사_조도계산서_내역서(전기)_통신단가_신창2중통신04.03.01_소방전기내역서" xfId="827"/>
    <cellStyle name="1_시민계략공사_조도계산서_내역서(전기)_통신단가_화개2초교 통신 설계(K)" xfId="828"/>
    <cellStyle name="1_시민계략공사_조도계산서_내역서(전기)_통신단가_화개2초교 통신 설계(K)_소방전기내역서" xfId="829"/>
    <cellStyle name="1_시민계략공사_조도계산서_내역서(전기)_함평교육청 전기시설 보수공사(냉,난방)-5월24일" xfId="830"/>
    <cellStyle name="1_시민계략공사_조도계산서_내역서(전기)_함평교육청 전기시설 보수공사(냉,난방)-5월24일_정남진버섯배지,종균분센터신축전기공사-MCCA판넬삭제" xfId="831"/>
    <cellStyle name="1_시민계략공사_조도계산서_내역서(전기)_함평교육청 전기시설 보수공사(냉,난방)-5월24일_정남진버섯배지,종균분센터신축통신공사" xfId="832"/>
    <cellStyle name="1_시민계략공사_조도계산서_내역서(전기)_함평교육청 전기시설 보수공사(냉,난방)-5월24일_정남진버섯배지,종균분센터신축통신공사_정남진버섯배지,종균분센터신축전기공사-MCCA판넬삭제" xfId="833"/>
    <cellStyle name="1_시민계략공사_조도계산서_내역서(전기)_함평교육청 전기시설 보수공사(냉,난방)-5월24일_지원동증축예산안" xfId="834"/>
    <cellStyle name="1_시민계략공사_조도계산서_내역서(전기)_함평교육청 전기시설 보수공사(냉,난방)-5월24일_지원동증축예산안_정남진버섯배지,종균분센터신축전기공사-MCCA판넬삭제" xfId="835"/>
    <cellStyle name="1_시민계략공사_조도계산서_내역서(전기)_화개2초교 교사신축통신공사 (내역서-이지텍크)" xfId="836"/>
    <cellStyle name="1_시민계략공사_조도계산서_내역서(전기)_화개2초교 교사신축통신공사 (내역서-이지텍크)_소방전기내역서" xfId="837"/>
    <cellStyle name="1_시민계략공사_조도계산서_내역서(전기)_화개2초교 교사신축통신공사 (내역서-이지텍크)_신창(2)중학교교사신축공사(전기)" xfId="838"/>
    <cellStyle name="1_시민계략공사_조도계산서_내역서(전기)_화개2초교 교사신축통신공사 (내역서-이지텍크)_신창(2)중학교교사신축공사(전기)_소방전기내역서" xfId="839"/>
    <cellStyle name="1_시민계략공사_조도계산서_내역서(전기)_화개2초교 교사신축통신공사 (내역서-이지텍크)_신창2중통신04.03.01" xfId="840"/>
    <cellStyle name="1_시민계략공사_조도계산서_내역서(전기)_화개2초교 교사신축통신공사 (내역서-이지텍크)_신창2중통신04.03.01_소방전기내역서" xfId="841"/>
    <cellStyle name="1_시민계략공사_조도계산서_내역서(전기)_화개2초교 교사신축통신공사 (내역서-이지텍크)_통신단가" xfId="842"/>
    <cellStyle name="1_시민계략공사_조도계산서_내역서(전기)_화개2초교 교사신축통신공사 (내역서-이지텍크)_통신단가_소방전기내역서" xfId="843"/>
    <cellStyle name="1_시민계략공사_조도계산서_내역서(전기)_화개2초교 교사신축통신공사 (내역서-이지텍크)_통신단가_신창(2)중학교교사신축공사(전기)" xfId="844"/>
    <cellStyle name="1_시민계략공사_조도계산서_내역서(전기)_화개2초교 교사신축통신공사 (내역서-이지텍크)_통신단가_신창(2)중학교교사신축공사(전기)_소방전기내역서" xfId="845"/>
    <cellStyle name="1_시민계략공사_조도계산서_내역서(전기)_화개2초교 교사신축통신공사 (내역서-이지텍크)_통신단가_신창2중통신04.03.01" xfId="846"/>
    <cellStyle name="1_시민계략공사_조도계산서_내역서(전기)_화개2초교 교사신축통신공사 (내역서-이지텍크)_통신단가_신창2중통신04.03.01_소방전기내역서" xfId="847"/>
    <cellStyle name="1_시민계략공사_조도계산서_내역서(전기)_화개2초교 교사신축통신공사 (내역서-이지텍크)_통신단가_화개2초교 통신 설계(K)" xfId="848"/>
    <cellStyle name="1_시민계략공사_조도계산서_내역서(전기)_화개2초교 교사신축통신공사 (내역서-이지텍크)_통신단가_화개2초교 통신 설계(K)_소방전기내역서" xfId="849"/>
    <cellStyle name="1_시민계략공사_조도계산서_내역서(전기)_화개2초교 교사신축통신공사 (내역서-이지텍크)_화개2초교 통신 설계(K)" xfId="850"/>
    <cellStyle name="1_시민계략공사_조도계산서_내역서(전기)_화개2초교 교사신축통신공사 (내역서-이지텍크)_화개2초교 통신 설계(K)_소방전기내역서" xfId="851"/>
    <cellStyle name="1_시민계략공사_조도계산서_내역서(전기)_화개2초교 통신 설계(K)" xfId="852"/>
    <cellStyle name="1_시민계략공사_조도계산서_내역서(전기)_화개2초교 통신 설계(K)_소방전기내역서" xfId="853"/>
    <cellStyle name="1_시민계략공사_조도계산서_내역서(전기)_화개2초교전기(k)" xfId="854"/>
    <cellStyle name="1_시민계략공사_조도계산서_내역서(전기)_화개2초교전기(k)_소방전기내역서" xfId="855"/>
    <cellStyle name="1_시민계략공사_조도계산서_내역서(전기)_화개2초교전기(k)_신창(2)중학교교사신축공사(전기)" xfId="856"/>
    <cellStyle name="1_시민계략공사_조도계산서_내역서(전기)_화개2초교전기(k)_신창(2)중학교교사신축공사(전기)_소방전기내역서" xfId="857"/>
    <cellStyle name="1_시민계략공사_조도계산서_소방전기내역서" xfId="858"/>
    <cellStyle name="1_시민계략공사_조도계산서_수배전반 관급자재 (양지중)" xfId="859"/>
    <cellStyle name="1_시민계략공사_조도계산서_수배전반 관급자재 (양지중)_정남진버섯배지,종균분센터신축전기공사-MCCA판넬삭제" xfId="860"/>
    <cellStyle name="1_시민계략공사_조도계산서_수배전반 관급자재 (양지중)_정남진버섯배지,종균분센터신축통신공사" xfId="861"/>
    <cellStyle name="1_시민계략공사_조도계산서_수배전반 관급자재 (양지중)_정남진버섯배지,종균분센터신축통신공사_정남진버섯배지,종균분센터신축전기공사-MCCA판넬삭제" xfId="862"/>
    <cellStyle name="1_시민계략공사_조도계산서_수배전반 관급자재 (양지중)_지원동증축예산안" xfId="863"/>
    <cellStyle name="1_시민계략공사_조도계산서_수배전반 관급자재 (양지중)_지원동증축예산안_정남진버섯배지,종균분센터신축전기공사-MCCA판넬삭제" xfId="864"/>
    <cellStyle name="1_시민계략공사_조도계산서_신창(2)중학교교사신축공사(전기)" xfId="865"/>
    <cellStyle name="1_시민계략공사_조도계산서_신창(2)중학교교사신축공사(전기)_소방전기내역서" xfId="866"/>
    <cellStyle name="1_시민계략공사_조도계산서_신창(2)중학교교사신축공사(전기)_신창(2)중학교교사신축공사(전기)" xfId="867"/>
    <cellStyle name="1_시민계략공사_조도계산서_신창(2)중학교교사신축공사(전기)_신창(2)중학교교사신축공사(전기)_소방전기내역서" xfId="868"/>
    <cellStyle name="1_시민계략공사_조도계산서_신창2중통신04.03.01" xfId="869"/>
    <cellStyle name="1_시민계략공사_조도계산서_신창2중통신04.03.01_소방전기내역서" xfId="870"/>
    <cellStyle name="1_시민계략공사_조도계산서_양지중교사신축전기공사(최종)" xfId="871"/>
    <cellStyle name="1_시민계략공사_조도계산서_양지중교사신축전기공사(최종)_정남진버섯배지,종균분센터신축전기공사-MCCA판넬삭제" xfId="872"/>
    <cellStyle name="1_시민계략공사_조도계산서_양지중교사신축전기공사(최종)_정남진버섯배지,종균분센터신축통신공사" xfId="873"/>
    <cellStyle name="1_시민계략공사_조도계산서_양지중교사신축전기공사(최종)_정남진버섯배지,종균분센터신축통신공사_정남진버섯배지,종균분센터신축전기공사-MCCA판넬삭제" xfId="874"/>
    <cellStyle name="1_시민계략공사_조도계산서_양지중교사신축전기공사(최종)_지원동증축예산안" xfId="875"/>
    <cellStyle name="1_시민계략공사_조도계산서_양지중교사신축전기공사(최종)_지원동증축예산안_정남진버섯배지,종균분센터신축전기공사-MCCA판넬삭제" xfId="876"/>
    <cellStyle name="1_시민계략공사_조도계산서_연제초교교사신축전기" xfId="877"/>
    <cellStyle name="1_시민계략공사_조도계산서_연제초교교사신축전기_소방전기내역서" xfId="878"/>
    <cellStyle name="1_시민계략공사_조도계산서_연제초교교사신축전기_신창(2)중학교교사신축공사(전기)" xfId="879"/>
    <cellStyle name="1_시민계략공사_조도계산서_연제초교교사신축전기_신창(2)중학교교사신축공사(전기)_소방전기내역서" xfId="880"/>
    <cellStyle name="1_시민계략공사_조도계산서_연제초교교사신축전기_신창2중통신04.03.01" xfId="881"/>
    <cellStyle name="1_시민계략공사_조도계산서_연제초교교사신축전기_신창2중통신04.03.01_소방전기내역서" xfId="882"/>
    <cellStyle name="1_시민계략공사_조도계산서_연제초교교사신축전기_화개2초교 통신 설계(K)" xfId="883"/>
    <cellStyle name="1_시민계략공사_조도계산서_연제초교교사신축전기_화개2초교 통신 설계(K)_소방전기내역서" xfId="884"/>
    <cellStyle name="1_시민계략공사_조도계산서_정남진버섯배지,종균분센터신축전기공사-MCCA판넬삭제" xfId="885"/>
    <cellStyle name="1_시민계략공사_조도계산서_정남진버섯배지,종균분센터신축통신공사" xfId="886"/>
    <cellStyle name="1_시민계략공사_조도계산서_정남진버섯배지,종균분센터신축통신공사_정남진버섯배지,종균분센터신축전기공사-MCCA판넬삭제" xfId="887"/>
    <cellStyle name="1_시민계략공사_조도계산서_지원동증축예산안" xfId="888"/>
    <cellStyle name="1_시민계략공사_조도계산서_지원동증축예산안_정남진버섯배지,종균분센터신축전기공사-MCCA판넬삭제" xfId="889"/>
    <cellStyle name="1_시민계략공사_조도계산서_청계초등학교수전설비및냉난방시설공사" xfId="890"/>
    <cellStyle name="1_시민계략공사_조도계산서_청계초등학교수전설비및냉난방시설공사_정남진버섯배지,종균분센터신축전기공사-MCCA판넬삭제" xfId="891"/>
    <cellStyle name="1_시민계략공사_조도계산서_청계초등학교수전설비및냉난방시설공사_정남진버섯배지,종균분센터신축통신공사" xfId="892"/>
    <cellStyle name="1_시민계략공사_조도계산서_청계초등학교수전설비및냉난방시설공사_정남진버섯배지,종균분센터신축통신공사_정남진버섯배지,종균분센터신축전기공사-MCCA판넬삭제" xfId="893"/>
    <cellStyle name="1_시민계략공사_조도계산서_청계초등학교수전설비및냉난방시설공사_지원동증축예산안" xfId="894"/>
    <cellStyle name="1_시민계략공사_조도계산서_청계초등학교수전설비및냉난방시설공사_지원동증축예산안_정남진버섯배지,종균분센터신축전기공사-MCCA판넬삭제" xfId="895"/>
    <cellStyle name="1_시민계략공사_조도계산서_청계초등학교수전설비및냉난방전기시설공사" xfId="896"/>
    <cellStyle name="1_시민계략공사_조도계산서_청계초등학교수전설비및냉난방전기시설공사_정남진버섯배지,종균분센터신축전기공사-MCCA판넬삭제" xfId="897"/>
    <cellStyle name="1_시민계략공사_조도계산서_청계초등학교수전설비및냉난방전기시설공사_정남진버섯배지,종균분센터신축통신공사" xfId="898"/>
    <cellStyle name="1_시민계략공사_조도계산서_청계초등학교수전설비및냉난방전기시설공사_정남진버섯배지,종균분센터신축통신공사_정남진버섯배지,종균분센터신축전기공사-MCCA판넬삭제" xfId="899"/>
    <cellStyle name="1_시민계략공사_조도계산서_청계초등학교수전설비및냉난방전기시설공사_지원동증축예산안" xfId="900"/>
    <cellStyle name="1_시민계략공사_조도계산서_청계초등학교수전설비및냉난방전기시설공사_지원동증축예산안_정남진버섯배지,종균분센터신축전기공사-MCCA판넬삭제" xfId="901"/>
    <cellStyle name="1_시민계략공사_조도계산서_통신단가" xfId="902"/>
    <cellStyle name="1_시민계략공사_조도계산서_통신단가_소방전기내역서" xfId="903"/>
    <cellStyle name="1_시민계략공사_조도계산서_통신단가_신창(2)중학교교사신축공사(전기)" xfId="904"/>
    <cellStyle name="1_시민계략공사_조도계산서_통신단가_신창(2)중학교교사신축공사(전기)_소방전기내역서" xfId="905"/>
    <cellStyle name="1_시민계략공사_조도계산서_통신단가_신창2중통신04.03.01" xfId="906"/>
    <cellStyle name="1_시민계략공사_조도계산서_통신단가_신창2중통신04.03.01_소방전기내역서" xfId="907"/>
    <cellStyle name="1_시민계략공사_조도계산서_통신단가_화개2초교 통신 설계(K)" xfId="908"/>
    <cellStyle name="1_시민계략공사_조도계산서_통신단가_화개2초교 통신 설계(K)_소방전기내역서" xfId="909"/>
    <cellStyle name="1_시민계략공사_조도계산서_함평교육청 전기시설 보수공사(냉,난방)-5월24일" xfId="910"/>
    <cellStyle name="1_시민계략공사_조도계산서_함평교육청 전기시설 보수공사(냉,난방)-5월24일_정남진버섯배지,종균분센터신축전기공사-MCCA판넬삭제" xfId="911"/>
    <cellStyle name="1_시민계략공사_조도계산서_함평교육청 전기시설 보수공사(냉,난방)-5월24일_정남진버섯배지,종균분센터신축통신공사" xfId="912"/>
    <cellStyle name="1_시민계략공사_조도계산서_함평교육청 전기시설 보수공사(냉,난방)-5월24일_정남진버섯배지,종균분센터신축통신공사_정남진버섯배지,종균분센터신축전기공사-MCCA판넬삭제" xfId="913"/>
    <cellStyle name="1_시민계략공사_조도계산서_함평교육청 전기시설 보수공사(냉,난방)-5월24일_지원동증축예산안" xfId="914"/>
    <cellStyle name="1_시민계략공사_조도계산서_함평교육청 전기시설 보수공사(냉,난방)-5월24일_지원동증축예산안_정남진버섯배지,종균분센터신축전기공사-MCCA판넬삭제" xfId="915"/>
    <cellStyle name="1_시민계략공사_조도계산서_화개2초교 교사신축통신공사 (내역서-이지텍크)" xfId="916"/>
    <cellStyle name="1_시민계략공사_조도계산서_화개2초교 교사신축통신공사 (내역서-이지텍크)_소방전기내역서" xfId="917"/>
    <cellStyle name="1_시민계략공사_조도계산서_화개2초교 교사신축통신공사 (내역서-이지텍크)_신창(2)중학교교사신축공사(전기)" xfId="918"/>
    <cellStyle name="1_시민계략공사_조도계산서_화개2초교 교사신축통신공사 (내역서-이지텍크)_신창(2)중학교교사신축공사(전기)_소방전기내역서" xfId="919"/>
    <cellStyle name="1_시민계략공사_조도계산서_화개2초교 교사신축통신공사 (내역서-이지텍크)_신창2중통신04.03.01" xfId="920"/>
    <cellStyle name="1_시민계략공사_조도계산서_화개2초교 교사신축통신공사 (내역서-이지텍크)_신창2중통신04.03.01_소방전기내역서" xfId="921"/>
    <cellStyle name="1_시민계략공사_조도계산서_화개2초교 교사신축통신공사 (내역서-이지텍크)_통신단가" xfId="922"/>
    <cellStyle name="1_시민계략공사_조도계산서_화개2초교 교사신축통신공사 (내역서-이지텍크)_통신단가_소방전기내역서" xfId="923"/>
    <cellStyle name="1_시민계략공사_조도계산서_화개2초교 교사신축통신공사 (내역서-이지텍크)_통신단가_신창(2)중학교교사신축공사(전기)" xfId="924"/>
    <cellStyle name="1_시민계략공사_조도계산서_화개2초교 교사신축통신공사 (내역서-이지텍크)_통신단가_신창(2)중학교교사신축공사(전기)_소방전기내역서" xfId="925"/>
    <cellStyle name="1_시민계략공사_조도계산서_화개2초교 교사신축통신공사 (내역서-이지텍크)_통신단가_신창2중통신04.03.01" xfId="926"/>
    <cellStyle name="1_시민계략공사_조도계산서_화개2초교 교사신축통신공사 (내역서-이지텍크)_통신단가_신창2중통신04.03.01_소방전기내역서" xfId="927"/>
    <cellStyle name="1_시민계략공사_조도계산서_화개2초교 교사신축통신공사 (내역서-이지텍크)_통신단가_화개2초교 통신 설계(K)" xfId="928"/>
    <cellStyle name="1_시민계략공사_조도계산서_화개2초교 교사신축통신공사 (내역서-이지텍크)_통신단가_화개2초교 통신 설계(K)_소방전기내역서" xfId="929"/>
    <cellStyle name="1_시민계략공사_조도계산서_화개2초교 교사신축통신공사 (내역서-이지텍크)_화개2초교 통신 설계(K)" xfId="930"/>
    <cellStyle name="1_시민계략공사_조도계산서_화개2초교 교사신축통신공사 (내역서-이지텍크)_화개2초교 통신 설계(K)_소방전기내역서" xfId="931"/>
    <cellStyle name="1_시민계략공사_조도계산서_화개2초교 통신 설계(K)" xfId="932"/>
    <cellStyle name="1_시민계략공사_조도계산서_화개2초교 통신 설계(K)_소방전기내역서" xfId="933"/>
    <cellStyle name="1_시민계략공사_조도계산서_화개2초교전기(k)" xfId="934"/>
    <cellStyle name="1_시민계략공사_조도계산서_화개2초교전기(k)_소방전기내역서" xfId="935"/>
    <cellStyle name="1_시민계략공사_조도계산서_화개2초교전기(k)_신창(2)중학교교사신축공사(전기)" xfId="936"/>
    <cellStyle name="1_시민계략공사_조도계산서_화개2초교전기(k)_신창(2)중학교교사신축공사(전기)_소방전기내역서" xfId="937"/>
    <cellStyle name="1_시민계략공사_침해2차변경8월16일" xfId="938"/>
    <cellStyle name="1_시민계략공사_화순초교 냉난방시설공사" xfId="939"/>
    <cellStyle name="19990216" xfId="940"/>
    <cellStyle name="2)" xfId="941"/>
    <cellStyle name="20% - 강조색1 2" xfId="942"/>
    <cellStyle name="20% - 강조색2 2" xfId="943"/>
    <cellStyle name="20% - 강조색3 2" xfId="944"/>
    <cellStyle name="20% - 강조색4 2" xfId="945"/>
    <cellStyle name="20% - 강조색5 2" xfId="946"/>
    <cellStyle name="20% - 강조색6 2" xfId="947"/>
    <cellStyle name="40% - 강조색1 2" xfId="948"/>
    <cellStyle name="40% - 강조색2 2" xfId="949"/>
    <cellStyle name="40% - 강조색3 2" xfId="950"/>
    <cellStyle name="40% - 강조색4 2" xfId="951"/>
    <cellStyle name="40% - 강조색5 2" xfId="952"/>
    <cellStyle name="40% - 강조색6 2" xfId="953"/>
    <cellStyle name="60" xfId="954"/>
    <cellStyle name="60% - 강조색1 2" xfId="955"/>
    <cellStyle name="60% - 강조색2 2" xfId="956"/>
    <cellStyle name="60% - 강조색3 2" xfId="957"/>
    <cellStyle name="60% - 강조색4 2" xfId="958"/>
    <cellStyle name="60% - 강조색5 2" xfId="959"/>
    <cellStyle name="60% - 강조색6 2" xfId="960"/>
    <cellStyle name="90" xfId="961"/>
    <cellStyle name="AeE­ [0]_¸ðCu¸·" xfId="962"/>
    <cellStyle name="ÅëÈ­ [0]_¸ðÇü¸·" xfId="963"/>
    <cellStyle name="AeE­ [0]_¿ø°¡°e≫e" xfId="964"/>
    <cellStyle name="AeE­_¸ðCu¸·" xfId="965"/>
    <cellStyle name="ÅëÈ­_¸ðÇü¸·" xfId="966"/>
    <cellStyle name="AeE­_¿ø°¡°e≫e" xfId="967"/>
    <cellStyle name="Afrundet valuta_PLDT" xfId="968"/>
    <cellStyle name="ALIGNMENT" xfId="969"/>
    <cellStyle name="AÞ¸¶ [0]_¸ðCu¸·" xfId="970"/>
    <cellStyle name="ÄÞ¸¶ [0]_¸ðÇü¸·" xfId="971"/>
    <cellStyle name="AÞ¸¶ [0]_¿ø°¡°e≫e" xfId="972"/>
    <cellStyle name="AÞ¸¶_¸ðCu¸·" xfId="973"/>
    <cellStyle name="ÄÞ¸¶_¸ðÇü¸·" xfId="974"/>
    <cellStyle name="AÞ¸¶_¿ø°¡°e≫e" xfId="975"/>
    <cellStyle name="_x0001_b" xfId="976"/>
    <cellStyle name="body" xfId="977"/>
    <cellStyle name="C￥AØ_  FAB AIA¤  " xfId="978"/>
    <cellStyle name="Ç¥ÁØ_¸ðÇü¸·" xfId="979"/>
    <cellStyle name="C￥AØ_¿ø°¡°e≫e" xfId="980"/>
    <cellStyle name="Ç¥ÁØ_°­´ç (2)" xfId="981"/>
    <cellStyle name="C￥AØ_¼oAI¼º " xfId="982"/>
    <cellStyle name="Calc Currency (0)" xfId="983"/>
    <cellStyle name="category" xfId="984"/>
    <cellStyle name="CIAIÆU¸μAⓒ" xfId="985"/>
    <cellStyle name="Comma" xfId="986"/>
    <cellStyle name="Comma [0]" xfId="987"/>
    <cellStyle name="comma zerodec" xfId="988"/>
    <cellStyle name="Comma_ SG&amp;A Bridge" xfId="989"/>
    <cellStyle name="Comma0" xfId="990"/>
    <cellStyle name="Copied" xfId="991"/>
    <cellStyle name="Curren?_x0012_퐀_x0017_?" xfId="992"/>
    <cellStyle name="Currency" xfId="993"/>
    <cellStyle name="Currency [0]" xfId="994"/>
    <cellStyle name="currency-$_표지 " xfId="995"/>
    <cellStyle name="Currency_ SG&amp;A Bridge " xfId="996"/>
    <cellStyle name="Currency0" xfId="997"/>
    <cellStyle name="Currency1" xfId="998"/>
    <cellStyle name="Date" xfId="999"/>
    <cellStyle name="DD" xfId="1000"/>
    <cellStyle name="Dezimal [0]_laroux" xfId="1001"/>
    <cellStyle name="Dezimal_laroux" xfId="1002"/>
    <cellStyle name="Dollar (zero dec)" xfId="1003"/>
    <cellStyle name="Entered" xfId="1004"/>
    <cellStyle name="Euro" xfId="1005"/>
    <cellStyle name="F2" xfId="1006"/>
    <cellStyle name="F3" xfId="1007"/>
    <cellStyle name="F4" xfId="1008"/>
    <cellStyle name="F5" xfId="1009"/>
    <cellStyle name="F6" xfId="1010"/>
    <cellStyle name="F7" xfId="1011"/>
    <cellStyle name="F8" xfId="1012"/>
    <cellStyle name="Fixed" xfId="1013"/>
    <cellStyle name="Grey" xfId="1014"/>
    <cellStyle name="head" xfId="1015"/>
    <cellStyle name="HEADER" xfId="1016"/>
    <cellStyle name="Header1" xfId="1017"/>
    <cellStyle name="Header2" xfId="1018"/>
    <cellStyle name="Heading 1" xfId="1019"/>
    <cellStyle name="Heading 2" xfId="1020"/>
    <cellStyle name="Heading1" xfId="1021"/>
    <cellStyle name="Heading2" xfId="1022"/>
    <cellStyle name="Helv8_PFD4.XLS" xfId="1023"/>
    <cellStyle name="Input [yellow]" xfId="1024"/>
    <cellStyle name="Milliers [0]_Arabian Spec" xfId="1025"/>
    <cellStyle name="Milliers_Arabian Spec" xfId="1026"/>
    <cellStyle name="Model" xfId="1027"/>
    <cellStyle name="Mon?aire [0]_Arabian Spec" xfId="1028"/>
    <cellStyle name="Mon?aire_Arabian Spec" xfId="1029"/>
    <cellStyle name="no dec" xfId="1030"/>
    <cellStyle name="Normal - Style1" xfId="1031"/>
    <cellStyle name="Normal - Style2" xfId="1032"/>
    <cellStyle name="Normal - Style3" xfId="1033"/>
    <cellStyle name="Normal - Style4" xfId="1034"/>
    <cellStyle name="Normal - Style5" xfId="1035"/>
    <cellStyle name="Normal - Style6" xfId="1036"/>
    <cellStyle name="Normal - Style7" xfId="1037"/>
    <cellStyle name="Normal - Style8" xfId="1038"/>
    <cellStyle name="Normal - 유형1" xfId="1039"/>
    <cellStyle name="Normal_ SG&amp;A Bridge " xfId="1040"/>
    <cellStyle name="oft Excel]_x000d__x000a_Comment=The open=/f lines load custom functions into the Paste Function list._x000d__x000a_Maximized=3_x000d__x000a_AutoFormat=" xfId="1041"/>
    <cellStyle name="Over1" xfId="1042"/>
    <cellStyle name="Percent" xfId="1043"/>
    <cellStyle name="Percent [2]" xfId="1044"/>
    <cellStyle name="Percent_문내하수 관거 맨홀펌프장 TMTC제어반_081119" xfId="1045"/>
    <cellStyle name="Produkt oversk." xfId="1046"/>
    <cellStyle name="RevList" xfId="1047"/>
    <cellStyle name="STANDARD" xfId="1048"/>
    <cellStyle name="STD" xfId="1049"/>
    <cellStyle name="subhead" xfId="1050"/>
    <cellStyle name="Subtotal" xfId="1051"/>
    <cellStyle name="Title" xfId="1052"/>
    <cellStyle name="title [1]" xfId="1053"/>
    <cellStyle name="title [2]" xfId="1054"/>
    <cellStyle name="Total" xfId="1055"/>
    <cellStyle name="UM" xfId="1056"/>
    <cellStyle name="under overskrft" xfId="1057"/>
    <cellStyle name="Valuta_PLDT" xfId="1058"/>
    <cellStyle name="W?rung [0]_laroux" xfId="1059"/>
    <cellStyle name="W?rung_laroux" xfId="1060"/>
    <cellStyle name="μU¿¡ ¿A´A CIAIÆU¸μAⓒ" xfId="1061"/>
    <cellStyle name="강조색1 2" xfId="1062"/>
    <cellStyle name="강조색2 2" xfId="1063"/>
    <cellStyle name="강조색3 2" xfId="1064"/>
    <cellStyle name="강조색4 2" xfId="1065"/>
    <cellStyle name="강조색5 2" xfId="1066"/>
    <cellStyle name="강조색6 2" xfId="1067"/>
    <cellStyle name="경고문 2" xfId="1068"/>
    <cellStyle name="계산 2" xfId="1069"/>
    <cellStyle name="고정소숫점" xfId="1070"/>
    <cellStyle name="고정출력1" xfId="1071"/>
    <cellStyle name="고정출력2" xfId="1072"/>
    <cellStyle name="과정별배정" xfId="1073"/>
    <cellStyle name="咬訌裝?INCOM1" xfId="1074"/>
    <cellStyle name="咬訌裝?INCOM10" xfId="1075"/>
    <cellStyle name="咬訌裝?INCOM2" xfId="1076"/>
    <cellStyle name="咬訌裝?INCOM3" xfId="1077"/>
    <cellStyle name="咬訌裝?INCOM4" xfId="1078"/>
    <cellStyle name="咬訌裝?INCOM5" xfId="1079"/>
    <cellStyle name="咬訌裝?INCOM6" xfId="1080"/>
    <cellStyle name="咬訌裝?INCOM7" xfId="1081"/>
    <cellStyle name="咬訌裝?INCOM8" xfId="1082"/>
    <cellStyle name="咬訌裝?INCOM9" xfId="1083"/>
    <cellStyle name="咬訌裝?PRIB11" xfId="1084"/>
    <cellStyle name="나쁨 2" xfId="1085"/>
    <cellStyle name="날짜" xfId="1086"/>
    <cellStyle name="내역서" xfId="1087"/>
    <cellStyle name="달러" xfId="1088"/>
    <cellStyle name="뒤에 오는 하이퍼링크" xfId="1089"/>
    <cellStyle name="똿뗦먛귟 [0.00]_laroux" xfId="1090"/>
    <cellStyle name="똿뗦먛귟_laroux" xfId="1091"/>
    <cellStyle name="메모 2" xfId="1092"/>
    <cellStyle name="믅됞 [0.00]_laroux" xfId="1093"/>
    <cellStyle name="믅됞_laroux" xfId="1094"/>
    <cellStyle name="배분" xfId="1095"/>
    <cellStyle name="백분율 [△1]" xfId="1096"/>
    <cellStyle name="백분율 [△2]" xfId="1097"/>
    <cellStyle name="백분율 [0]" xfId="1098"/>
    <cellStyle name="백분율 [2]" xfId="1099"/>
    <cellStyle name="백분율 2" xfId="1100"/>
    <cellStyle name="백분율［△1］" xfId="1101"/>
    <cellStyle name="백분율［△2］" xfId="1102"/>
    <cellStyle name="병합 후 가운데 맞춤" xfId="1103"/>
    <cellStyle name="병합 후 가운데 정열" xfId="1104"/>
    <cellStyle name="보통 2" xfId="1105"/>
    <cellStyle name="뷭?" xfId="1106"/>
    <cellStyle name="선택영역의 가운데로" xfId="1107"/>
    <cellStyle name="설계서" xfId="1108"/>
    <cellStyle name="설명 텍스트 2" xfId="1109"/>
    <cellStyle name="셀 확인 2" xfId="1110"/>
    <cellStyle name="수량" xfId="1111"/>
    <cellStyle name="숫자" xfId="1112"/>
    <cellStyle name="숫자(R)" xfId="1113"/>
    <cellStyle name="쉼표 [0]" xfId="2" builtinId="6"/>
    <cellStyle name="쉼표 [0] 10 2" xfId="3"/>
    <cellStyle name="쉼표 [0] 13" xfId="1114"/>
    <cellStyle name="쉼표 [0] 14" xfId="1115"/>
    <cellStyle name="쉼표 [0] 14 2" xfId="1116"/>
    <cellStyle name="쉼표 [0] 18 2" xfId="4"/>
    <cellStyle name="쉼표 [0] 2" xfId="5"/>
    <cellStyle name="쉼표 [0] 2 2" xfId="6"/>
    <cellStyle name="쉼표 [0] 2 2 2 4 2 2" xfId="1117"/>
    <cellStyle name="쉼표 [0] 2 3" xfId="7"/>
    <cellStyle name="쉼표 [0] 2 4" xfId="48"/>
    <cellStyle name="쉼표 [0] 2 8 2" xfId="8"/>
    <cellStyle name="쉼표 [0] 3" xfId="41"/>
    <cellStyle name="쉼표 [0] 3 2 3 2" xfId="1118"/>
    <cellStyle name="쉼표 [0] 4" xfId="9"/>
    <cellStyle name="쉼표 [0] 4 2" xfId="10"/>
    <cellStyle name="쉼표 [0] 5" xfId="46"/>
    <cellStyle name="쉼표 [0] 6" xfId="1119"/>
    <cellStyle name="쉼표 [0] 7 3" xfId="11"/>
    <cellStyle name="쉼표 [0]_내역서" xfId="12"/>
    <cellStyle name="쉼표 2" xfId="1120"/>
    <cellStyle name="스타일 1" xfId="13"/>
    <cellStyle name="스타일 1 2" xfId="14"/>
    <cellStyle name="스타일 2" xfId="1121"/>
    <cellStyle name="스타일 3" xfId="1122"/>
    <cellStyle name="스타일 4" xfId="1123"/>
    <cellStyle name="스타일 5" xfId="1124"/>
    <cellStyle name="스타일 6" xfId="1125"/>
    <cellStyle name="스타일 7" xfId="1126"/>
    <cellStyle name="스타일 8" xfId="1127"/>
    <cellStyle name="스타일 9" xfId="1128"/>
    <cellStyle name="안건회계법인" xfId="1129"/>
    <cellStyle name="연결된 셀 2" xfId="1130"/>
    <cellStyle name="영호" xfId="1131"/>
    <cellStyle name="요약 2" xfId="1132"/>
    <cellStyle name="원" xfId="1133"/>
    <cellStyle name="유영" xfId="1134"/>
    <cellStyle name="입력 2" xfId="1135"/>
    <cellStyle name="자리수" xfId="1136"/>
    <cellStyle name="자리수 - 유형1" xfId="1137"/>
    <cellStyle name="자리수_감시제어설비(내역서)" xfId="1138"/>
    <cellStyle name="자리수0" xfId="1139"/>
    <cellStyle name="제목 1 2" xfId="1140"/>
    <cellStyle name="제목 2 2" xfId="1141"/>
    <cellStyle name="제목 3 2" xfId="1142"/>
    <cellStyle name="제목 4 2" xfId="1143"/>
    <cellStyle name="제목 5" xfId="1144"/>
    <cellStyle name="좋음 2" xfId="1145"/>
    <cellStyle name="지정되지 않음" xfId="1146"/>
    <cellStyle name="출력 2" xfId="1147"/>
    <cellStyle name="콤마 [#]" xfId="1148"/>
    <cellStyle name="콤마 []" xfId="1149"/>
    <cellStyle name="콤마 [0]" xfId="1150"/>
    <cellStyle name="콤마 [0]기기자재비" xfId="1151"/>
    <cellStyle name="콤마 [2]" xfId="1152"/>
    <cellStyle name="콤마 [금액]" xfId="1153"/>
    <cellStyle name="콤마 [소수]" xfId="1154"/>
    <cellStyle name="콤마 [수량]" xfId="1155"/>
    <cellStyle name="콤마(1)" xfId="1156"/>
    <cellStyle name="콤마_  종  합  " xfId="1157"/>
    <cellStyle name="통화 [0] 19" xfId="15"/>
    <cellStyle name="통화 [0] 2" xfId="43"/>
    <cellStyle name="퍼센트" xfId="1158"/>
    <cellStyle name="표준" xfId="0" builtinId="0" customBuiltin="1"/>
    <cellStyle name="표준 10" xfId="16"/>
    <cellStyle name="표준 10 2" xfId="52"/>
    <cellStyle name="표준 10 2 2" xfId="42"/>
    <cellStyle name="표준 11" xfId="17"/>
    <cellStyle name="표준 12" xfId="1159"/>
    <cellStyle name="표준 12 10" xfId="1160"/>
    <cellStyle name="표준 12 2" xfId="18"/>
    <cellStyle name="표준 13" xfId="1161"/>
    <cellStyle name="표준 13 2" xfId="1162"/>
    <cellStyle name="표준 14" xfId="1163"/>
    <cellStyle name="표준 15" xfId="1164"/>
    <cellStyle name="표준 15 2" xfId="1165"/>
    <cellStyle name="표준 16" xfId="1166"/>
    <cellStyle name="표준 17" xfId="1167"/>
    <cellStyle name="표준 18" xfId="1168"/>
    <cellStyle name="표준 19" xfId="1169"/>
    <cellStyle name="표준 2" xfId="19"/>
    <cellStyle name="표준 2 2" xfId="20"/>
    <cellStyle name="표준 2 2 2" xfId="21"/>
    <cellStyle name="표준 2 2 3" xfId="22"/>
    <cellStyle name="표준 2 2 4" xfId="23"/>
    <cellStyle name="표준 2 2 5" xfId="24"/>
    <cellStyle name="표준 2 27" xfId="1170"/>
    <cellStyle name="표준 2 3" xfId="25"/>
    <cellStyle name="표준 2 4" xfId="26"/>
    <cellStyle name="표준 2 5" xfId="27"/>
    <cellStyle name="표준 20" xfId="1171"/>
    <cellStyle name="표준 21" xfId="1172"/>
    <cellStyle name="표준 22" xfId="1173"/>
    <cellStyle name="표준 23" xfId="1174"/>
    <cellStyle name="표준 24" xfId="1175"/>
    <cellStyle name="표준 25" xfId="1176"/>
    <cellStyle name="표준 26" xfId="1177"/>
    <cellStyle name="표준 27" xfId="1178"/>
    <cellStyle name="표준 28" xfId="1179"/>
    <cellStyle name="표준 28 2" xfId="1180"/>
    <cellStyle name="표준 29" xfId="1181"/>
    <cellStyle name="표준 3" xfId="37"/>
    <cellStyle name="표준 3 10" xfId="54"/>
    <cellStyle name="표준 3 2" xfId="1182"/>
    <cellStyle name="표준 30" xfId="1183"/>
    <cellStyle name="표준 31" xfId="1184"/>
    <cellStyle name="표준 32" xfId="1185"/>
    <cellStyle name="표준 33" xfId="1186"/>
    <cellStyle name="표준 33 2" xfId="1187"/>
    <cellStyle name="표준 33 2 2" xfId="1188"/>
    <cellStyle name="표준 34" xfId="1189"/>
    <cellStyle name="표준 35" xfId="53"/>
    <cellStyle name="표준 36" xfId="1218"/>
    <cellStyle name="표준 4" xfId="38"/>
    <cellStyle name="표준 4 2" xfId="55"/>
    <cellStyle name="표준 4 2 2" xfId="1190"/>
    <cellStyle name="표준 43" xfId="1191"/>
    <cellStyle name="표준 43 2" xfId="1192"/>
    <cellStyle name="표준 43 3" xfId="1193"/>
    <cellStyle name="표준 5" xfId="40"/>
    <cellStyle name="표준 5 2" xfId="28"/>
    <cellStyle name="표준 5 3" xfId="49"/>
    <cellStyle name="표준 56" xfId="1194"/>
    <cellStyle name="표준 6" xfId="29"/>
    <cellStyle name="표준 6 2" xfId="1195"/>
    <cellStyle name="표준 6 3" xfId="1196"/>
    <cellStyle name="표준 7" xfId="39"/>
    <cellStyle name="표준 7 2" xfId="51"/>
    <cellStyle name="표준 7 4" xfId="30"/>
    <cellStyle name="표준 72" xfId="31"/>
    <cellStyle name="표준 8" xfId="44"/>
    <cellStyle name="표준 8 2" xfId="1197"/>
    <cellStyle name="표준 9" xfId="32"/>
    <cellStyle name="표준 9 2" xfId="1198"/>
    <cellStyle name="표준_%EA%B2%AC%EC%A0%81%EC%84%9C_2(1)" xfId="47"/>
    <cellStyle name="標準_Akia(F）-8" xfId="1199"/>
    <cellStyle name="표준_가로견적1" xfId="1219"/>
    <cellStyle name="표준_내역서" xfId="33"/>
    <cellStyle name="표준_시교육청정보센터" xfId="1220"/>
    <cellStyle name="표준_음악실" xfId="50"/>
    <cellStyle name="표준_한국은행 본점 미술관(지감독,두리,4.18)_중부수도 가압장(6.03)_설계내역서(제출20040907)" xfId="34"/>
    <cellStyle name="표준1" xfId="1200"/>
    <cellStyle name="표준2" xfId="1201"/>
    <cellStyle name="표준℘Sheet8 (3)" xfId="1202"/>
    <cellStyle name="하이퍼링크" xfId="45"/>
    <cellStyle name="하이퍼링크 10" xfId="1203"/>
    <cellStyle name="하이퍼링크 11" xfId="1204"/>
    <cellStyle name="하이퍼링크 12" xfId="1205"/>
    <cellStyle name="하이퍼링크 2" xfId="35"/>
    <cellStyle name="하이퍼링크 2 2" xfId="1206"/>
    <cellStyle name="하이퍼링크 3" xfId="36"/>
    <cellStyle name="하이퍼링크 4" xfId="1207"/>
    <cellStyle name="하이퍼링크 5" xfId="1208"/>
    <cellStyle name="하이퍼링크 6" xfId="1209"/>
    <cellStyle name="하이퍼링크 7" xfId="1210"/>
    <cellStyle name="하이퍼링크 8" xfId="1211"/>
    <cellStyle name="하이퍼링크 9" xfId="1212"/>
    <cellStyle name="합산" xfId="1213"/>
    <cellStyle name="해동양식" xfId="1214"/>
    <cellStyle name="화폐기호" xfId="1215"/>
    <cellStyle name="화폐기호0" xfId="1216"/>
    <cellStyle name="〰㜯〱" xfId="1217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97.xml"/><Relationship Id="rId299" Type="http://schemas.openxmlformats.org/officeDocument/2006/relationships/externalLink" Target="externalLinks/externalLink279.xml"/><Relationship Id="rId21" Type="http://schemas.openxmlformats.org/officeDocument/2006/relationships/externalLink" Target="externalLinks/externalLink1.xml"/><Relationship Id="rId63" Type="http://schemas.openxmlformats.org/officeDocument/2006/relationships/externalLink" Target="externalLinks/externalLink43.xml"/><Relationship Id="rId159" Type="http://schemas.openxmlformats.org/officeDocument/2006/relationships/externalLink" Target="externalLinks/externalLink139.xml"/><Relationship Id="rId324" Type="http://schemas.openxmlformats.org/officeDocument/2006/relationships/externalLink" Target="externalLinks/externalLink304.xml"/><Relationship Id="rId170" Type="http://schemas.openxmlformats.org/officeDocument/2006/relationships/externalLink" Target="externalLinks/externalLink150.xml"/><Relationship Id="rId226" Type="http://schemas.openxmlformats.org/officeDocument/2006/relationships/externalLink" Target="externalLinks/externalLink206.xml"/><Relationship Id="rId268" Type="http://schemas.openxmlformats.org/officeDocument/2006/relationships/externalLink" Target="externalLinks/externalLink248.xml"/><Relationship Id="rId32" Type="http://schemas.openxmlformats.org/officeDocument/2006/relationships/externalLink" Target="externalLinks/externalLink12.xml"/><Relationship Id="rId74" Type="http://schemas.openxmlformats.org/officeDocument/2006/relationships/externalLink" Target="externalLinks/externalLink54.xml"/><Relationship Id="rId128" Type="http://schemas.openxmlformats.org/officeDocument/2006/relationships/externalLink" Target="externalLinks/externalLink108.xml"/><Relationship Id="rId335" Type="http://schemas.openxmlformats.org/officeDocument/2006/relationships/externalLink" Target="externalLinks/externalLink315.xml"/><Relationship Id="rId5" Type="http://schemas.openxmlformats.org/officeDocument/2006/relationships/worksheet" Target="worksheets/sheet5.xml"/><Relationship Id="rId181" Type="http://schemas.openxmlformats.org/officeDocument/2006/relationships/externalLink" Target="externalLinks/externalLink161.xml"/><Relationship Id="rId237" Type="http://schemas.openxmlformats.org/officeDocument/2006/relationships/externalLink" Target="externalLinks/externalLink217.xml"/><Relationship Id="rId279" Type="http://schemas.openxmlformats.org/officeDocument/2006/relationships/externalLink" Target="externalLinks/externalLink259.xml"/><Relationship Id="rId43" Type="http://schemas.openxmlformats.org/officeDocument/2006/relationships/externalLink" Target="externalLinks/externalLink23.xml"/><Relationship Id="rId139" Type="http://schemas.openxmlformats.org/officeDocument/2006/relationships/externalLink" Target="externalLinks/externalLink119.xml"/><Relationship Id="rId290" Type="http://schemas.openxmlformats.org/officeDocument/2006/relationships/externalLink" Target="externalLinks/externalLink270.xml"/><Relationship Id="rId304" Type="http://schemas.openxmlformats.org/officeDocument/2006/relationships/externalLink" Target="externalLinks/externalLink284.xml"/><Relationship Id="rId85" Type="http://schemas.openxmlformats.org/officeDocument/2006/relationships/externalLink" Target="externalLinks/externalLink65.xml"/><Relationship Id="rId150" Type="http://schemas.openxmlformats.org/officeDocument/2006/relationships/externalLink" Target="externalLinks/externalLink130.xml"/><Relationship Id="rId192" Type="http://schemas.openxmlformats.org/officeDocument/2006/relationships/externalLink" Target="externalLinks/externalLink172.xml"/><Relationship Id="rId206" Type="http://schemas.openxmlformats.org/officeDocument/2006/relationships/externalLink" Target="externalLinks/externalLink186.xml"/><Relationship Id="rId248" Type="http://schemas.openxmlformats.org/officeDocument/2006/relationships/externalLink" Target="externalLinks/externalLink228.xml"/><Relationship Id="rId12" Type="http://schemas.openxmlformats.org/officeDocument/2006/relationships/worksheet" Target="worksheets/sheet12.xml"/><Relationship Id="rId108" Type="http://schemas.openxmlformats.org/officeDocument/2006/relationships/externalLink" Target="externalLinks/externalLink88.xml"/><Relationship Id="rId315" Type="http://schemas.openxmlformats.org/officeDocument/2006/relationships/externalLink" Target="externalLinks/externalLink295.xml"/><Relationship Id="rId54" Type="http://schemas.openxmlformats.org/officeDocument/2006/relationships/externalLink" Target="externalLinks/externalLink34.xml"/><Relationship Id="rId96" Type="http://schemas.openxmlformats.org/officeDocument/2006/relationships/externalLink" Target="externalLinks/externalLink76.xml"/><Relationship Id="rId161" Type="http://schemas.openxmlformats.org/officeDocument/2006/relationships/externalLink" Target="externalLinks/externalLink141.xml"/><Relationship Id="rId217" Type="http://schemas.openxmlformats.org/officeDocument/2006/relationships/externalLink" Target="externalLinks/externalLink197.xml"/><Relationship Id="rId259" Type="http://schemas.openxmlformats.org/officeDocument/2006/relationships/externalLink" Target="externalLinks/externalLink239.xml"/><Relationship Id="rId23" Type="http://schemas.openxmlformats.org/officeDocument/2006/relationships/externalLink" Target="externalLinks/externalLink3.xml"/><Relationship Id="rId119" Type="http://schemas.openxmlformats.org/officeDocument/2006/relationships/externalLink" Target="externalLinks/externalLink99.xml"/><Relationship Id="rId270" Type="http://schemas.openxmlformats.org/officeDocument/2006/relationships/externalLink" Target="externalLinks/externalLink250.xml"/><Relationship Id="rId326" Type="http://schemas.openxmlformats.org/officeDocument/2006/relationships/externalLink" Target="externalLinks/externalLink306.xml"/><Relationship Id="rId65" Type="http://schemas.openxmlformats.org/officeDocument/2006/relationships/externalLink" Target="externalLinks/externalLink45.xml"/><Relationship Id="rId130" Type="http://schemas.openxmlformats.org/officeDocument/2006/relationships/externalLink" Target="externalLinks/externalLink110.xml"/><Relationship Id="rId172" Type="http://schemas.openxmlformats.org/officeDocument/2006/relationships/externalLink" Target="externalLinks/externalLink152.xml"/><Relationship Id="rId228" Type="http://schemas.openxmlformats.org/officeDocument/2006/relationships/externalLink" Target="externalLinks/externalLink208.xml"/><Relationship Id="rId281" Type="http://schemas.openxmlformats.org/officeDocument/2006/relationships/externalLink" Target="externalLinks/externalLink261.xml"/><Relationship Id="rId337" Type="http://schemas.openxmlformats.org/officeDocument/2006/relationships/externalLink" Target="externalLinks/externalLink317.xml"/><Relationship Id="rId34" Type="http://schemas.openxmlformats.org/officeDocument/2006/relationships/externalLink" Target="externalLinks/externalLink14.xml"/><Relationship Id="rId76" Type="http://schemas.openxmlformats.org/officeDocument/2006/relationships/externalLink" Target="externalLinks/externalLink56.xml"/><Relationship Id="rId141" Type="http://schemas.openxmlformats.org/officeDocument/2006/relationships/externalLink" Target="externalLinks/externalLink121.xml"/><Relationship Id="rId7" Type="http://schemas.openxmlformats.org/officeDocument/2006/relationships/worksheet" Target="worksheets/sheet7.xml"/><Relationship Id="rId183" Type="http://schemas.openxmlformats.org/officeDocument/2006/relationships/externalLink" Target="externalLinks/externalLink163.xml"/><Relationship Id="rId239" Type="http://schemas.openxmlformats.org/officeDocument/2006/relationships/externalLink" Target="externalLinks/externalLink219.xml"/><Relationship Id="rId250" Type="http://schemas.openxmlformats.org/officeDocument/2006/relationships/externalLink" Target="externalLinks/externalLink230.xml"/><Relationship Id="rId292" Type="http://schemas.openxmlformats.org/officeDocument/2006/relationships/externalLink" Target="externalLinks/externalLink272.xml"/><Relationship Id="rId306" Type="http://schemas.openxmlformats.org/officeDocument/2006/relationships/externalLink" Target="externalLinks/externalLink286.xml"/><Relationship Id="rId45" Type="http://schemas.openxmlformats.org/officeDocument/2006/relationships/externalLink" Target="externalLinks/externalLink25.xml"/><Relationship Id="rId87" Type="http://schemas.openxmlformats.org/officeDocument/2006/relationships/externalLink" Target="externalLinks/externalLink67.xml"/><Relationship Id="rId110" Type="http://schemas.openxmlformats.org/officeDocument/2006/relationships/externalLink" Target="externalLinks/externalLink90.xml"/><Relationship Id="rId152" Type="http://schemas.openxmlformats.org/officeDocument/2006/relationships/externalLink" Target="externalLinks/externalLink132.xml"/><Relationship Id="rId194" Type="http://schemas.openxmlformats.org/officeDocument/2006/relationships/externalLink" Target="externalLinks/externalLink174.xml"/><Relationship Id="rId208" Type="http://schemas.openxmlformats.org/officeDocument/2006/relationships/externalLink" Target="externalLinks/externalLink188.xml"/><Relationship Id="rId240" Type="http://schemas.openxmlformats.org/officeDocument/2006/relationships/externalLink" Target="externalLinks/externalLink220.xml"/><Relationship Id="rId261" Type="http://schemas.openxmlformats.org/officeDocument/2006/relationships/externalLink" Target="externalLinks/externalLink241.xml"/><Relationship Id="rId14" Type="http://schemas.openxmlformats.org/officeDocument/2006/relationships/worksheet" Target="worksheets/sheet14.xml"/><Relationship Id="rId35" Type="http://schemas.openxmlformats.org/officeDocument/2006/relationships/externalLink" Target="externalLinks/externalLink15.xml"/><Relationship Id="rId56" Type="http://schemas.openxmlformats.org/officeDocument/2006/relationships/externalLink" Target="externalLinks/externalLink36.xml"/><Relationship Id="rId77" Type="http://schemas.openxmlformats.org/officeDocument/2006/relationships/externalLink" Target="externalLinks/externalLink57.xml"/><Relationship Id="rId100" Type="http://schemas.openxmlformats.org/officeDocument/2006/relationships/externalLink" Target="externalLinks/externalLink80.xml"/><Relationship Id="rId282" Type="http://schemas.openxmlformats.org/officeDocument/2006/relationships/externalLink" Target="externalLinks/externalLink262.xml"/><Relationship Id="rId317" Type="http://schemas.openxmlformats.org/officeDocument/2006/relationships/externalLink" Target="externalLinks/externalLink297.xml"/><Relationship Id="rId338" Type="http://schemas.openxmlformats.org/officeDocument/2006/relationships/externalLink" Target="externalLinks/externalLink318.xml"/><Relationship Id="rId8" Type="http://schemas.openxmlformats.org/officeDocument/2006/relationships/worksheet" Target="worksheets/sheet8.xml"/><Relationship Id="rId98" Type="http://schemas.openxmlformats.org/officeDocument/2006/relationships/externalLink" Target="externalLinks/externalLink78.xml"/><Relationship Id="rId121" Type="http://schemas.openxmlformats.org/officeDocument/2006/relationships/externalLink" Target="externalLinks/externalLink101.xml"/><Relationship Id="rId142" Type="http://schemas.openxmlformats.org/officeDocument/2006/relationships/externalLink" Target="externalLinks/externalLink122.xml"/><Relationship Id="rId163" Type="http://schemas.openxmlformats.org/officeDocument/2006/relationships/externalLink" Target="externalLinks/externalLink143.xml"/><Relationship Id="rId184" Type="http://schemas.openxmlformats.org/officeDocument/2006/relationships/externalLink" Target="externalLinks/externalLink164.xml"/><Relationship Id="rId219" Type="http://schemas.openxmlformats.org/officeDocument/2006/relationships/externalLink" Target="externalLinks/externalLink199.xml"/><Relationship Id="rId230" Type="http://schemas.openxmlformats.org/officeDocument/2006/relationships/externalLink" Target="externalLinks/externalLink210.xml"/><Relationship Id="rId251" Type="http://schemas.openxmlformats.org/officeDocument/2006/relationships/externalLink" Target="externalLinks/externalLink231.xml"/><Relationship Id="rId25" Type="http://schemas.openxmlformats.org/officeDocument/2006/relationships/externalLink" Target="externalLinks/externalLink5.xml"/><Relationship Id="rId46" Type="http://schemas.openxmlformats.org/officeDocument/2006/relationships/externalLink" Target="externalLinks/externalLink26.xml"/><Relationship Id="rId67" Type="http://schemas.openxmlformats.org/officeDocument/2006/relationships/externalLink" Target="externalLinks/externalLink47.xml"/><Relationship Id="rId272" Type="http://schemas.openxmlformats.org/officeDocument/2006/relationships/externalLink" Target="externalLinks/externalLink252.xml"/><Relationship Id="rId293" Type="http://schemas.openxmlformats.org/officeDocument/2006/relationships/externalLink" Target="externalLinks/externalLink273.xml"/><Relationship Id="rId307" Type="http://schemas.openxmlformats.org/officeDocument/2006/relationships/externalLink" Target="externalLinks/externalLink287.xml"/><Relationship Id="rId328" Type="http://schemas.openxmlformats.org/officeDocument/2006/relationships/externalLink" Target="externalLinks/externalLink308.xml"/><Relationship Id="rId88" Type="http://schemas.openxmlformats.org/officeDocument/2006/relationships/externalLink" Target="externalLinks/externalLink68.xml"/><Relationship Id="rId111" Type="http://schemas.openxmlformats.org/officeDocument/2006/relationships/externalLink" Target="externalLinks/externalLink91.xml"/><Relationship Id="rId132" Type="http://schemas.openxmlformats.org/officeDocument/2006/relationships/externalLink" Target="externalLinks/externalLink112.xml"/><Relationship Id="rId153" Type="http://schemas.openxmlformats.org/officeDocument/2006/relationships/externalLink" Target="externalLinks/externalLink133.xml"/><Relationship Id="rId174" Type="http://schemas.openxmlformats.org/officeDocument/2006/relationships/externalLink" Target="externalLinks/externalLink154.xml"/><Relationship Id="rId195" Type="http://schemas.openxmlformats.org/officeDocument/2006/relationships/externalLink" Target="externalLinks/externalLink175.xml"/><Relationship Id="rId209" Type="http://schemas.openxmlformats.org/officeDocument/2006/relationships/externalLink" Target="externalLinks/externalLink189.xml"/><Relationship Id="rId220" Type="http://schemas.openxmlformats.org/officeDocument/2006/relationships/externalLink" Target="externalLinks/externalLink200.xml"/><Relationship Id="rId241" Type="http://schemas.openxmlformats.org/officeDocument/2006/relationships/externalLink" Target="externalLinks/externalLink221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16.xml"/><Relationship Id="rId57" Type="http://schemas.openxmlformats.org/officeDocument/2006/relationships/externalLink" Target="externalLinks/externalLink37.xml"/><Relationship Id="rId262" Type="http://schemas.openxmlformats.org/officeDocument/2006/relationships/externalLink" Target="externalLinks/externalLink242.xml"/><Relationship Id="rId283" Type="http://schemas.openxmlformats.org/officeDocument/2006/relationships/externalLink" Target="externalLinks/externalLink263.xml"/><Relationship Id="rId318" Type="http://schemas.openxmlformats.org/officeDocument/2006/relationships/externalLink" Target="externalLinks/externalLink298.xml"/><Relationship Id="rId339" Type="http://schemas.openxmlformats.org/officeDocument/2006/relationships/externalLink" Target="externalLinks/externalLink319.xml"/><Relationship Id="rId78" Type="http://schemas.openxmlformats.org/officeDocument/2006/relationships/externalLink" Target="externalLinks/externalLink58.xml"/><Relationship Id="rId99" Type="http://schemas.openxmlformats.org/officeDocument/2006/relationships/externalLink" Target="externalLinks/externalLink79.xml"/><Relationship Id="rId101" Type="http://schemas.openxmlformats.org/officeDocument/2006/relationships/externalLink" Target="externalLinks/externalLink81.xml"/><Relationship Id="rId122" Type="http://schemas.openxmlformats.org/officeDocument/2006/relationships/externalLink" Target="externalLinks/externalLink102.xml"/><Relationship Id="rId143" Type="http://schemas.openxmlformats.org/officeDocument/2006/relationships/externalLink" Target="externalLinks/externalLink123.xml"/><Relationship Id="rId164" Type="http://schemas.openxmlformats.org/officeDocument/2006/relationships/externalLink" Target="externalLinks/externalLink144.xml"/><Relationship Id="rId185" Type="http://schemas.openxmlformats.org/officeDocument/2006/relationships/externalLink" Target="externalLinks/externalLink165.xml"/><Relationship Id="rId9" Type="http://schemas.openxmlformats.org/officeDocument/2006/relationships/worksheet" Target="worksheets/sheet9.xml"/><Relationship Id="rId210" Type="http://schemas.openxmlformats.org/officeDocument/2006/relationships/externalLink" Target="externalLinks/externalLink190.xml"/><Relationship Id="rId26" Type="http://schemas.openxmlformats.org/officeDocument/2006/relationships/externalLink" Target="externalLinks/externalLink6.xml"/><Relationship Id="rId231" Type="http://schemas.openxmlformats.org/officeDocument/2006/relationships/externalLink" Target="externalLinks/externalLink211.xml"/><Relationship Id="rId252" Type="http://schemas.openxmlformats.org/officeDocument/2006/relationships/externalLink" Target="externalLinks/externalLink232.xml"/><Relationship Id="rId273" Type="http://schemas.openxmlformats.org/officeDocument/2006/relationships/externalLink" Target="externalLinks/externalLink253.xml"/><Relationship Id="rId294" Type="http://schemas.openxmlformats.org/officeDocument/2006/relationships/externalLink" Target="externalLinks/externalLink274.xml"/><Relationship Id="rId308" Type="http://schemas.openxmlformats.org/officeDocument/2006/relationships/externalLink" Target="externalLinks/externalLink288.xml"/><Relationship Id="rId329" Type="http://schemas.openxmlformats.org/officeDocument/2006/relationships/externalLink" Target="externalLinks/externalLink309.xml"/><Relationship Id="rId47" Type="http://schemas.openxmlformats.org/officeDocument/2006/relationships/externalLink" Target="externalLinks/externalLink27.xml"/><Relationship Id="rId68" Type="http://schemas.openxmlformats.org/officeDocument/2006/relationships/externalLink" Target="externalLinks/externalLink48.xml"/><Relationship Id="rId89" Type="http://schemas.openxmlformats.org/officeDocument/2006/relationships/externalLink" Target="externalLinks/externalLink69.xml"/><Relationship Id="rId112" Type="http://schemas.openxmlformats.org/officeDocument/2006/relationships/externalLink" Target="externalLinks/externalLink92.xml"/><Relationship Id="rId133" Type="http://schemas.openxmlformats.org/officeDocument/2006/relationships/externalLink" Target="externalLinks/externalLink113.xml"/><Relationship Id="rId154" Type="http://schemas.openxmlformats.org/officeDocument/2006/relationships/externalLink" Target="externalLinks/externalLink134.xml"/><Relationship Id="rId175" Type="http://schemas.openxmlformats.org/officeDocument/2006/relationships/externalLink" Target="externalLinks/externalLink155.xml"/><Relationship Id="rId340" Type="http://schemas.openxmlformats.org/officeDocument/2006/relationships/theme" Target="theme/theme1.xml"/><Relationship Id="rId196" Type="http://schemas.openxmlformats.org/officeDocument/2006/relationships/externalLink" Target="externalLinks/externalLink176.xml"/><Relationship Id="rId200" Type="http://schemas.openxmlformats.org/officeDocument/2006/relationships/externalLink" Target="externalLinks/externalLink180.xml"/><Relationship Id="rId16" Type="http://schemas.openxmlformats.org/officeDocument/2006/relationships/worksheet" Target="worksheets/sheet16.xml"/><Relationship Id="rId221" Type="http://schemas.openxmlformats.org/officeDocument/2006/relationships/externalLink" Target="externalLinks/externalLink201.xml"/><Relationship Id="rId242" Type="http://schemas.openxmlformats.org/officeDocument/2006/relationships/externalLink" Target="externalLinks/externalLink222.xml"/><Relationship Id="rId263" Type="http://schemas.openxmlformats.org/officeDocument/2006/relationships/externalLink" Target="externalLinks/externalLink243.xml"/><Relationship Id="rId284" Type="http://schemas.openxmlformats.org/officeDocument/2006/relationships/externalLink" Target="externalLinks/externalLink264.xml"/><Relationship Id="rId319" Type="http://schemas.openxmlformats.org/officeDocument/2006/relationships/externalLink" Target="externalLinks/externalLink299.xml"/><Relationship Id="rId37" Type="http://schemas.openxmlformats.org/officeDocument/2006/relationships/externalLink" Target="externalLinks/externalLink17.xml"/><Relationship Id="rId58" Type="http://schemas.openxmlformats.org/officeDocument/2006/relationships/externalLink" Target="externalLinks/externalLink38.xml"/><Relationship Id="rId79" Type="http://schemas.openxmlformats.org/officeDocument/2006/relationships/externalLink" Target="externalLinks/externalLink59.xml"/><Relationship Id="rId102" Type="http://schemas.openxmlformats.org/officeDocument/2006/relationships/externalLink" Target="externalLinks/externalLink82.xml"/><Relationship Id="rId123" Type="http://schemas.openxmlformats.org/officeDocument/2006/relationships/externalLink" Target="externalLinks/externalLink103.xml"/><Relationship Id="rId144" Type="http://schemas.openxmlformats.org/officeDocument/2006/relationships/externalLink" Target="externalLinks/externalLink124.xml"/><Relationship Id="rId330" Type="http://schemas.openxmlformats.org/officeDocument/2006/relationships/externalLink" Target="externalLinks/externalLink310.xml"/><Relationship Id="rId90" Type="http://schemas.openxmlformats.org/officeDocument/2006/relationships/externalLink" Target="externalLinks/externalLink70.xml"/><Relationship Id="rId165" Type="http://schemas.openxmlformats.org/officeDocument/2006/relationships/externalLink" Target="externalLinks/externalLink145.xml"/><Relationship Id="rId186" Type="http://schemas.openxmlformats.org/officeDocument/2006/relationships/externalLink" Target="externalLinks/externalLink166.xml"/><Relationship Id="rId211" Type="http://schemas.openxmlformats.org/officeDocument/2006/relationships/externalLink" Target="externalLinks/externalLink191.xml"/><Relationship Id="rId232" Type="http://schemas.openxmlformats.org/officeDocument/2006/relationships/externalLink" Target="externalLinks/externalLink212.xml"/><Relationship Id="rId253" Type="http://schemas.openxmlformats.org/officeDocument/2006/relationships/externalLink" Target="externalLinks/externalLink233.xml"/><Relationship Id="rId274" Type="http://schemas.openxmlformats.org/officeDocument/2006/relationships/externalLink" Target="externalLinks/externalLink254.xml"/><Relationship Id="rId295" Type="http://schemas.openxmlformats.org/officeDocument/2006/relationships/externalLink" Target="externalLinks/externalLink275.xml"/><Relationship Id="rId309" Type="http://schemas.openxmlformats.org/officeDocument/2006/relationships/externalLink" Target="externalLinks/externalLink289.xml"/><Relationship Id="rId27" Type="http://schemas.openxmlformats.org/officeDocument/2006/relationships/externalLink" Target="externalLinks/externalLink7.xml"/><Relationship Id="rId48" Type="http://schemas.openxmlformats.org/officeDocument/2006/relationships/externalLink" Target="externalLinks/externalLink28.xml"/><Relationship Id="rId69" Type="http://schemas.openxmlformats.org/officeDocument/2006/relationships/externalLink" Target="externalLinks/externalLink49.xml"/><Relationship Id="rId113" Type="http://schemas.openxmlformats.org/officeDocument/2006/relationships/externalLink" Target="externalLinks/externalLink93.xml"/><Relationship Id="rId134" Type="http://schemas.openxmlformats.org/officeDocument/2006/relationships/externalLink" Target="externalLinks/externalLink114.xml"/><Relationship Id="rId320" Type="http://schemas.openxmlformats.org/officeDocument/2006/relationships/externalLink" Target="externalLinks/externalLink300.xml"/><Relationship Id="rId80" Type="http://schemas.openxmlformats.org/officeDocument/2006/relationships/externalLink" Target="externalLinks/externalLink60.xml"/><Relationship Id="rId155" Type="http://schemas.openxmlformats.org/officeDocument/2006/relationships/externalLink" Target="externalLinks/externalLink135.xml"/><Relationship Id="rId176" Type="http://schemas.openxmlformats.org/officeDocument/2006/relationships/externalLink" Target="externalLinks/externalLink156.xml"/><Relationship Id="rId197" Type="http://schemas.openxmlformats.org/officeDocument/2006/relationships/externalLink" Target="externalLinks/externalLink177.xml"/><Relationship Id="rId341" Type="http://schemas.openxmlformats.org/officeDocument/2006/relationships/styles" Target="styles.xml"/><Relationship Id="rId201" Type="http://schemas.openxmlformats.org/officeDocument/2006/relationships/externalLink" Target="externalLinks/externalLink181.xml"/><Relationship Id="rId222" Type="http://schemas.openxmlformats.org/officeDocument/2006/relationships/externalLink" Target="externalLinks/externalLink202.xml"/><Relationship Id="rId243" Type="http://schemas.openxmlformats.org/officeDocument/2006/relationships/externalLink" Target="externalLinks/externalLink223.xml"/><Relationship Id="rId264" Type="http://schemas.openxmlformats.org/officeDocument/2006/relationships/externalLink" Target="externalLinks/externalLink244.xml"/><Relationship Id="rId285" Type="http://schemas.openxmlformats.org/officeDocument/2006/relationships/externalLink" Target="externalLinks/externalLink265.xml"/><Relationship Id="rId17" Type="http://schemas.openxmlformats.org/officeDocument/2006/relationships/worksheet" Target="worksheets/sheet17.xml"/><Relationship Id="rId38" Type="http://schemas.openxmlformats.org/officeDocument/2006/relationships/externalLink" Target="externalLinks/externalLink18.xml"/><Relationship Id="rId59" Type="http://schemas.openxmlformats.org/officeDocument/2006/relationships/externalLink" Target="externalLinks/externalLink39.xml"/><Relationship Id="rId103" Type="http://schemas.openxmlformats.org/officeDocument/2006/relationships/externalLink" Target="externalLinks/externalLink83.xml"/><Relationship Id="rId124" Type="http://schemas.openxmlformats.org/officeDocument/2006/relationships/externalLink" Target="externalLinks/externalLink104.xml"/><Relationship Id="rId310" Type="http://schemas.openxmlformats.org/officeDocument/2006/relationships/externalLink" Target="externalLinks/externalLink290.xml"/><Relationship Id="rId70" Type="http://schemas.openxmlformats.org/officeDocument/2006/relationships/externalLink" Target="externalLinks/externalLink50.xml"/><Relationship Id="rId91" Type="http://schemas.openxmlformats.org/officeDocument/2006/relationships/externalLink" Target="externalLinks/externalLink71.xml"/><Relationship Id="rId145" Type="http://schemas.openxmlformats.org/officeDocument/2006/relationships/externalLink" Target="externalLinks/externalLink125.xml"/><Relationship Id="rId166" Type="http://schemas.openxmlformats.org/officeDocument/2006/relationships/externalLink" Target="externalLinks/externalLink146.xml"/><Relationship Id="rId187" Type="http://schemas.openxmlformats.org/officeDocument/2006/relationships/externalLink" Target="externalLinks/externalLink167.xml"/><Relationship Id="rId331" Type="http://schemas.openxmlformats.org/officeDocument/2006/relationships/externalLink" Target="externalLinks/externalLink311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192.xml"/><Relationship Id="rId233" Type="http://schemas.openxmlformats.org/officeDocument/2006/relationships/externalLink" Target="externalLinks/externalLink213.xml"/><Relationship Id="rId254" Type="http://schemas.openxmlformats.org/officeDocument/2006/relationships/externalLink" Target="externalLinks/externalLink234.xml"/><Relationship Id="rId28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9.xml"/><Relationship Id="rId114" Type="http://schemas.openxmlformats.org/officeDocument/2006/relationships/externalLink" Target="externalLinks/externalLink94.xml"/><Relationship Id="rId275" Type="http://schemas.openxmlformats.org/officeDocument/2006/relationships/externalLink" Target="externalLinks/externalLink255.xml"/><Relationship Id="rId296" Type="http://schemas.openxmlformats.org/officeDocument/2006/relationships/externalLink" Target="externalLinks/externalLink276.xml"/><Relationship Id="rId300" Type="http://schemas.openxmlformats.org/officeDocument/2006/relationships/externalLink" Target="externalLinks/externalLink280.xml"/><Relationship Id="rId60" Type="http://schemas.openxmlformats.org/officeDocument/2006/relationships/externalLink" Target="externalLinks/externalLink40.xml"/><Relationship Id="rId81" Type="http://schemas.openxmlformats.org/officeDocument/2006/relationships/externalLink" Target="externalLinks/externalLink61.xml"/><Relationship Id="rId135" Type="http://schemas.openxmlformats.org/officeDocument/2006/relationships/externalLink" Target="externalLinks/externalLink115.xml"/><Relationship Id="rId156" Type="http://schemas.openxmlformats.org/officeDocument/2006/relationships/externalLink" Target="externalLinks/externalLink136.xml"/><Relationship Id="rId177" Type="http://schemas.openxmlformats.org/officeDocument/2006/relationships/externalLink" Target="externalLinks/externalLink157.xml"/><Relationship Id="rId198" Type="http://schemas.openxmlformats.org/officeDocument/2006/relationships/externalLink" Target="externalLinks/externalLink178.xml"/><Relationship Id="rId321" Type="http://schemas.openxmlformats.org/officeDocument/2006/relationships/externalLink" Target="externalLinks/externalLink301.xml"/><Relationship Id="rId342" Type="http://schemas.openxmlformats.org/officeDocument/2006/relationships/sharedStrings" Target="sharedStrings.xml"/><Relationship Id="rId202" Type="http://schemas.openxmlformats.org/officeDocument/2006/relationships/externalLink" Target="externalLinks/externalLink182.xml"/><Relationship Id="rId223" Type="http://schemas.openxmlformats.org/officeDocument/2006/relationships/externalLink" Target="externalLinks/externalLink203.xml"/><Relationship Id="rId244" Type="http://schemas.openxmlformats.org/officeDocument/2006/relationships/externalLink" Target="externalLinks/externalLink224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9.xml"/><Relationship Id="rId265" Type="http://schemas.openxmlformats.org/officeDocument/2006/relationships/externalLink" Target="externalLinks/externalLink245.xml"/><Relationship Id="rId286" Type="http://schemas.openxmlformats.org/officeDocument/2006/relationships/externalLink" Target="externalLinks/externalLink266.xml"/><Relationship Id="rId50" Type="http://schemas.openxmlformats.org/officeDocument/2006/relationships/externalLink" Target="externalLinks/externalLink30.xml"/><Relationship Id="rId104" Type="http://schemas.openxmlformats.org/officeDocument/2006/relationships/externalLink" Target="externalLinks/externalLink84.xml"/><Relationship Id="rId125" Type="http://schemas.openxmlformats.org/officeDocument/2006/relationships/externalLink" Target="externalLinks/externalLink105.xml"/><Relationship Id="rId146" Type="http://schemas.openxmlformats.org/officeDocument/2006/relationships/externalLink" Target="externalLinks/externalLink126.xml"/><Relationship Id="rId167" Type="http://schemas.openxmlformats.org/officeDocument/2006/relationships/externalLink" Target="externalLinks/externalLink147.xml"/><Relationship Id="rId188" Type="http://schemas.openxmlformats.org/officeDocument/2006/relationships/externalLink" Target="externalLinks/externalLink168.xml"/><Relationship Id="rId311" Type="http://schemas.openxmlformats.org/officeDocument/2006/relationships/externalLink" Target="externalLinks/externalLink291.xml"/><Relationship Id="rId332" Type="http://schemas.openxmlformats.org/officeDocument/2006/relationships/externalLink" Target="externalLinks/externalLink312.xml"/><Relationship Id="rId71" Type="http://schemas.openxmlformats.org/officeDocument/2006/relationships/externalLink" Target="externalLinks/externalLink51.xml"/><Relationship Id="rId92" Type="http://schemas.openxmlformats.org/officeDocument/2006/relationships/externalLink" Target="externalLinks/externalLink72.xml"/><Relationship Id="rId213" Type="http://schemas.openxmlformats.org/officeDocument/2006/relationships/externalLink" Target="externalLinks/externalLink193.xml"/><Relationship Id="rId234" Type="http://schemas.openxmlformats.org/officeDocument/2006/relationships/externalLink" Target="externalLinks/externalLink214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9.xml"/><Relationship Id="rId255" Type="http://schemas.openxmlformats.org/officeDocument/2006/relationships/externalLink" Target="externalLinks/externalLink235.xml"/><Relationship Id="rId276" Type="http://schemas.openxmlformats.org/officeDocument/2006/relationships/externalLink" Target="externalLinks/externalLink256.xml"/><Relationship Id="rId297" Type="http://schemas.openxmlformats.org/officeDocument/2006/relationships/externalLink" Target="externalLinks/externalLink277.xml"/><Relationship Id="rId40" Type="http://schemas.openxmlformats.org/officeDocument/2006/relationships/externalLink" Target="externalLinks/externalLink20.xml"/><Relationship Id="rId115" Type="http://schemas.openxmlformats.org/officeDocument/2006/relationships/externalLink" Target="externalLinks/externalLink95.xml"/><Relationship Id="rId136" Type="http://schemas.openxmlformats.org/officeDocument/2006/relationships/externalLink" Target="externalLinks/externalLink116.xml"/><Relationship Id="rId157" Type="http://schemas.openxmlformats.org/officeDocument/2006/relationships/externalLink" Target="externalLinks/externalLink137.xml"/><Relationship Id="rId178" Type="http://schemas.openxmlformats.org/officeDocument/2006/relationships/externalLink" Target="externalLinks/externalLink158.xml"/><Relationship Id="rId301" Type="http://schemas.openxmlformats.org/officeDocument/2006/relationships/externalLink" Target="externalLinks/externalLink281.xml"/><Relationship Id="rId322" Type="http://schemas.openxmlformats.org/officeDocument/2006/relationships/externalLink" Target="externalLinks/externalLink302.xml"/><Relationship Id="rId343" Type="http://schemas.openxmlformats.org/officeDocument/2006/relationships/calcChain" Target="calcChain.xml"/><Relationship Id="rId61" Type="http://schemas.openxmlformats.org/officeDocument/2006/relationships/externalLink" Target="externalLinks/externalLink41.xml"/><Relationship Id="rId82" Type="http://schemas.openxmlformats.org/officeDocument/2006/relationships/externalLink" Target="externalLinks/externalLink62.xml"/><Relationship Id="rId199" Type="http://schemas.openxmlformats.org/officeDocument/2006/relationships/externalLink" Target="externalLinks/externalLink179.xml"/><Relationship Id="rId203" Type="http://schemas.openxmlformats.org/officeDocument/2006/relationships/externalLink" Target="externalLinks/externalLink183.xml"/><Relationship Id="rId19" Type="http://schemas.openxmlformats.org/officeDocument/2006/relationships/worksheet" Target="worksheets/sheet19.xml"/><Relationship Id="rId224" Type="http://schemas.openxmlformats.org/officeDocument/2006/relationships/externalLink" Target="externalLinks/externalLink204.xml"/><Relationship Id="rId245" Type="http://schemas.openxmlformats.org/officeDocument/2006/relationships/externalLink" Target="externalLinks/externalLink225.xml"/><Relationship Id="rId266" Type="http://schemas.openxmlformats.org/officeDocument/2006/relationships/externalLink" Target="externalLinks/externalLink246.xml"/><Relationship Id="rId287" Type="http://schemas.openxmlformats.org/officeDocument/2006/relationships/externalLink" Target="externalLinks/externalLink267.xml"/><Relationship Id="rId30" Type="http://schemas.openxmlformats.org/officeDocument/2006/relationships/externalLink" Target="externalLinks/externalLink10.xml"/><Relationship Id="rId105" Type="http://schemas.openxmlformats.org/officeDocument/2006/relationships/externalLink" Target="externalLinks/externalLink85.xml"/><Relationship Id="rId126" Type="http://schemas.openxmlformats.org/officeDocument/2006/relationships/externalLink" Target="externalLinks/externalLink106.xml"/><Relationship Id="rId147" Type="http://schemas.openxmlformats.org/officeDocument/2006/relationships/externalLink" Target="externalLinks/externalLink127.xml"/><Relationship Id="rId168" Type="http://schemas.openxmlformats.org/officeDocument/2006/relationships/externalLink" Target="externalLinks/externalLink148.xml"/><Relationship Id="rId312" Type="http://schemas.openxmlformats.org/officeDocument/2006/relationships/externalLink" Target="externalLinks/externalLink292.xml"/><Relationship Id="rId333" Type="http://schemas.openxmlformats.org/officeDocument/2006/relationships/externalLink" Target="externalLinks/externalLink313.xml"/><Relationship Id="rId51" Type="http://schemas.openxmlformats.org/officeDocument/2006/relationships/externalLink" Target="externalLinks/externalLink31.xml"/><Relationship Id="rId72" Type="http://schemas.openxmlformats.org/officeDocument/2006/relationships/externalLink" Target="externalLinks/externalLink52.xml"/><Relationship Id="rId93" Type="http://schemas.openxmlformats.org/officeDocument/2006/relationships/externalLink" Target="externalLinks/externalLink73.xml"/><Relationship Id="rId189" Type="http://schemas.openxmlformats.org/officeDocument/2006/relationships/externalLink" Target="externalLinks/externalLink169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194.xml"/><Relationship Id="rId235" Type="http://schemas.openxmlformats.org/officeDocument/2006/relationships/externalLink" Target="externalLinks/externalLink215.xml"/><Relationship Id="rId256" Type="http://schemas.openxmlformats.org/officeDocument/2006/relationships/externalLink" Target="externalLinks/externalLink236.xml"/><Relationship Id="rId277" Type="http://schemas.openxmlformats.org/officeDocument/2006/relationships/externalLink" Target="externalLinks/externalLink257.xml"/><Relationship Id="rId298" Type="http://schemas.openxmlformats.org/officeDocument/2006/relationships/externalLink" Target="externalLinks/externalLink278.xml"/><Relationship Id="rId116" Type="http://schemas.openxmlformats.org/officeDocument/2006/relationships/externalLink" Target="externalLinks/externalLink96.xml"/><Relationship Id="rId137" Type="http://schemas.openxmlformats.org/officeDocument/2006/relationships/externalLink" Target="externalLinks/externalLink117.xml"/><Relationship Id="rId158" Type="http://schemas.openxmlformats.org/officeDocument/2006/relationships/externalLink" Target="externalLinks/externalLink138.xml"/><Relationship Id="rId302" Type="http://schemas.openxmlformats.org/officeDocument/2006/relationships/externalLink" Target="externalLinks/externalLink282.xml"/><Relationship Id="rId323" Type="http://schemas.openxmlformats.org/officeDocument/2006/relationships/externalLink" Target="externalLinks/externalLink303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1.xml"/><Relationship Id="rId62" Type="http://schemas.openxmlformats.org/officeDocument/2006/relationships/externalLink" Target="externalLinks/externalLink42.xml"/><Relationship Id="rId83" Type="http://schemas.openxmlformats.org/officeDocument/2006/relationships/externalLink" Target="externalLinks/externalLink63.xml"/><Relationship Id="rId179" Type="http://schemas.openxmlformats.org/officeDocument/2006/relationships/externalLink" Target="externalLinks/externalLink159.xml"/><Relationship Id="rId190" Type="http://schemas.openxmlformats.org/officeDocument/2006/relationships/externalLink" Target="externalLinks/externalLink170.xml"/><Relationship Id="rId204" Type="http://schemas.openxmlformats.org/officeDocument/2006/relationships/externalLink" Target="externalLinks/externalLink184.xml"/><Relationship Id="rId225" Type="http://schemas.openxmlformats.org/officeDocument/2006/relationships/externalLink" Target="externalLinks/externalLink205.xml"/><Relationship Id="rId246" Type="http://schemas.openxmlformats.org/officeDocument/2006/relationships/externalLink" Target="externalLinks/externalLink226.xml"/><Relationship Id="rId267" Type="http://schemas.openxmlformats.org/officeDocument/2006/relationships/externalLink" Target="externalLinks/externalLink247.xml"/><Relationship Id="rId288" Type="http://schemas.openxmlformats.org/officeDocument/2006/relationships/externalLink" Target="externalLinks/externalLink268.xml"/><Relationship Id="rId106" Type="http://schemas.openxmlformats.org/officeDocument/2006/relationships/externalLink" Target="externalLinks/externalLink86.xml"/><Relationship Id="rId127" Type="http://schemas.openxmlformats.org/officeDocument/2006/relationships/externalLink" Target="externalLinks/externalLink107.xml"/><Relationship Id="rId313" Type="http://schemas.openxmlformats.org/officeDocument/2006/relationships/externalLink" Target="externalLinks/externalLink29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1.xml"/><Relationship Id="rId52" Type="http://schemas.openxmlformats.org/officeDocument/2006/relationships/externalLink" Target="externalLinks/externalLink32.xml"/><Relationship Id="rId73" Type="http://schemas.openxmlformats.org/officeDocument/2006/relationships/externalLink" Target="externalLinks/externalLink53.xml"/><Relationship Id="rId94" Type="http://schemas.openxmlformats.org/officeDocument/2006/relationships/externalLink" Target="externalLinks/externalLink74.xml"/><Relationship Id="rId148" Type="http://schemas.openxmlformats.org/officeDocument/2006/relationships/externalLink" Target="externalLinks/externalLink128.xml"/><Relationship Id="rId169" Type="http://schemas.openxmlformats.org/officeDocument/2006/relationships/externalLink" Target="externalLinks/externalLink149.xml"/><Relationship Id="rId334" Type="http://schemas.openxmlformats.org/officeDocument/2006/relationships/externalLink" Target="externalLinks/externalLink314.xml"/><Relationship Id="rId4" Type="http://schemas.openxmlformats.org/officeDocument/2006/relationships/worksheet" Target="worksheets/sheet4.xml"/><Relationship Id="rId180" Type="http://schemas.openxmlformats.org/officeDocument/2006/relationships/externalLink" Target="externalLinks/externalLink160.xml"/><Relationship Id="rId215" Type="http://schemas.openxmlformats.org/officeDocument/2006/relationships/externalLink" Target="externalLinks/externalLink195.xml"/><Relationship Id="rId236" Type="http://schemas.openxmlformats.org/officeDocument/2006/relationships/externalLink" Target="externalLinks/externalLink216.xml"/><Relationship Id="rId257" Type="http://schemas.openxmlformats.org/officeDocument/2006/relationships/externalLink" Target="externalLinks/externalLink237.xml"/><Relationship Id="rId278" Type="http://schemas.openxmlformats.org/officeDocument/2006/relationships/externalLink" Target="externalLinks/externalLink258.xml"/><Relationship Id="rId303" Type="http://schemas.openxmlformats.org/officeDocument/2006/relationships/externalLink" Target="externalLinks/externalLink283.xml"/><Relationship Id="rId42" Type="http://schemas.openxmlformats.org/officeDocument/2006/relationships/externalLink" Target="externalLinks/externalLink22.xml"/><Relationship Id="rId84" Type="http://schemas.openxmlformats.org/officeDocument/2006/relationships/externalLink" Target="externalLinks/externalLink64.xml"/><Relationship Id="rId138" Type="http://schemas.openxmlformats.org/officeDocument/2006/relationships/externalLink" Target="externalLinks/externalLink118.xml"/><Relationship Id="rId191" Type="http://schemas.openxmlformats.org/officeDocument/2006/relationships/externalLink" Target="externalLinks/externalLink171.xml"/><Relationship Id="rId205" Type="http://schemas.openxmlformats.org/officeDocument/2006/relationships/externalLink" Target="externalLinks/externalLink185.xml"/><Relationship Id="rId247" Type="http://schemas.openxmlformats.org/officeDocument/2006/relationships/externalLink" Target="externalLinks/externalLink227.xml"/><Relationship Id="rId107" Type="http://schemas.openxmlformats.org/officeDocument/2006/relationships/externalLink" Target="externalLinks/externalLink87.xml"/><Relationship Id="rId289" Type="http://schemas.openxmlformats.org/officeDocument/2006/relationships/externalLink" Target="externalLinks/externalLink269.xml"/><Relationship Id="rId11" Type="http://schemas.openxmlformats.org/officeDocument/2006/relationships/worksheet" Target="worksheets/sheet11.xml"/><Relationship Id="rId53" Type="http://schemas.openxmlformats.org/officeDocument/2006/relationships/externalLink" Target="externalLinks/externalLink33.xml"/><Relationship Id="rId149" Type="http://schemas.openxmlformats.org/officeDocument/2006/relationships/externalLink" Target="externalLinks/externalLink129.xml"/><Relationship Id="rId314" Type="http://schemas.openxmlformats.org/officeDocument/2006/relationships/externalLink" Target="externalLinks/externalLink294.xml"/><Relationship Id="rId95" Type="http://schemas.openxmlformats.org/officeDocument/2006/relationships/externalLink" Target="externalLinks/externalLink75.xml"/><Relationship Id="rId160" Type="http://schemas.openxmlformats.org/officeDocument/2006/relationships/externalLink" Target="externalLinks/externalLink140.xml"/><Relationship Id="rId216" Type="http://schemas.openxmlformats.org/officeDocument/2006/relationships/externalLink" Target="externalLinks/externalLink196.xml"/><Relationship Id="rId258" Type="http://schemas.openxmlformats.org/officeDocument/2006/relationships/externalLink" Target="externalLinks/externalLink238.xml"/><Relationship Id="rId22" Type="http://schemas.openxmlformats.org/officeDocument/2006/relationships/externalLink" Target="externalLinks/externalLink2.xml"/><Relationship Id="rId64" Type="http://schemas.openxmlformats.org/officeDocument/2006/relationships/externalLink" Target="externalLinks/externalLink44.xml"/><Relationship Id="rId118" Type="http://schemas.openxmlformats.org/officeDocument/2006/relationships/externalLink" Target="externalLinks/externalLink98.xml"/><Relationship Id="rId325" Type="http://schemas.openxmlformats.org/officeDocument/2006/relationships/externalLink" Target="externalLinks/externalLink305.xml"/><Relationship Id="rId171" Type="http://schemas.openxmlformats.org/officeDocument/2006/relationships/externalLink" Target="externalLinks/externalLink151.xml"/><Relationship Id="rId227" Type="http://schemas.openxmlformats.org/officeDocument/2006/relationships/externalLink" Target="externalLinks/externalLink207.xml"/><Relationship Id="rId269" Type="http://schemas.openxmlformats.org/officeDocument/2006/relationships/externalLink" Target="externalLinks/externalLink249.xml"/><Relationship Id="rId33" Type="http://schemas.openxmlformats.org/officeDocument/2006/relationships/externalLink" Target="externalLinks/externalLink13.xml"/><Relationship Id="rId129" Type="http://schemas.openxmlformats.org/officeDocument/2006/relationships/externalLink" Target="externalLinks/externalLink109.xml"/><Relationship Id="rId280" Type="http://schemas.openxmlformats.org/officeDocument/2006/relationships/externalLink" Target="externalLinks/externalLink260.xml"/><Relationship Id="rId336" Type="http://schemas.openxmlformats.org/officeDocument/2006/relationships/externalLink" Target="externalLinks/externalLink316.xml"/><Relationship Id="rId75" Type="http://schemas.openxmlformats.org/officeDocument/2006/relationships/externalLink" Target="externalLinks/externalLink55.xml"/><Relationship Id="rId140" Type="http://schemas.openxmlformats.org/officeDocument/2006/relationships/externalLink" Target="externalLinks/externalLink120.xml"/><Relationship Id="rId182" Type="http://schemas.openxmlformats.org/officeDocument/2006/relationships/externalLink" Target="externalLinks/externalLink162.xml"/><Relationship Id="rId6" Type="http://schemas.openxmlformats.org/officeDocument/2006/relationships/worksheet" Target="worksheets/sheet6.xml"/><Relationship Id="rId238" Type="http://schemas.openxmlformats.org/officeDocument/2006/relationships/externalLink" Target="externalLinks/externalLink218.xml"/><Relationship Id="rId291" Type="http://schemas.openxmlformats.org/officeDocument/2006/relationships/externalLink" Target="externalLinks/externalLink271.xml"/><Relationship Id="rId305" Type="http://schemas.openxmlformats.org/officeDocument/2006/relationships/externalLink" Target="externalLinks/externalLink285.xml"/><Relationship Id="rId44" Type="http://schemas.openxmlformats.org/officeDocument/2006/relationships/externalLink" Target="externalLinks/externalLink24.xml"/><Relationship Id="rId86" Type="http://schemas.openxmlformats.org/officeDocument/2006/relationships/externalLink" Target="externalLinks/externalLink66.xml"/><Relationship Id="rId151" Type="http://schemas.openxmlformats.org/officeDocument/2006/relationships/externalLink" Target="externalLinks/externalLink131.xml"/><Relationship Id="rId193" Type="http://schemas.openxmlformats.org/officeDocument/2006/relationships/externalLink" Target="externalLinks/externalLink173.xml"/><Relationship Id="rId207" Type="http://schemas.openxmlformats.org/officeDocument/2006/relationships/externalLink" Target="externalLinks/externalLink187.xml"/><Relationship Id="rId249" Type="http://schemas.openxmlformats.org/officeDocument/2006/relationships/externalLink" Target="externalLinks/externalLink229.xml"/><Relationship Id="rId13" Type="http://schemas.openxmlformats.org/officeDocument/2006/relationships/worksheet" Target="worksheets/sheet13.xml"/><Relationship Id="rId109" Type="http://schemas.openxmlformats.org/officeDocument/2006/relationships/externalLink" Target="externalLinks/externalLink89.xml"/><Relationship Id="rId260" Type="http://schemas.openxmlformats.org/officeDocument/2006/relationships/externalLink" Target="externalLinks/externalLink240.xml"/><Relationship Id="rId316" Type="http://schemas.openxmlformats.org/officeDocument/2006/relationships/externalLink" Target="externalLinks/externalLink296.xml"/><Relationship Id="rId55" Type="http://schemas.openxmlformats.org/officeDocument/2006/relationships/externalLink" Target="externalLinks/externalLink35.xml"/><Relationship Id="rId97" Type="http://schemas.openxmlformats.org/officeDocument/2006/relationships/externalLink" Target="externalLinks/externalLink77.xml"/><Relationship Id="rId120" Type="http://schemas.openxmlformats.org/officeDocument/2006/relationships/externalLink" Target="externalLinks/externalLink100.xml"/><Relationship Id="rId162" Type="http://schemas.openxmlformats.org/officeDocument/2006/relationships/externalLink" Target="externalLinks/externalLink142.xml"/><Relationship Id="rId218" Type="http://schemas.openxmlformats.org/officeDocument/2006/relationships/externalLink" Target="externalLinks/externalLink198.xml"/><Relationship Id="rId271" Type="http://schemas.openxmlformats.org/officeDocument/2006/relationships/externalLink" Target="externalLinks/externalLink251.xml"/><Relationship Id="rId24" Type="http://schemas.openxmlformats.org/officeDocument/2006/relationships/externalLink" Target="externalLinks/externalLink4.xml"/><Relationship Id="rId66" Type="http://schemas.openxmlformats.org/officeDocument/2006/relationships/externalLink" Target="externalLinks/externalLink46.xml"/><Relationship Id="rId131" Type="http://schemas.openxmlformats.org/officeDocument/2006/relationships/externalLink" Target="externalLinks/externalLink111.xml"/><Relationship Id="rId327" Type="http://schemas.openxmlformats.org/officeDocument/2006/relationships/externalLink" Target="externalLinks/externalLink307.xml"/><Relationship Id="rId173" Type="http://schemas.openxmlformats.org/officeDocument/2006/relationships/externalLink" Target="externalLinks/externalLink153.xml"/><Relationship Id="rId229" Type="http://schemas.openxmlformats.org/officeDocument/2006/relationships/externalLink" Target="externalLinks/externalLink20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'1.0' encoding='utf-8'?>
<ns0:Relationships xmlns:ns0="http://schemas.openxmlformats.org/package/2006/relationships"><ns0:Relationship Id="rIdEstimate01" Type="http://schemas.openxmlformats.org/officeDocument/2006/relationships/image" Target="../media/estimate-slot-01.png" /><ns0:Relationship Id="rIdEstimate02" Type="http://schemas.openxmlformats.org/officeDocument/2006/relationships/image" Target="../media/estimate-slot-02.png" /><ns0:Relationship Id="rIdEstimate03" Type="http://schemas.openxmlformats.org/officeDocument/2006/relationships/image" Target="../media/estimate-slot-03.png" /><ns0:Relationship Id="rIdEstimate04" Type="http://schemas.openxmlformats.org/officeDocument/2006/relationships/image" Target="../media/estimate-slot-04.png" /><ns0:Relationship Id="rIdEstimate05" Type="http://schemas.openxmlformats.org/officeDocument/2006/relationships/image" Target="../media/estimate-slot-05.png" /><ns0:Relationship Id="rIdEstimate06" Type="http://schemas.openxmlformats.org/officeDocument/2006/relationships/image" Target="../media/estimate-slot-06.png" /><ns0:Relationship Id="rIdEstimate07" Type="http://schemas.openxmlformats.org/officeDocument/2006/relationships/image" Target="../media/estimate-slot-07.png" /><ns0:Relationship Id="rIdEstimate08" Type="http://schemas.openxmlformats.org/officeDocument/2006/relationships/image" Target="../media/estimate-slot-08.png" /><ns0:Relationship Id="rIdEstimate09" Type="http://schemas.openxmlformats.org/officeDocument/2006/relationships/image" Target="../media/estimate-slot-09.png" /><ns0:Relationship Id="rIdEstimate10" Type="http://schemas.openxmlformats.org/officeDocument/2006/relationships/image" Target="../media/estimate-slot-10.png" /><ns0:Relationship Id="rIdEstimate11" Type="http://schemas.openxmlformats.org/officeDocument/2006/relationships/image" Target="../media/estimate-slot-11.png" /><ns0:Relationship Id="rIdEstimate12" Type="http://schemas.openxmlformats.org/officeDocument/2006/relationships/image" Target="../media/estimate-slot-12.png" /><ns0:Relationship Id="rIdEstimate13" Type="http://schemas.openxmlformats.org/officeDocument/2006/relationships/image" Target="../media/estimate-slot-13.png" /><ns0:Relationship Id="rIdEstimate14" Type="http://schemas.openxmlformats.org/officeDocument/2006/relationships/image" Target="../media/estimate-slot-14.png" /><ns0:Relationship Id="rIdEstimate15" Type="http://schemas.openxmlformats.org/officeDocument/2006/relationships/image" Target="../media/estimate-slot-15.png" /><ns0:Relationship Id="rIdEstimate16" Type="http://schemas.openxmlformats.org/officeDocument/2006/relationships/image" Target="../media/estimate-slot-16.png" /><ns0:Relationship Id="rIdEstimate17" Type="http://schemas.openxmlformats.org/officeDocument/2006/relationships/image" Target="../media/estimate-slot-17.png" /><ns0:Relationship Id="rIdEstimate18" Type="http://schemas.openxmlformats.org/officeDocument/2006/relationships/image" Target="../media/estimate-slot-18.png" /><ns0:Relationship Id="rIdEstimate19" Type="http://schemas.openxmlformats.org/officeDocument/2006/relationships/image" Target="../media/estimate-slot-19.png" /><ns0:Relationship Id="rIdEstimate20" Type="http://schemas.openxmlformats.org/officeDocument/2006/relationships/image" Target="../media/estimate-slot-20.png" /><ns0:Relationship Id="rIdEstimate21" Type="http://schemas.openxmlformats.org/officeDocument/2006/relationships/image" Target="../media/estimate-slot-21.png" /><ns0:Relationship Id="rIdEstimate22" Type="http://schemas.openxmlformats.org/officeDocument/2006/relationships/image" Target="../media/estimate-slot-22.png" /><ns0:Relationship Id="rIdEstimate23" Type="http://schemas.openxmlformats.org/officeDocument/2006/relationships/image" Target="../media/estimate-slot-23.png" /></ns0: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jpg"/><Relationship Id="rId1" Type="http://schemas.openxmlformats.org/officeDocument/2006/relationships/image" Target="../media/image29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0.png"/><Relationship Id="rId1" Type="http://schemas.openxmlformats.org/officeDocument/2006/relationships/image" Target="../media/image49.jpeg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38.emf"/><Relationship Id="rId13" Type="http://schemas.openxmlformats.org/officeDocument/2006/relationships/image" Target="../media/image43.emf"/><Relationship Id="rId18" Type="http://schemas.openxmlformats.org/officeDocument/2006/relationships/image" Target="../media/image48.emf"/><Relationship Id="rId3" Type="http://schemas.openxmlformats.org/officeDocument/2006/relationships/image" Target="../media/image33.emf"/><Relationship Id="rId7" Type="http://schemas.openxmlformats.org/officeDocument/2006/relationships/image" Target="../media/image37.emf"/><Relationship Id="rId12" Type="http://schemas.openxmlformats.org/officeDocument/2006/relationships/image" Target="../media/image42.emf"/><Relationship Id="rId17" Type="http://schemas.openxmlformats.org/officeDocument/2006/relationships/image" Target="../media/image47.emf"/><Relationship Id="rId2" Type="http://schemas.openxmlformats.org/officeDocument/2006/relationships/image" Target="../media/image32.emf"/><Relationship Id="rId16" Type="http://schemas.openxmlformats.org/officeDocument/2006/relationships/image" Target="../media/image46.emf"/><Relationship Id="rId1" Type="http://schemas.openxmlformats.org/officeDocument/2006/relationships/image" Target="../media/image31.emf"/><Relationship Id="rId6" Type="http://schemas.openxmlformats.org/officeDocument/2006/relationships/image" Target="../media/image36.emf"/><Relationship Id="rId11" Type="http://schemas.openxmlformats.org/officeDocument/2006/relationships/image" Target="../media/image41.emf"/><Relationship Id="rId5" Type="http://schemas.openxmlformats.org/officeDocument/2006/relationships/image" Target="../media/image35.emf"/><Relationship Id="rId15" Type="http://schemas.openxmlformats.org/officeDocument/2006/relationships/image" Target="../media/image45.emf"/><Relationship Id="rId10" Type="http://schemas.openxmlformats.org/officeDocument/2006/relationships/image" Target="../media/image40.emf"/><Relationship Id="rId4" Type="http://schemas.openxmlformats.org/officeDocument/2006/relationships/image" Target="../media/image34.emf"/><Relationship Id="rId9" Type="http://schemas.openxmlformats.org/officeDocument/2006/relationships/image" Target="../media/image39.emf"/><Relationship Id="rId14" Type="http://schemas.openxmlformats.org/officeDocument/2006/relationships/image" Target="../media/image4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179070</xdr:rowOff>
    </xdr:from>
    <xdr:to>
      <xdr:col>11</xdr:col>
      <xdr:colOff>0</xdr:colOff>
      <xdr:row>2</xdr:row>
      <xdr:rowOff>3239</xdr:rowOff>
    </xdr:to>
    <xdr:sp macro="" textlink="">
      <xdr:nvSpPr>
        <xdr:cNvPr id="2" name="Text 6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8382000" y="390525"/>
          <a:ext cx="0" cy="28575"/>
        </a:xfrm>
        <a:prstGeom prst="rect">
          <a:avLst/>
        </a:prstGeom>
        <a:solidFill>
          <a:srgbClr val="FFFFCC"/>
        </a:solidFill>
        <a:ln w="0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체"/>
              <a:ea typeface="굴림체"/>
            </a:rPr>
            <a:t>비 고</a:t>
          </a:r>
        </a:p>
      </xdr:txBody>
    </xdr:sp>
    <xdr:clientData/>
  </xdr:twoCellAnchor>
  <xdr:twoCellAnchor>
    <xdr:from>
      <xdr:col>11</xdr:col>
      <xdr:colOff>0</xdr:colOff>
      <xdr:row>1</xdr:row>
      <xdr:rowOff>179070</xdr:rowOff>
    </xdr:from>
    <xdr:to>
      <xdr:col>11</xdr:col>
      <xdr:colOff>0</xdr:colOff>
      <xdr:row>2</xdr:row>
      <xdr:rowOff>3239</xdr:rowOff>
    </xdr:to>
    <xdr:sp macro="" textlink="">
      <xdr:nvSpPr>
        <xdr:cNvPr id="3" name="Text 7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8382000" y="390525"/>
          <a:ext cx="0" cy="28575"/>
        </a:xfrm>
        <a:prstGeom prst="rect">
          <a:avLst/>
        </a:prstGeom>
        <a:solidFill>
          <a:srgbClr val="FFFFCC"/>
        </a:solidFill>
        <a:ln w="0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굴림체"/>
              <a:ea typeface="굴림체"/>
            </a:rPr>
            <a:t>비고</a:t>
          </a:r>
        </a:p>
      </xdr:txBody>
    </xdr:sp>
    <xdr:clientData/>
  </xdr:twoCellAnchor>
  <xdr:twoCellAnchor>
    <xdr:from>
      <xdr:col>11</xdr:col>
      <xdr:colOff>0</xdr:colOff>
      <xdr:row>1</xdr:row>
      <xdr:rowOff>179070</xdr:rowOff>
    </xdr:from>
    <xdr:to>
      <xdr:col>11</xdr:col>
      <xdr:colOff>0</xdr:colOff>
      <xdr:row>2</xdr:row>
      <xdr:rowOff>3239</xdr:rowOff>
    </xdr:to>
    <xdr:sp macro="" textlink="">
      <xdr:nvSpPr>
        <xdr:cNvPr id="4" name="Text 6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8382000" y="390525"/>
          <a:ext cx="0" cy="28575"/>
        </a:xfrm>
        <a:prstGeom prst="rect">
          <a:avLst/>
        </a:prstGeom>
        <a:solidFill>
          <a:srgbClr val="FFFFCC"/>
        </a:solidFill>
        <a:ln w="0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굴림체"/>
              <a:ea typeface="굴림체"/>
            </a:rPr>
            <a:t>비 고</a:t>
          </a:r>
        </a:p>
      </xdr:txBody>
    </xdr:sp>
    <xdr:clientData/>
  </xdr:twoCellAnchor>
  <xdr:twoCellAnchor>
    <xdr:from>
      <xdr:col>11</xdr:col>
      <xdr:colOff>0</xdr:colOff>
      <xdr:row>1</xdr:row>
      <xdr:rowOff>179070</xdr:rowOff>
    </xdr:from>
    <xdr:to>
      <xdr:col>11</xdr:col>
      <xdr:colOff>0</xdr:colOff>
      <xdr:row>2</xdr:row>
      <xdr:rowOff>3239</xdr:rowOff>
    </xdr:to>
    <xdr:sp macro="" textlink="">
      <xdr:nvSpPr>
        <xdr:cNvPr id="5" name="Text 7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8382000" y="390525"/>
          <a:ext cx="0" cy="28575"/>
        </a:xfrm>
        <a:prstGeom prst="rect">
          <a:avLst/>
        </a:prstGeom>
        <a:solidFill>
          <a:srgbClr val="FFFFCC"/>
        </a:solidFill>
        <a:ln w="0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굴림체"/>
              <a:ea typeface="굴림체"/>
            </a:rPr>
            <a:t>비고</a:t>
          </a:r>
        </a:p>
      </xdr:txBody>
    </xdr:sp>
    <xdr:clientData/>
  </xdr:twoCellAnchor>
  <xdr:twoCellAnchor editAs="oneCell">
    <xdr:from>
      <xdr:col>0</xdr:col>
      <xdr:colOff>175260</xdr:colOff>
      <xdr:row>0</xdr:row>
      <xdr:rowOff>99060</xdr:rowOff>
    </xdr:from>
    <xdr:to>
      <xdr:col>2</xdr:col>
      <xdr:colOff>129540</xdr:colOff>
      <xdr:row>3</xdr:row>
      <xdr:rowOff>238322</xdr:rowOff>
    </xdr:to>
    <xdr:pic>
      <xdr:nvPicPr>
        <xdr:cNvPr id="8" name="그림 7"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" y="99060"/>
          <a:ext cx="1310640" cy="802202"/>
        </a:xfrm>
        <a:prstGeom prst="rect">
          <a:avLst/>
        </a:prstGeom>
      </xdr:spPr>
    </xdr:pic>
    <xdr:clientData/>
  </xdr:twoCellAnchor>
  <xdr:twoCellAnchor editAs="oneCell">
    <xdr:from>
      <xdr:col>4</xdr:col>
      <xdr:colOff>137160</xdr:colOff>
      <xdr:row>17</xdr:row>
      <xdr:rowOff>30480</xdr:rowOff>
    </xdr:from>
    <xdr:to>
      <xdr:col>5</xdr:col>
      <xdr:colOff>465820</xdr:colOff>
      <xdr:row>17</xdr:row>
      <xdr:rowOff>502920</xdr:rowOff>
    </xdr:to>
    <xdr:pic>
      <xdr:nvPicPr>
        <xdr:cNvPr id="11" name="그림 10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1076" t="31024" r="20628" b="30273"/>
        <a:stretch/>
      </xdr:blipFill>
      <xdr:spPr>
        <a:xfrm>
          <a:off x="2849880" y="5684520"/>
          <a:ext cx="1006840" cy="4724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243840</xdr:colOff>
      <xdr:row>17</xdr:row>
      <xdr:rowOff>83820</xdr:rowOff>
    </xdr:from>
    <xdr:to>
      <xdr:col>5</xdr:col>
      <xdr:colOff>458200</xdr:colOff>
      <xdr:row>18</xdr:row>
      <xdr:rowOff>243840</xdr:rowOff>
    </xdr:to>
    <xdr:pic>
      <xdr:nvPicPr>
        <xdr:cNvPr id="3" name="그림 2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1076" t="31024" r="20628" b="30273"/>
        <a:stretch/>
      </xdr:blipFill>
      <xdr:spPr>
        <a:xfrm>
          <a:off x="3413760" y="5394960"/>
          <a:ext cx="1006840" cy="4724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</xdr:colOff>
      <xdr:row>1</xdr:row>
      <xdr:rowOff>19050</xdr:rowOff>
    </xdr:from>
    <xdr:to>
      <xdr:col>7</xdr:col>
      <xdr:colOff>388</xdr:colOff>
      <xdr:row>19</xdr:row>
      <xdr:rowOff>36195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305" y="200025"/>
          <a:ext cx="4513333" cy="3274695"/>
        </a:xfrm>
        <a:prstGeom prst="rect">
          <a:avLst/>
        </a:prstGeom>
      </xdr:spPr>
    </xdr:pic>
    <xdr:clientData/>
  </xdr:twoCellAnchor>
  <xdr:twoCellAnchor editAs="oneCell">
    <xdr:from>
      <xdr:col>7</xdr:col>
      <xdr:colOff>135255</xdr:colOff>
      <xdr:row>1</xdr:row>
      <xdr:rowOff>87630</xdr:rowOff>
    </xdr:from>
    <xdr:to>
      <xdr:col>12</xdr:col>
      <xdr:colOff>1164671</xdr:colOff>
      <xdr:row>16</xdr:row>
      <xdr:rowOff>80009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xmlns="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02505" y="268605"/>
          <a:ext cx="4363166" cy="2707004"/>
        </a:xfrm>
        <a:prstGeom prst="rect">
          <a:avLst/>
        </a:prstGeom>
      </xdr:spPr>
    </xdr:pic>
    <xdr:clientData/>
  </xdr:twoCellAnchor>
  <xdr:twoCellAnchor>
    <xdr:from>
      <xdr:col>1</xdr:col>
      <xdr:colOff>224790</xdr:colOff>
      <xdr:row>8</xdr:row>
      <xdr:rowOff>66675</xdr:rowOff>
    </xdr:from>
    <xdr:to>
      <xdr:col>2</xdr:col>
      <xdr:colOff>382905</xdr:colOff>
      <xdr:row>10</xdr:row>
      <xdr:rowOff>43815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00000000-0008-0000-0800-000009000000}"/>
            </a:ext>
          </a:extLst>
        </xdr:cNvPr>
        <xdr:cNvSpPr txBox="1"/>
      </xdr:nvSpPr>
      <xdr:spPr>
        <a:xfrm>
          <a:off x="891540" y="1514475"/>
          <a:ext cx="824865" cy="33909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1"/>
            <a:t>제 </a:t>
          </a:r>
          <a:r>
            <a:rPr lang="en-US" altLang="ko-KR" sz="1100" b="1"/>
            <a:t>1 </a:t>
          </a:r>
          <a:r>
            <a:rPr lang="ko-KR" altLang="en-US" sz="1100" b="1"/>
            <a:t>호표</a:t>
          </a:r>
          <a:endParaRPr lang="en-US" altLang="ko-KR" sz="1100" b="1"/>
        </a:p>
      </xdr:txBody>
    </xdr:sp>
    <xdr:clientData/>
  </xdr:twoCellAnchor>
  <xdr:twoCellAnchor>
    <xdr:from>
      <xdr:col>9</xdr:col>
      <xdr:colOff>114300</xdr:colOff>
      <xdr:row>4</xdr:row>
      <xdr:rowOff>20955</xdr:rowOff>
    </xdr:from>
    <xdr:to>
      <xdr:col>10</xdr:col>
      <xdr:colOff>240030</xdr:colOff>
      <xdr:row>6</xdr:row>
      <xdr:rowOff>9525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00000000-0008-0000-0800-00000A000000}"/>
            </a:ext>
          </a:extLst>
        </xdr:cNvPr>
        <xdr:cNvSpPr txBox="1"/>
      </xdr:nvSpPr>
      <xdr:spPr>
        <a:xfrm>
          <a:off x="6115050" y="744855"/>
          <a:ext cx="792480" cy="35052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1"/>
            <a:t>제 </a:t>
          </a:r>
          <a:r>
            <a:rPr lang="en-US" altLang="ko-KR" sz="1100" b="1"/>
            <a:t>2 </a:t>
          </a:r>
          <a:r>
            <a:rPr lang="ko-KR" altLang="en-US" sz="1100" b="1"/>
            <a:t>호표</a:t>
          </a:r>
          <a:endParaRPr lang="en-US" altLang="ko-KR" sz="1100" b="1"/>
        </a:p>
      </xdr:txBody>
    </xdr:sp>
    <xdr:clientData/>
  </xdr:twoCellAnchor>
  <xdr:twoCellAnchor>
    <xdr:from>
      <xdr:col>9</xdr:col>
      <xdr:colOff>72390</xdr:colOff>
      <xdr:row>6</xdr:row>
      <xdr:rowOff>11430</xdr:rowOff>
    </xdr:from>
    <xdr:to>
      <xdr:col>12</xdr:col>
      <xdr:colOff>1106804</xdr:colOff>
      <xdr:row>6</xdr:row>
      <xdr:rowOff>167640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xmlns="" id="{00000000-0008-0000-0800-00000D000000}"/>
            </a:ext>
          </a:extLst>
        </xdr:cNvPr>
        <xdr:cNvSpPr/>
      </xdr:nvSpPr>
      <xdr:spPr>
        <a:xfrm>
          <a:off x="6073140" y="1097280"/>
          <a:ext cx="3034664" cy="1562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0</xdr:col>
      <xdr:colOff>228601</xdr:colOff>
      <xdr:row>7</xdr:row>
      <xdr:rowOff>53341</xdr:rowOff>
    </xdr:from>
    <xdr:to>
      <xdr:col>2</xdr:col>
      <xdr:colOff>392431</xdr:colOff>
      <xdr:row>8</xdr:row>
      <xdr:rowOff>28576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xmlns="" id="{00000000-0008-0000-0800-000014000000}"/>
            </a:ext>
          </a:extLst>
        </xdr:cNvPr>
        <xdr:cNvSpPr/>
      </xdr:nvSpPr>
      <xdr:spPr>
        <a:xfrm>
          <a:off x="228601" y="1320166"/>
          <a:ext cx="1497330" cy="1562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314325</xdr:colOff>
      <xdr:row>7</xdr:row>
      <xdr:rowOff>53341</xdr:rowOff>
    </xdr:from>
    <xdr:to>
      <xdr:col>4</xdr:col>
      <xdr:colOff>205741</xdr:colOff>
      <xdr:row>8</xdr:row>
      <xdr:rowOff>28575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xmlns="" id="{00000000-0008-0000-0800-000008000000}"/>
            </a:ext>
          </a:extLst>
        </xdr:cNvPr>
        <xdr:cNvSpPr/>
      </xdr:nvSpPr>
      <xdr:spPr>
        <a:xfrm>
          <a:off x="2314575" y="1320166"/>
          <a:ext cx="558166" cy="15620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234315</xdr:colOff>
      <xdr:row>8</xdr:row>
      <xdr:rowOff>64770</xdr:rowOff>
    </xdr:from>
    <xdr:to>
      <xdr:col>4</xdr:col>
      <xdr:colOff>392430</xdr:colOff>
      <xdr:row>10</xdr:row>
      <xdr:rowOff>49530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00000000-0008-0000-0800-00000B000000}"/>
            </a:ext>
          </a:extLst>
        </xdr:cNvPr>
        <xdr:cNvSpPr txBox="1"/>
      </xdr:nvSpPr>
      <xdr:spPr>
        <a:xfrm>
          <a:off x="2234565" y="1512570"/>
          <a:ext cx="824865" cy="34671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1"/>
            <a:t>제 </a:t>
          </a:r>
          <a:r>
            <a:rPr lang="en-US" altLang="ko-KR" sz="1100" b="1"/>
            <a:t>3</a:t>
          </a:r>
          <a:r>
            <a:rPr lang="ko-KR" altLang="en-US" sz="1100" b="1"/>
            <a:t>호표</a:t>
          </a:r>
          <a:endParaRPr lang="en-US" altLang="ko-KR" sz="11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60959</xdr:colOff>
      <xdr:row>28</xdr:row>
      <xdr:rowOff>91440</xdr:rowOff>
    </xdr:from>
    <xdr:to>
      <xdr:col>10</xdr:col>
      <xdr:colOff>590550</xdr:colOff>
      <xdr:row>32</xdr:row>
      <xdr:rowOff>114300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xmlns="" id="{00000000-0008-0000-0E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86955"/>
        <a:stretch/>
      </xdr:blipFill>
      <xdr:spPr>
        <a:xfrm>
          <a:off x="60959" y="5158740"/>
          <a:ext cx="7197091" cy="746760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32</xdr:row>
      <xdr:rowOff>64770</xdr:rowOff>
    </xdr:from>
    <xdr:to>
      <xdr:col>10</xdr:col>
      <xdr:colOff>588645</xdr:colOff>
      <xdr:row>43</xdr:row>
      <xdr:rowOff>93345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xmlns="" id="{00000000-0008-0000-0E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6712"/>
        <a:stretch/>
      </xdr:blipFill>
      <xdr:spPr>
        <a:xfrm>
          <a:off x="53340" y="5855970"/>
          <a:ext cx="7202805" cy="2019300"/>
        </a:xfrm>
        <a:prstGeom prst="rect">
          <a:avLst/>
        </a:prstGeom>
      </xdr:spPr>
    </xdr:pic>
    <xdr:clientData/>
  </xdr:twoCellAnchor>
  <xdr:twoCellAnchor editAs="oneCell">
    <xdr:from>
      <xdr:col>0</xdr:col>
      <xdr:colOff>91440</xdr:colOff>
      <xdr:row>14</xdr:row>
      <xdr:rowOff>131445</xdr:rowOff>
    </xdr:from>
    <xdr:to>
      <xdr:col>10</xdr:col>
      <xdr:colOff>590542</xdr:colOff>
      <xdr:row>27</xdr:row>
      <xdr:rowOff>129540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xmlns="" id="{00000000-0008-0000-0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" y="2691765"/>
          <a:ext cx="7204702" cy="2375535"/>
        </a:xfrm>
        <a:prstGeom prst="rect">
          <a:avLst/>
        </a:prstGeom>
      </xdr:spPr>
    </xdr:pic>
    <xdr:clientData/>
  </xdr:twoCellAnchor>
  <xdr:twoCellAnchor editAs="oneCell">
    <xdr:from>
      <xdr:col>0</xdr:col>
      <xdr:colOff>249556</xdr:colOff>
      <xdr:row>0</xdr:row>
      <xdr:rowOff>152400</xdr:rowOff>
    </xdr:from>
    <xdr:to>
      <xdr:col>10</xdr:col>
      <xdr:colOff>421966</xdr:colOff>
      <xdr:row>14</xdr:row>
      <xdr:rowOff>2241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9556" y="152400"/>
          <a:ext cx="6878010" cy="2410161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21</xdr:row>
      <xdr:rowOff>66675</xdr:rowOff>
    </xdr:from>
    <xdr:to>
      <xdr:col>10</xdr:col>
      <xdr:colOff>626745</xdr:colOff>
      <xdr:row>22</xdr:row>
      <xdr:rowOff>53341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xmlns="" id="{00000000-0008-0000-0E00-000017000000}"/>
            </a:ext>
          </a:extLst>
        </xdr:cNvPr>
        <xdr:cNvSpPr/>
      </xdr:nvSpPr>
      <xdr:spPr>
        <a:xfrm>
          <a:off x="38100" y="3907155"/>
          <a:ext cx="7294245" cy="16954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0</xdr:col>
      <xdr:colOff>179071</xdr:colOff>
      <xdr:row>6</xdr:row>
      <xdr:rowOff>20954</xdr:rowOff>
    </xdr:from>
    <xdr:to>
      <xdr:col>5</xdr:col>
      <xdr:colOff>167640</xdr:colOff>
      <xdr:row>7</xdr:row>
      <xdr:rowOff>15240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SpPr/>
      </xdr:nvSpPr>
      <xdr:spPr>
        <a:xfrm>
          <a:off x="179071" y="1118234"/>
          <a:ext cx="3341369" cy="17716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0</xdr:col>
      <xdr:colOff>95250</xdr:colOff>
      <xdr:row>35</xdr:row>
      <xdr:rowOff>1905</xdr:rowOff>
    </xdr:from>
    <xdr:to>
      <xdr:col>5</xdr:col>
      <xdr:colOff>329565</xdr:colOff>
      <xdr:row>35</xdr:row>
      <xdr:rowOff>158115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xmlns="" id="{00000000-0008-0000-0E00-000009000000}"/>
            </a:ext>
          </a:extLst>
        </xdr:cNvPr>
        <xdr:cNvSpPr/>
      </xdr:nvSpPr>
      <xdr:spPr>
        <a:xfrm>
          <a:off x="95250" y="6336030"/>
          <a:ext cx="3568065" cy="1562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5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 editAs="oneCell">
    <xdr:from>
      <xdr:col>1</xdr:col>
      <xdr:colOff>90056</xdr:colOff>
      <xdr:row>17</xdr:row>
      <xdr:rowOff>155372</xdr:rowOff>
    </xdr:from>
    <xdr:to>
      <xdr:col>5</xdr:col>
      <xdr:colOff>1124199</xdr:colOff>
      <xdr:row>17</xdr:row>
      <xdr:rowOff>1631953</xdr:rowOff>
    </xdr:to>
    <xdr:pic>
      <xdr:nvPicPr>
        <xdr:cNvPr id="2" name="그림 1"/>
        <xdr:cNvPicPr>
          <a:picLocks noChangeAspect="1"/>
        </xdr:cNvPicPr>
      </xdr:nvPicPr>
      <xdr:blipFill>
        <a:blip r:embed="rIdEstimate01"/>
        <a:stretch>
          <a:fillRect/>
        </a:stretch>
      </xdr:blipFill>
      <xdr:spPr>
        <a:xfrm>
          <a:off x="450274" y="19052972"/>
          <a:ext cx="6506689" cy="1476581"/>
        </a:xfrm>
        <a:prstGeom prst="rect">
          <a:avLst/>
        </a:prstGeom>
      </xdr:spPr>
    </xdr:pic>
    <xdr:clientData/>
  </xdr:twoCellAnchor>
  <xdr:twoCellAnchor editAs="oneCell">
    <xdr:from>
      <xdr:col>7</xdr:col>
      <xdr:colOff>100943</xdr:colOff>
      <xdr:row>17</xdr:row>
      <xdr:rowOff>155372</xdr:rowOff>
    </xdr:from>
    <xdr:to>
      <xdr:col>11</xdr:col>
      <xdr:colOff>960914</xdr:colOff>
      <xdr:row>17</xdr:row>
      <xdr:rowOff>1631953</xdr:rowOff>
    </xdr:to>
    <xdr:pic>
      <xdr:nvPicPr>
        <xdr:cNvPr id="48" name="그림 47"/>
        <xdr:cNvPicPr>
          <a:picLocks noChangeAspect="1"/>
        </xdr:cNvPicPr>
      </xdr:nvPicPr>
      <xdr:blipFill>
        <a:blip r:embed="rIdEstimate02"/>
        <a:stretch>
          <a:fillRect/>
        </a:stretch>
      </xdr:blipFill>
      <xdr:spPr>
        <a:xfrm>
          <a:off x="7582398" y="19052972"/>
          <a:ext cx="4850080" cy="1476581"/>
        </a:xfrm>
        <a:prstGeom prst="rect">
          <a:avLst/>
        </a:prstGeom>
      </xdr:spPr>
    </xdr:pic>
    <xdr:clientData/>
  </xdr:twoCellAnchor>
  <xdr:twoCellAnchor editAs="oneCell">
    <xdr:from>
      <xdr:col>12</xdr:col>
      <xdr:colOff>79172</xdr:colOff>
      <xdr:row>17</xdr:row>
      <xdr:rowOff>155372</xdr:rowOff>
    </xdr:from>
    <xdr:to>
      <xdr:col>16</xdr:col>
      <xdr:colOff>939143</xdr:colOff>
      <xdr:row>17</xdr:row>
      <xdr:rowOff>1631953</xdr:rowOff>
    </xdr:to>
    <xdr:pic>
      <xdr:nvPicPr>
        <xdr:cNvPr id="49" name="그림 48"/>
        <xdr:cNvPicPr>
          <a:picLocks noChangeAspect="1"/>
        </xdr:cNvPicPr>
      </xdr:nvPicPr>
      <xdr:blipFill>
        <a:blip r:embed="rIdEstimate03"/>
        <a:stretch>
          <a:fillRect/>
        </a:stretch>
      </xdr:blipFill>
      <xdr:spPr>
        <a:xfrm>
          <a:off x="12548263" y="19052972"/>
          <a:ext cx="4850080" cy="1476581"/>
        </a:xfrm>
        <a:prstGeom prst="rect">
          <a:avLst/>
        </a:prstGeom>
      </xdr:spPr>
    </xdr:pic>
    <xdr:clientData/>
  </xdr:twoCellAnchor>
  <xdr:twoCellAnchor editAs="oneCell">
    <xdr:from>
      <xdr:col>1</xdr:col>
      <xdr:colOff>79171</xdr:colOff>
      <xdr:row>15</xdr:row>
      <xdr:rowOff>166256</xdr:rowOff>
    </xdr:from>
    <xdr:to>
      <xdr:col>5</xdr:col>
      <xdr:colOff>1145970</xdr:colOff>
      <xdr:row>15</xdr:row>
      <xdr:rowOff>1633311</xdr:rowOff>
    </xdr:to>
    <xdr:pic>
      <xdr:nvPicPr>
        <xdr:cNvPr id="3" name="그림 2"/>
        <xdr:cNvPicPr>
          <a:picLocks noChangeAspect="1"/>
        </xdr:cNvPicPr>
      </xdr:nvPicPr>
      <xdr:blipFill>
        <a:blip r:embed="rIdEstimate04"/>
        <a:stretch>
          <a:fillRect/>
        </a:stretch>
      </xdr:blipFill>
      <xdr:spPr>
        <a:xfrm>
          <a:off x="439389" y="16847129"/>
          <a:ext cx="6539345" cy="1467055"/>
        </a:xfrm>
        <a:prstGeom prst="rect">
          <a:avLst/>
        </a:prstGeom>
      </xdr:spPr>
    </xdr:pic>
    <xdr:clientData/>
  </xdr:twoCellAnchor>
  <xdr:twoCellAnchor editAs="oneCell">
    <xdr:from>
      <xdr:col>7</xdr:col>
      <xdr:colOff>79171</xdr:colOff>
      <xdr:row>15</xdr:row>
      <xdr:rowOff>166256</xdr:rowOff>
    </xdr:from>
    <xdr:to>
      <xdr:col>11</xdr:col>
      <xdr:colOff>950027</xdr:colOff>
      <xdr:row>15</xdr:row>
      <xdr:rowOff>1633311</xdr:rowOff>
    </xdr:to>
    <xdr:pic>
      <xdr:nvPicPr>
        <xdr:cNvPr id="51" name="그림 50"/>
        <xdr:cNvPicPr>
          <a:picLocks noChangeAspect="1"/>
        </xdr:cNvPicPr>
      </xdr:nvPicPr>
      <xdr:blipFill>
        <a:blip r:embed="rIdEstimate05"/>
        <a:stretch>
          <a:fillRect/>
        </a:stretch>
      </xdr:blipFill>
      <xdr:spPr>
        <a:xfrm>
          <a:off x="7560626" y="16847129"/>
          <a:ext cx="4860965" cy="1467055"/>
        </a:xfrm>
        <a:prstGeom prst="rect">
          <a:avLst/>
        </a:prstGeom>
      </xdr:spPr>
    </xdr:pic>
    <xdr:clientData/>
  </xdr:twoCellAnchor>
  <xdr:twoCellAnchor editAs="oneCell">
    <xdr:from>
      <xdr:col>12</xdr:col>
      <xdr:colOff>79171</xdr:colOff>
      <xdr:row>15</xdr:row>
      <xdr:rowOff>166256</xdr:rowOff>
    </xdr:from>
    <xdr:to>
      <xdr:col>16</xdr:col>
      <xdr:colOff>950027</xdr:colOff>
      <xdr:row>15</xdr:row>
      <xdr:rowOff>1633311</xdr:rowOff>
    </xdr:to>
    <xdr:pic>
      <xdr:nvPicPr>
        <xdr:cNvPr id="52" name="그림 51"/>
        <xdr:cNvPicPr>
          <a:picLocks noChangeAspect="1"/>
        </xdr:cNvPicPr>
      </xdr:nvPicPr>
      <xdr:blipFill>
        <a:blip r:embed="rIdEstimate06"/>
        <a:stretch>
          <a:fillRect/>
        </a:stretch>
      </xdr:blipFill>
      <xdr:spPr>
        <a:xfrm>
          <a:off x="12548262" y="16847129"/>
          <a:ext cx="4860965" cy="1467055"/>
        </a:xfrm>
        <a:prstGeom prst="rect">
          <a:avLst/>
        </a:prstGeom>
      </xdr:spPr>
    </xdr:pic>
    <xdr:clientData/>
  </xdr:twoCellAnchor>
  <xdr:twoCellAnchor editAs="oneCell">
    <xdr:from>
      <xdr:col>1</xdr:col>
      <xdr:colOff>79171</xdr:colOff>
      <xdr:row>13</xdr:row>
      <xdr:rowOff>198914</xdr:rowOff>
    </xdr:from>
    <xdr:to>
      <xdr:col>5</xdr:col>
      <xdr:colOff>1124199</xdr:colOff>
      <xdr:row>13</xdr:row>
      <xdr:rowOff>1523074</xdr:rowOff>
    </xdr:to>
    <xdr:pic>
      <xdr:nvPicPr>
        <xdr:cNvPr id="5" name="그림 4"/>
        <xdr:cNvPicPr>
          <a:picLocks noChangeAspect="1"/>
        </xdr:cNvPicPr>
      </xdr:nvPicPr>
      <xdr:blipFill>
        <a:blip r:embed="rIdEstimate07"/>
        <a:stretch>
          <a:fillRect/>
        </a:stretch>
      </xdr:blipFill>
      <xdr:spPr>
        <a:xfrm>
          <a:off x="438400" y="12467114"/>
          <a:ext cx="6520542" cy="1324160"/>
        </a:xfrm>
        <a:prstGeom prst="rect">
          <a:avLst/>
        </a:prstGeom>
      </xdr:spPr>
    </xdr:pic>
    <xdr:clientData/>
  </xdr:twoCellAnchor>
  <xdr:oneCellAnchor>
    <xdr:from>
      <xdr:col>1</xdr:col>
      <xdr:colOff>54431</xdr:colOff>
      <xdr:row>19</xdr:row>
      <xdr:rowOff>206825</xdr:rowOff>
    </xdr:from>
    <xdr:ext cx="6543112" cy="1328057"/>
    <xdr:pic>
      <xdr:nvPicPr>
        <xdr:cNvPr id="68" name="그림 67"/>
        <xdr:cNvPicPr>
          <a:picLocks noChangeAspect="1"/>
        </xdr:cNvPicPr>
      </xdr:nvPicPr>
      <xdr:blipFill>
        <a:blip r:embed="rIdEstimate08"/>
        <a:stretch>
          <a:fillRect/>
        </a:stretch>
      </xdr:blipFill>
      <xdr:spPr>
        <a:xfrm>
          <a:off x="413660" y="19137082"/>
          <a:ext cx="6543112" cy="1328057"/>
        </a:xfrm>
        <a:prstGeom prst="rect">
          <a:avLst/>
        </a:prstGeom>
      </xdr:spPr>
    </xdr:pic>
    <xdr:clientData/>
  </xdr:oneCellAnchor>
  <xdr:oneCellAnchor>
    <xdr:from>
      <xdr:col>7</xdr:col>
      <xdr:colOff>54431</xdr:colOff>
      <xdr:row>19</xdr:row>
      <xdr:rowOff>206825</xdr:rowOff>
    </xdr:from>
    <xdr:ext cx="4898570" cy="1328057"/>
    <xdr:pic>
      <xdr:nvPicPr>
        <xdr:cNvPr id="69" name="그림 68"/>
        <xdr:cNvPicPr>
          <a:picLocks noChangeAspect="1"/>
        </xdr:cNvPicPr>
      </xdr:nvPicPr>
      <xdr:blipFill>
        <a:blip r:embed="rIdEstimate09"/>
        <a:stretch>
          <a:fillRect/>
        </a:stretch>
      </xdr:blipFill>
      <xdr:spPr>
        <a:xfrm>
          <a:off x="7532917" y="19137082"/>
          <a:ext cx="4898570" cy="1328057"/>
        </a:xfrm>
        <a:prstGeom prst="rect">
          <a:avLst/>
        </a:prstGeom>
      </xdr:spPr>
    </xdr:pic>
    <xdr:clientData/>
  </xdr:oneCellAnchor>
  <xdr:oneCellAnchor>
    <xdr:from>
      <xdr:col>12</xdr:col>
      <xdr:colOff>43546</xdr:colOff>
      <xdr:row>19</xdr:row>
      <xdr:rowOff>206825</xdr:rowOff>
    </xdr:from>
    <xdr:ext cx="4898570" cy="1328057"/>
    <xdr:pic>
      <xdr:nvPicPr>
        <xdr:cNvPr id="70" name="그림 69"/>
        <xdr:cNvPicPr>
          <a:picLocks noChangeAspect="1"/>
        </xdr:cNvPicPr>
      </xdr:nvPicPr>
      <xdr:blipFill>
        <a:blip r:embed="rIdEstimate10"/>
        <a:stretch>
          <a:fillRect/>
        </a:stretch>
      </xdr:blipFill>
      <xdr:spPr>
        <a:xfrm>
          <a:off x="12529460" y="19137082"/>
          <a:ext cx="4898570" cy="1328057"/>
        </a:xfrm>
        <a:prstGeom prst="rect">
          <a:avLst/>
        </a:prstGeom>
      </xdr:spPr>
    </xdr:pic>
    <xdr:clientData/>
  </xdr:oneCellAnchor>
  <xdr:twoCellAnchor editAs="oneCell">
    <xdr:from>
      <xdr:col>1</xdr:col>
      <xdr:colOff>76200</xdr:colOff>
      <xdr:row>11</xdr:row>
      <xdr:rowOff>228600</xdr:rowOff>
    </xdr:from>
    <xdr:to>
      <xdr:col>5</xdr:col>
      <xdr:colOff>1132114</xdr:colOff>
      <xdr:row>11</xdr:row>
      <xdr:rowOff>1552760</xdr:rowOff>
    </xdr:to>
    <xdr:pic>
      <xdr:nvPicPr>
        <xdr:cNvPr id="17" name="그림 16"/>
        <xdr:cNvPicPr>
          <a:picLocks noChangeAspect="1"/>
        </xdr:cNvPicPr>
      </xdr:nvPicPr>
      <xdr:blipFill>
        <a:blip r:embed="rIdEstimate11"/>
        <a:stretch>
          <a:fillRect/>
        </a:stretch>
      </xdr:blipFill>
      <xdr:spPr>
        <a:xfrm>
          <a:off x="435429" y="10276114"/>
          <a:ext cx="6531428" cy="1324160"/>
        </a:xfrm>
        <a:prstGeom prst="rect">
          <a:avLst/>
        </a:prstGeom>
      </xdr:spPr>
    </xdr:pic>
    <xdr:clientData/>
  </xdr:twoCellAnchor>
  <xdr:twoCellAnchor editAs="oneCell">
    <xdr:from>
      <xdr:col>1</xdr:col>
      <xdr:colOff>65315</xdr:colOff>
      <xdr:row>9</xdr:row>
      <xdr:rowOff>206830</xdr:rowOff>
    </xdr:from>
    <xdr:to>
      <xdr:col>5</xdr:col>
      <xdr:colOff>1121229</xdr:colOff>
      <xdr:row>9</xdr:row>
      <xdr:rowOff>1550042</xdr:rowOff>
    </xdr:to>
    <xdr:pic>
      <xdr:nvPicPr>
        <xdr:cNvPr id="18" name="그림 17"/>
        <xdr:cNvPicPr>
          <a:picLocks noChangeAspect="1"/>
        </xdr:cNvPicPr>
      </xdr:nvPicPr>
      <xdr:blipFill>
        <a:blip r:embed="rIdEstimate12"/>
        <a:stretch>
          <a:fillRect/>
        </a:stretch>
      </xdr:blipFill>
      <xdr:spPr>
        <a:xfrm>
          <a:off x="424544" y="8033659"/>
          <a:ext cx="6531428" cy="13432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76201</xdr:colOff>
      <xdr:row>7</xdr:row>
      <xdr:rowOff>76200</xdr:rowOff>
    </xdr:from>
    <xdr:to>
      <xdr:col>5</xdr:col>
      <xdr:colOff>1121228</xdr:colOff>
      <xdr:row>7</xdr:row>
      <xdr:rowOff>1709058</xdr:rowOff>
    </xdr:to>
    <xdr:pic>
      <xdr:nvPicPr>
        <xdr:cNvPr id="19" name="그림 18"/>
        <xdr:cNvPicPr>
          <a:picLocks noChangeAspect="1"/>
        </xdr:cNvPicPr>
      </xdr:nvPicPr>
      <xdr:blipFill>
        <a:blip r:embed="rIdEstimate13"/>
        <a:stretch>
          <a:fillRect/>
        </a:stretch>
      </xdr:blipFill>
      <xdr:spPr>
        <a:xfrm>
          <a:off x="435430" y="5682343"/>
          <a:ext cx="6520541" cy="1632858"/>
        </a:xfrm>
        <a:prstGeom prst="rect">
          <a:avLst/>
        </a:prstGeom>
      </xdr:spPr>
    </xdr:pic>
    <xdr:clientData/>
  </xdr:twoCellAnchor>
  <xdr:twoCellAnchor editAs="oneCell">
    <xdr:from>
      <xdr:col>1</xdr:col>
      <xdr:colOff>76202</xdr:colOff>
      <xdr:row>5</xdr:row>
      <xdr:rowOff>206829</xdr:rowOff>
    </xdr:from>
    <xdr:to>
      <xdr:col>5</xdr:col>
      <xdr:colOff>1110344</xdr:colOff>
      <xdr:row>5</xdr:row>
      <xdr:rowOff>1521462</xdr:rowOff>
    </xdr:to>
    <xdr:pic>
      <xdr:nvPicPr>
        <xdr:cNvPr id="20" name="그림 19"/>
        <xdr:cNvPicPr>
          <a:picLocks noChangeAspect="1"/>
        </xdr:cNvPicPr>
      </xdr:nvPicPr>
      <xdr:blipFill>
        <a:blip r:embed="rIdEstimate14"/>
        <a:stretch>
          <a:fillRect/>
        </a:stretch>
      </xdr:blipFill>
      <xdr:spPr>
        <a:xfrm>
          <a:off x="435431" y="3592286"/>
          <a:ext cx="6509656" cy="1314633"/>
        </a:xfrm>
        <a:prstGeom prst="rect">
          <a:avLst/>
        </a:prstGeom>
      </xdr:spPr>
    </xdr:pic>
    <xdr:clientData/>
  </xdr:twoCellAnchor>
  <xdr:twoCellAnchor>
    <xdr:from>
      <xdr:col>1</xdr:col>
      <xdr:colOff>152400</xdr:colOff>
      <xdr:row>3</xdr:row>
      <xdr:rowOff>174172</xdr:rowOff>
    </xdr:from>
    <xdr:to>
      <xdr:col>5</xdr:col>
      <xdr:colOff>1034143</xdr:colOff>
      <xdr:row>3</xdr:row>
      <xdr:rowOff>1584070</xdr:rowOff>
    </xdr:to>
    <xdr:grpSp>
      <xdr:nvGrpSpPr>
        <xdr:cNvPr id="24" name="그룹 23"/>
        <xdr:cNvGrpSpPr/>
      </xdr:nvGrpSpPr>
      <xdr:grpSpPr>
        <a:xfrm>
          <a:off x="511629" y="1338943"/>
          <a:ext cx="6357257" cy="1409898"/>
          <a:chOff x="489857" y="664028"/>
          <a:chExt cx="7617549" cy="1409898"/>
        </a:xfrm>
      </xdr:grpSpPr>
      <xdr:pic>
        <xdr:nvPicPr>
          <xdr:cNvPr id="21" name="그림 20"/>
          <xdr:cNvPicPr>
            <a:picLocks noChangeAspect="1"/>
          </xdr:cNvPicPr>
        </xdr:nvPicPr>
        <xdr:blipFill rotWithShape="1">
          <a:blip r:embed="rId9"/>
          <a:srcRect r="55577"/>
          <a:stretch/>
        </xdr:blipFill>
        <xdr:spPr>
          <a:xfrm>
            <a:off x="489857" y="664028"/>
            <a:ext cx="5192486" cy="1409897"/>
          </a:xfrm>
          <a:prstGeom prst="rect">
            <a:avLst/>
          </a:prstGeom>
        </xdr:spPr>
      </xdr:pic>
      <xdr:pic>
        <xdr:nvPicPr>
          <xdr:cNvPr id="22" name="그림 21"/>
          <xdr:cNvPicPr>
            <a:picLocks noChangeAspect="1"/>
          </xdr:cNvPicPr>
        </xdr:nvPicPr>
        <xdr:blipFill rotWithShape="1">
          <a:blip r:embed="rId9"/>
          <a:srcRect l="70313" r="20933"/>
          <a:stretch/>
        </xdr:blipFill>
        <xdr:spPr>
          <a:xfrm>
            <a:off x="5638800" y="664029"/>
            <a:ext cx="1023257" cy="1409897"/>
          </a:xfrm>
          <a:prstGeom prst="rect">
            <a:avLst/>
          </a:prstGeom>
        </xdr:spPr>
      </xdr:pic>
      <xdr:pic>
        <xdr:nvPicPr>
          <xdr:cNvPr id="23" name="그림 22"/>
          <xdr:cNvPicPr>
            <a:picLocks noChangeAspect="1"/>
          </xdr:cNvPicPr>
        </xdr:nvPicPr>
        <xdr:blipFill rotWithShape="1">
          <a:blip r:embed="rId9"/>
          <a:srcRect l="87262"/>
          <a:stretch/>
        </xdr:blipFill>
        <xdr:spPr>
          <a:xfrm>
            <a:off x="6618513" y="664028"/>
            <a:ext cx="1488893" cy="1409897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163285</xdr:colOff>
      <xdr:row>3</xdr:row>
      <xdr:rowOff>174172</xdr:rowOff>
    </xdr:from>
    <xdr:to>
      <xdr:col>11</xdr:col>
      <xdr:colOff>849085</xdr:colOff>
      <xdr:row>3</xdr:row>
      <xdr:rowOff>1585428</xdr:rowOff>
    </xdr:to>
    <xdr:grpSp>
      <xdr:nvGrpSpPr>
        <xdr:cNvPr id="9" name="그룹 8"/>
        <xdr:cNvGrpSpPr/>
      </xdr:nvGrpSpPr>
      <xdr:grpSpPr>
        <a:xfrm>
          <a:off x="7641771" y="1338943"/>
          <a:ext cx="4691743" cy="1411256"/>
          <a:chOff x="7467600" y="1534885"/>
          <a:chExt cx="7662449" cy="1411256"/>
        </a:xfrm>
      </xdr:grpSpPr>
      <xdr:pic>
        <xdr:nvPicPr>
          <xdr:cNvPr id="6" name="그림 5"/>
          <xdr:cNvPicPr>
            <a:picLocks noChangeAspect="1"/>
          </xdr:cNvPicPr>
        </xdr:nvPicPr>
        <xdr:blipFill rotWithShape="1">
          <a:blip r:embed="rId10"/>
          <a:srcRect r="55541"/>
          <a:stretch/>
        </xdr:blipFill>
        <xdr:spPr>
          <a:xfrm>
            <a:off x="7467600" y="1545771"/>
            <a:ext cx="5192486" cy="1400370"/>
          </a:xfrm>
          <a:prstGeom prst="rect">
            <a:avLst/>
          </a:prstGeom>
        </xdr:spPr>
      </xdr:pic>
      <xdr:pic>
        <xdr:nvPicPr>
          <xdr:cNvPr id="7" name="그림 6"/>
          <xdr:cNvPicPr>
            <a:picLocks noChangeAspect="1"/>
          </xdr:cNvPicPr>
        </xdr:nvPicPr>
        <xdr:blipFill rotWithShape="1">
          <a:blip r:embed="rId10"/>
          <a:srcRect l="70370" r="21055"/>
          <a:stretch/>
        </xdr:blipFill>
        <xdr:spPr>
          <a:xfrm>
            <a:off x="12638314" y="1545769"/>
            <a:ext cx="1001485" cy="1400370"/>
          </a:xfrm>
          <a:prstGeom prst="rect">
            <a:avLst/>
          </a:prstGeom>
        </xdr:spPr>
      </xdr:pic>
      <xdr:pic>
        <xdr:nvPicPr>
          <xdr:cNvPr id="8" name="그림 7"/>
          <xdr:cNvPicPr>
            <a:picLocks noChangeAspect="1"/>
          </xdr:cNvPicPr>
        </xdr:nvPicPr>
        <xdr:blipFill rotWithShape="1">
          <a:blip r:embed="rId10"/>
          <a:srcRect l="87240"/>
          <a:stretch/>
        </xdr:blipFill>
        <xdr:spPr>
          <a:xfrm>
            <a:off x="13639798" y="1534885"/>
            <a:ext cx="1490251" cy="1400370"/>
          </a:xfrm>
          <a:prstGeom prst="rect">
            <a:avLst/>
          </a:prstGeom>
        </xdr:spPr>
      </xdr:pic>
    </xdr:grpSp>
    <xdr:clientData/>
  </xdr:twoCellAnchor>
  <xdr:twoCellAnchor editAs="oneCell">
    <xdr:from>
      <xdr:col>7</xdr:col>
      <xdr:colOff>65313</xdr:colOff>
      <xdr:row>5</xdr:row>
      <xdr:rowOff>206828</xdr:rowOff>
    </xdr:from>
    <xdr:to>
      <xdr:col>11</xdr:col>
      <xdr:colOff>957942</xdr:colOff>
      <xdr:row>5</xdr:row>
      <xdr:rowOff>1540514</xdr:rowOff>
    </xdr:to>
    <xdr:pic>
      <xdr:nvPicPr>
        <xdr:cNvPr id="10" name="그림 9"/>
        <xdr:cNvPicPr>
          <a:picLocks noChangeAspect="1"/>
        </xdr:cNvPicPr>
      </xdr:nvPicPr>
      <xdr:blipFill>
        <a:blip r:embed="rIdEstimate15"/>
        <a:stretch>
          <a:fillRect/>
        </a:stretch>
      </xdr:blipFill>
      <xdr:spPr>
        <a:xfrm>
          <a:off x="7543799" y="3592285"/>
          <a:ext cx="4898572" cy="1333686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</xdr:colOff>
      <xdr:row>9</xdr:row>
      <xdr:rowOff>206829</xdr:rowOff>
    </xdr:from>
    <xdr:to>
      <xdr:col>11</xdr:col>
      <xdr:colOff>936171</xdr:colOff>
      <xdr:row>9</xdr:row>
      <xdr:rowOff>1550041</xdr:rowOff>
    </xdr:to>
    <xdr:pic>
      <xdr:nvPicPr>
        <xdr:cNvPr id="11" name="그림 10"/>
        <xdr:cNvPicPr>
          <a:picLocks noChangeAspect="1"/>
        </xdr:cNvPicPr>
      </xdr:nvPicPr>
      <xdr:blipFill>
        <a:blip r:embed="rIdEstimate16"/>
        <a:stretch>
          <a:fillRect/>
        </a:stretch>
      </xdr:blipFill>
      <xdr:spPr>
        <a:xfrm>
          <a:off x="7554686" y="8033658"/>
          <a:ext cx="4865914" cy="1343212"/>
        </a:xfrm>
        <a:prstGeom prst="rect">
          <a:avLst/>
        </a:prstGeom>
      </xdr:spPr>
    </xdr:pic>
    <xdr:clientData/>
  </xdr:twoCellAnchor>
  <xdr:twoCellAnchor editAs="oneCell">
    <xdr:from>
      <xdr:col>7</xdr:col>
      <xdr:colOff>76201</xdr:colOff>
      <xdr:row>11</xdr:row>
      <xdr:rowOff>206828</xdr:rowOff>
    </xdr:from>
    <xdr:to>
      <xdr:col>11</xdr:col>
      <xdr:colOff>925285</xdr:colOff>
      <xdr:row>11</xdr:row>
      <xdr:rowOff>1540514</xdr:rowOff>
    </xdr:to>
    <xdr:pic>
      <xdr:nvPicPr>
        <xdr:cNvPr id="12" name="그림 11"/>
        <xdr:cNvPicPr>
          <a:picLocks noChangeAspect="1"/>
        </xdr:cNvPicPr>
      </xdr:nvPicPr>
      <xdr:blipFill>
        <a:blip r:embed="rIdEstimate17"/>
        <a:stretch>
          <a:fillRect/>
        </a:stretch>
      </xdr:blipFill>
      <xdr:spPr>
        <a:xfrm>
          <a:off x="7554687" y="10254342"/>
          <a:ext cx="4855027" cy="1333686"/>
        </a:xfrm>
        <a:prstGeom prst="rect">
          <a:avLst/>
        </a:prstGeom>
      </xdr:spPr>
    </xdr:pic>
    <xdr:clientData/>
  </xdr:twoCellAnchor>
  <xdr:twoCellAnchor editAs="oneCell">
    <xdr:from>
      <xdr:col>7</xdr:col>
      <xdr:colOff>54429</xdr:colOff>
      <xdr:row>7</xdr:row>
      <xdr:rowOff>206828</xdr:rowOff>
    </xdr:from>
    <xdr:to>
      <xdr:col>11</xdr:col>
      <xdr:colOff>936171</xdr:colOff>
      <xdr:row>7</xdr:row>
      <xdr:rowOff>1550040</xdr:rowOff>
    </xdr:to>
    <xdr:pic>
      <xdr:nvPicPr>
        <xdr:cNvPr id="13" name="그림 12"/>
        <xdr:cNvPicPr>
          <a:picLocks noChangeAspect="1"/>
        </xdr:cNvPicPr>
      </xdr:nvPicPr>
      <xdr:blipFill>
        <a:blip r:embed="rIdEstimate18"/>
        <a:stretch>
          <a:fillRect/>
        </a:stretch>
      </xdr:blipFill>
      <xdr:spPr>
        <a:xfrm>
          <a:off x="7532915" y="5812971"/>
          <a:ext cx="4887685" cy="1343212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</xdr:colOff>
      <xdr:row>13</xdr:row>
      <xdr:rowOff>185057</xdr:rowOff>
    </xdr:from>
    <xdr:to>
      <xdr:col>11</xdr:col>
      <xdr:colOff>925285</xdr:colOff>
      <xdr:row>13</xdr:row>
      <xdr:rowOff>1528269</xdr:rowOff>
    </xdr:to>
    <xdr:pic>
      <xdr:nvPicPr>
        <xdr:cNvPr id="14" name="그림 13"/>
        <xdr:cNvPicPr>
          <a:picLocks noChangeAspect="1"/>
        </xdr:cNvPicPr>
      </xdr:nvPicPr>
      <xdr:blipFill>
        <a:blip r:embed="rIdEstimate19"/>
        <a:stretch>
          <a:fillRect/>
        </a:stretch>
      </xdr:blipFill>
      <xdr:spPr>
        <a:xfrm>
          <a:off x="7554686" y="12453257"/>
          <a:ext cx="4855028" cy="1343212"/>
        </a:xfrm>
        <a:prstGeom prst="rect">
          <a:avLst/>
        </a:prstGeom>
      </xdr:spPr>
    </xdr:pic>
    <xdr:clientData/>
  </xdr:twoCellAnchor>
  <xdr:twoCellAnchor>
    <xdr:from>
      <xdr:col>12</xdr:col>
      <xdr:colOff>163286</xdr:colOff>
      <xdr:row>3</xdr:row>
      <xdr:rowOff>174171</xdr:rowOff>
    </xdr:from>
    <xdr:to>
      <xdr:col>16</xdr:col>
      <xdr:colOff>853429</xdr:colOff>
      <xdr:row>3</xdr:row>
      <xdr:rowOff>1605839</xdr:rowOff>
    </xdr:to>
    <xdr:grpSp>
      <xdr:nvGrpSpPr>
        <xdr:cNvPr id="26" name="그룹 25"/>
        <xdr:cNvGrpSpPr/>
      </xdr:nvGrpSpPr>
      <xdr:grpSpPr>
        <a:xfrm>
          <a:off x="12649200" y="1338942"/>
          <a:ext cx="4696086" cy="1431668"/>
          <a:chOff x="8098972" y="1219200"/>
          <a:chExt cx="7689658" cy="1431668"/>
        </a:xfrm>
      </xdr:grpSpPr>
      <xdr:pic>
        <xdr:nvPicPr>
          <xdr:cNvPr id="15" name="그림 14"/>
          <xdr:cNvPicPr>
            <a:picLocks noChangeAspect="1"/>
          </xdr:cNvPicPr>
        </xdr:nvPicPr>
        <xdr:blipFill rotWithShape="1">
          <a:blip r:embed="rId16"/>
          <a:srcRect r="55489"/>
          <a:stretch/>
        </xdr:blipFill>
        <xdr:spPr>
          <a:xfrm>
            <a:off x="8098972" y="1240971"/>
            <a:ext cx="5181600" cy="1409897"/>
          </a:xfrm>
          <a:prstGeom prst="rect">
            <a:avLst/>
          </a:prstGeom>
        </xdr:spPr>
      </xdr:pic>
      <xdr:pic>
        <xdr:nvPicPr>
          <xdr:cNvPr id="16" name="그림 15"/>
          <xdr:cNvPicPr>
            <a:picLocks noChangeAspect="1"/>
          </xdr:cNvPicPr>
        </xdr:nvPicPr>
        <xdr:blipFill rotWithShape="1">
          <a:blip r:embed="rId16"/>
          <a:srcRect l="70133" r="20516"/>
          <a:stretch/>
        </xdr:blipFill>
        <xdr:spPr>
          <a:xfrm>
            <a:off x="13269684" y="1230086"/>
            <a:ext cx="1088571" cy="1409897"/>
          </a:xfrm>
          <a:prstGeom prst="rect">
            <a:avLst/>
          </a:prstGeom>
        </xdr:spPr>
      </xdr:pic>
      <xdr:pic>
        <xdr:nvPicPr>
          <xdr:cNvPr id="25" name="그림 24"/>
          <xdr:cNvPicPr>
            <a:picLocks noChangeAspect="1"/>
          </xdr:cNvPicPr>
        </xdr:nvPicPr>
        <xdr:blipFill rotWithShape="1">
          <a:blip r:embed="rId16"/>
          <a:srcRect l="87339"/>
          <a:stretch/>
        </xdr:blipFill>
        <xdr:spPr>
          <a:xfrm>
            <a:off x="14314712" y="1219200"/>
            <a:ext cx="1473918" cy="1409897"/>
          </a:xfrm>
          <a:prstGeom prst="rect">
            <a:avLst/>
          </a:prstGeom>
        </xdr:spPr>
      </xdr:pic>
    </xdr:grpSp>
    <xdr:clientData/>
  </xdr:twoCellAnchor>
  <xdr:twoCellAnchor editAs="oneCell">
    <xdr:from>
      <xdr:col>12</xdr:col>
      <xdr:colOff>76200</xdr:colOff>
      <xdr:row>5</xdr:row>
      <xdr:rowOff>206829</xdr:rowOff>
    </xdr:from>
    <xdr:to>
      <xdr:col>16</xdr:col>
      <xdr:colOff>925286</xdr:colOff>
      <xdr:row>5</xdr:row>
      <xdr:rowOff>1530989</xdr:rowOff>
    </xdr:to>
    <xdr:pic>
      <xdr:nvPicPr>
        <xdr:cNvPr id="27" name="그림 26"/>
        <xdr:cNvPicPr>
          <a:picLocks noChangeAspect="1"/>
        </xdr:cNvPicPr>
      </xdr:nvPicPr>
      <xdr:blipFill>
        <a:blip r:embed="rIdEstimate20"/>
        <a:stretch>
          <a:fillRect/>
        </a:stretch>
      </xdr:blipFill>
      <xdr:spPr>
        <a:xfrm>
          <a:off x="12562114" y="3592286"/>
          <a:ext cx="4855029" cy="1324160"/>
        </a:xfrm>
        <a:prstGeom prst="rect">
          <a:avLst/>
        </a:prstGeom>
      </xdr:spPr>
    </xdr:pic>
    <xdr:clientData/>
  </xdr:twoCellAnchor>
  <xdr:twoCellAnchor editAs="oneCell">
    <xdr:from>
      <xdr:col>12</xdr:col>
      <xdr:colOff>87086</xdr:colOff>
      <xdr:row>7</xdr:row>
      <xdr:rowOff>97973</xdr:rowOff>
    </xdr:from>
    <xdr:to>
      <xdr:col>16</xdr:col>
      <xdr:colOff>925286</xdr:colOff>
      <xdr:row>7</xdr:row>
      <xdr:rowOff>1698173</xdr:rowOff>
    </xdr:to>
    <xdr:pic>
      <xdr:nvPicPr>
        <xdr:cNvPr id="28" name="그림 27"/>
        <xdr:cNvPicPr>
          <a:picLocks noChangeAspect="1"/>
        </xdr:cNvPicPr>
      </xdr:nvPicPr>
      <xdr:blipFill>
        <a:blip r:embed="rIdEstimate21"/>
        <a:stretch>
          <a:fillRect/>
        </a:stretch>
      </xdr:blipFill>
      <xdr:spPr>
        <a:xfrm>
          <a:off x="12573000" y="5704116"/>
          <a:ext cx="4844143" cy="1600200"/>
        </a:xfrm>
        <a:prstGeom prst="rect">
          <a:avLst/>
        </a:prstGeom>
      </xdr:spPr>
    </xdr:pic>
    <xdr:clientData/>
  </xdr:twoCellAnchor>
  <xdr:twoCellAnchor editAs="oneCell">
    <xdr:from>
      <xdr:col>12</xdr:col>
      <xdr:colOff>65313</xdr:colOff>
      <xdr:row>9</xdr:row>
      <xdr:rowOff>239485</xdr:rowOff>
    </xdr:from>
    <xdr:to>
      <xdr:col>16</xdr:col>
      <xdr:colOff>925286</xdr:colOff>
      <xdr:row>9</xdr:row>
      <xdr:rowOff>1554118</xdr:rowOff>
    </xdr:to>
    <xdr:pic>
      <xdr:nvPicPr>
        <xdr:cNvPr id="29" name="그림 28"/>
        <xdr:cNvPicPr>
          <a:picLocks noChangeAspect="1"/>
        </xdr:cNvPicPr>
      </xdr:nvPicPr>
      <xdr:blipFill>
        <a:blip r:embed="rIdEstimate22"/>
        <a:stretch>
          <a:fillRect/>
        </a:stretch>
      </xdr:blipFill>
      <xdr:spPr>
        <a:xfrm>
          <a:off x="12551227" y="8066314"/>
          <a:ext cx="4865916" cy="1314633"/>
        </a:xfrm>
        <a:prstGeom prst="rect">
          <a:avLst/>
        </a:prstGeom>
      </xdr:spPr>
    </xdr:pic>
    <xdr:clientData/>
  </xdr:twoCellAnchor>
  <xdr:twoCellAnchor editAs="oneCell">
    <xdr:from>
      <xdr:col>12</xdr:col>
      <xdr:colOff>65316</xdr:colOff>
      <xdr:row>13</xdr:row>
      <xdr:rowOff>206830</xdr:rowOff>
    </xdr:from>
    <xdr:to>
      <xdr:col>16</xdr:col>
      <xdr:colOff>936172</xdr:colOff>
      <xdr:row>13</xdr:row>
      <xdr:rowOff>1530990</xdr:rowOff>
    </xdr:to>
    <xdr:pic>
      <xdr:nvPicPr>
        <xdr:cNvPr id="30" name="그림 29"/>
        <xdr:cNvPicPr>
          <a:picLocks noChangeAspect="1"/>
        </xdr:cNvPicPr>
      </xdr:nvPicPr>
      <xdr:blipFill>
        <a:blip r:embed="rIdEstimate23"/>
        <a:stretch>
          <a:fillRect/>
        </a:stretch>
      </xdr:blipFill>
      <xdr:spPr>
        <a:xfrm>
          <a:off x="12551230" y="12475030"/>
          <a:ext cx="4876799" cy="13241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247650</xdr:rowOff>
    </xdr:from>
    <xdr:to>
      <xdr:col>12</xdr:col>
      <xdr:colOff>685800</xdr:colOff>
      <xdr:row>33</xdr:row>
      <xdr:rowOff>57150</xdr:rowOff>
    </xdr:to>
    <xdr:pic>
      <xdr:nvPicPr>
        <xdr:cNvPr id="6768" name="_x127707248" descr="EMB000028602cc7">
          <a:extLst>
            <a:ext uri="{FF2B5EF4-FFF2-40B4-BE49-F238E27FC236}">
              <a16:creationId xmlns:a16="http://schemas.microsoft.com/office/drawing/2014/main" xmlns="" id="{00000000-0008-0000-1000-00007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47650"/>
          <a:ext cx="9658350" cy="599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988359</xdr:colOff>
      <xdr:row>4</xdr:row>
      <xdr:rowOff>247650</xdr:rowOff>
    </xdr:from>
    <xdr:to>
      <xdr:col>8</xdr:col>
      <xdr:colOff>281940</xdr:colOff>
      <xdr:row>6</xdr:row>
      <xdr:rowOff>245745</xdr:rowOff>
    </xdr:to>
    <xdr:pic>
      <xdr:nvPicPr>
        <xdr:cNvPr id="2" name="Picture 2" descr="법인인감_20121101"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EFAF9"/>
            </a:clrFrom>
            <a:clrTo>
              <a:srgbClr val="FEFAF9">
                <a:alpha val="0"/>
              </a:srgbClr>
            </a:clrTo>
          </a:clrChange>
          <a:lum bright="6000"/>
        </a:blip>
        <a:srcRect/>
        <a:stretch>
          <a:fillRect/>
        </a:stretch>
      </xdr:blipFill>
      <xdr:spPr bwMode="auto">
        <a:xfrm>
          <a:off x="6541434" y="1443990"/>
          <a:ext cx="661371" cy="6972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 fLocksWithSheet="0"/>
  </xdr:twoCellAnchor>
  <xdr:twoCellAnchor>
    <xdr:from>
      <xdr:col>1</xdr:col>
      <xdr:colOff>57149</xdr:colOff>
      <xdr:row>0</xdr:row>
      <xdr:rowOff>57150</xdr:rowOff>
    </xdr:from>
    <xdr:to>
      <xdr:col>8</xdr:col>
      <xdr:colOff>676275</xdr:colOff>
      <xdr:row>2</xdr:row>
      <xdr:rowOff>76200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xmlns="" id="{00000000-0008-0000-1200-000003000000}"/>
            </a:ext>
          </a:extLst>
        </xdr:cNvPr>
        <xdr:cNvSpPr>
          <a:spLocks noChangeArrowheads="1"/>
        </xdr:cNvSpPr>
      </xdr:nvSpPr>
      <xdr:spPr bwMode="auto">
        <a:xfrm>
          <a:off x="375284" y="53340"/>
          <a:ext cx="7223761" cy="613410"/>
        </a:xfrm>
        <a:prstGeom prst="rect">
          <a:avLst/>
        </a:prstGeom>
        <a:noFill/>
        <a:ln w="38100" cmpd="dbl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118110</xdr:colOff>
      <xdr:row>2</xdr:row>
      <xdr:rowOff>213360</xdr:rowOff>
    </xdr:from>
    <xdr:to>
      <xdr:col>7</xdr:col>
      <xdr:colOff>1905</xdr:colOff>
      <xdr:row>4</xdr:row>
      <xdr:rowOff>41909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xmlns="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9640" y="800100"/>
          <a:ext cx="813435" cy="43814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631115</xdr:colOff>
          <xdr:row>15</xdr:row>
          <xdr:rowOff>82475</xdr:rowOff>
        </xdr:from>
        <xdr:to>
          <xdr:col>10</xdr:col>
          <xdr:colOff>63649</xdr:colOff>
          <xdr:row>15</xdr:row>
          <xdr:rowOff>280595</xdr:rowOff>
        </xdr:to>
        <xdr:sp macro="" textlink="">
          <xdr:nvSpPr>
            <xdr:cNvPr id="22529" name="Control 1" hidden="1">
              <a:extLst>
                <a:ext uri="{63B3BB69-23CF-44E3-9099-C40C66FF867C}">
                  <a14:compatExt spid="_x0000_s22529"/>
                </a:ext>
                <a:ext uri="{FF2B5EF4-FFF2-40B4-BE49-F238E27FC236}">
                  <a16:creationId xmlns:a16="http://schemas.microsoft.com/office/drawing/2014/main" xmlns="" id="{00000000-0008-0000-1300-000001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476922</xdr:colOff>
          <xdr:row>15</xdr:row>
          <xdr:rowOff>82475</xdr:rowOff>
        </xdr:from>
        <xdr:to>
          <xdr:col>10</xdr:col>
          <xdr:colOff>581809</xdr:colOff>
          <xdr:row>15</xdr:row>
          <xdr:rowOff>280595</xdr:rowOff>
        </xdr:to>
        <xdr:sp macro="" textlink="">
          <xdr:nvSpPr>
            <xdr:cNvPr id="22530" name="Control 2" hidden="1">
              <a:extLst>
                <a:ext uri="{63B3BB69-23CF-44E3-9099-C40C66FF867C}">
                  <a14:compatExt spid="_x0000_s22530"/>
                </a:ext>
                <a:ext uri="{FF2B5EF4-FFF2-40B4-BE49-F238E27FC236}">
                  <a16:creationId xmlns:a16="http://schemas.microsoft.com/office/drawing/2014/main" xmlns="" id="{00000000-0008-0000-1300-000002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480956</xdr:colOff>
          <xdr:row>15</xdr:row>
          <xdr:rowOff>143435</xdr:rowOff>
        </xdr:from>
        <xdr:to>
          <xdr:col>12</xdr:col>
          <xdr:colOff>585844</xdr:colOff>
          <xdr:row>16</xdr:row>
          <xdr:rowOff>896</xdr:rowOff>
        </xdr:to>
        <xdr:sp macro="" textlink="">
          <xdr:nvSpPr>
            <xdr:cNvPr id="22531" name="Control 3" hidden="1">
              <a:extLst>
                <a:ext uri="{63B3BB69-23CF-44E3-9099-C40C66FF867C}">
                  <a14:compatExt spid="_x0000_s22531"/>
                </a:ext>
                <a:ext uri="{FF2B5EF4-FFF2-40B4-BE49-F238E27FC236}">
                  <a16:creationId xmlns:a16="http://schemas.microsoft.com/office/drawing/2014/main" xmlns="" id="{00000000-0008-0000-1300-000003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380104</xdr:colOff>
          <xdr:row>15</xdr:row>
          <xdr:rowOff>143435</xdr:rowOff>
        </xdr:from>
        <xdr:to>
          <xdr:col>13</xdr:col>
          <xdr:colOff>484991</xdr:colOff>
          <xdr:row>16</xdr:row>
          <xdr:rowOff>896</xdr:rowOff>
        </xdr:to>
        <xdr:sp macro="" textlink="">
          <xdr:nvSpPr>
            <xdr:cNvPr id="22532" name="Control 4" hidden="1">
              <a:extLst>
                <a:ext uri="{63B3BB69-23CF-44E3-9099-C40C66FF867C}">
                  <a14:compatExt spid="_x0000_s22532"/>
                </a:ext>
                <a:ext uri="{FF2B5EF4-FFF2-40B4-BE49-F238E27FC236}">
                  <a16:creationId xmlns:a16="http://schemas.microsoft.com/office/drawing/2014/main" xmlns="" id="{00000000-0008-0000-1300-000004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380104</xdr:colOff>
          <xdr:row>15</xdr:row>
          <xdr:rowOff>143435</xdr:rowOff>
        </xdr:from>
        <xdr:to>
          <xdr:col>13</xdr:col>
          <xdr:colOff>484991</xdr:colOff>
          <xdr:row>16</xdr:row>
          <xdr:rowOff>896</xdr:rowOff>
        </xdr:to>
        <xdr:sp macro="" textlink="">
          <xdr:nvSpPr>
            <xdr:cNvPr id="22533" name="Control 5" hidden="1">
              <a:extLst>
                <a:ext uri="{63B3BB69-23CF-44E3-9099-C40C66FF867C}">
                  <a14:compatExt spid="_x0000_s22533"/>
                </a:ext>
                <a:ext uri="{FF2B5EF4-FFF2-40B4-BE49-F238E27FC236}">
                  <a16:creationId xmlns:a16="http://schemas.microsoft.com/office/drawing/2014/main" xmlns="" id="{00000000-0008-0000-1300-000005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380104</xdr:colOff>
          <xdr:row>15</xdr:row>
          <xdr:rowOff>143435</xdr:rowOff>
        </xdr:from>
        <xdr:to>
          <xdr:col>13</xdr:col>
          <xdr:colOff>484991</xdr:colOff>
          <xdr:row>16</xdr:row>
          <xdr:rowOff>896</xdr:rowOff>
        </xdr:to>
        <xdr:sp macro="" textlink="">
          <xdr:nvSpPr>
            <xdr:cNvPr id="22534" name="Control 6" hidden="1">
              <a:extLst>
                <a:ext uri="{63B3BB69-23CF-44E3-9099-C40C66FF867C}">
                  <a14:compatExt spid="_x0000_s22534"/>
                </a:ext>
                <a:ext uri="{FF2B5EF4-FFF2-40B4-BE49-F238E27FC236}">
                  <a16:creationId xmlns:a16="http://schemas.microsoft.com/office/drawing/2014/main" xmlns="" id="{00000000-0008-0000-1300-000006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380104</xdr:colOff>
          <xdr:row>15</xdr:row>
          <xdr:rowOff>143435</xdr:rowOff>
        </xdr:from>
        <xdr:to>
          <xdr:col>13</xdr:col>
          <xdr:colOff>484991</xdr:colOff>
          <xdr:row>16</xdr:row>
          <xdr:rowOff>896</xdr:rowOff>
        </xdr:to>
        <xdr:sp macro="" textlink="">
          <xdr:nvSpPr>
            <xdr:cNvPr id="22535" name="Control 7" hidden="1">
              <a:extLst>
                <a:ext uri="{63B3BB69-23CF-44E3-9099-C40C66FF867C}">
                  <a14:compatExt spid="_x0000_s22535"/>
                </a:ext>
                <a:ext uri="{FF2B5EF4-FFF2-40B4-BE49-F238E27FC236}">
                  <a16:creationId xmlns:a16="http://schemas.microsoft.com/office/drawing/2014/main" xmlns="" id="{00000000-0008-0000-1300-000007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380104</xdr:colOff>
          <xdr:row>15</xdr:row>
          <xdr:rowOff>143435</xdr:rowOff>
        </xdr:from>
        <xdr:to>
          <xdr:col>13</xdr:col>
          <xdr:colOff>484991</xdr:colOff>
          <xdr:row>16</xdr:row>
          <xdr:rowOff>896</xdr:rowOff>
        </xdr:to>
        <xdr:sp macro="" textlink="">
          <xdr:nvSpPr>
            <xdr:cNvPr id="22536" name="Control 8" hidden="1">
              <a:extLst>
                <a:ext uri="{63B3BB69-23CF-44E3-9099-C40C66FF867C}">
                  <a14:compatExt spid="_x0000_s22536"/>
                </a:ext>
                <a:ext uri="{FF2B5EF4-FFF2-40B4-BE49-F238E27FC236}">
                  <a16:creationId xmlns:a16="http://schemas.microsoft.com/office/drawing/2014/main" xmlns="" id="{00000000-0008-0000-1300-000008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380104</xdr:colOff>
          <xdr:row>15</xdr:row>
          <xdr:rowOff>143435</xdr:rowOff>
        </xdr:from>
        <xdr:to>
          <xdr:col>13</xdr:col>
          <xdr:colOff>484991</xdr:colOff>
          <xdr:row>16</xdr:row>
          <xdr:rowOff>896</xdr:rowOff>
        </xdr:to>
        <xdr:sp macro="" textlink="">
          <xdr:nvSpPr>
            <xdr:cNvPr id="22537" name="Control 9" hidden="1">
              <a:extLst>
                <a:ext uri="{63B3BB69-23CF-44E3-9099-C40C66FF867C}">
                  <a14:compatExt spid="_x0000_s22537"/>
                </a:ext>
                <a:ext uri="{FF2B5EF4-FFF2-40B4-BE49-F238E27FC236}">
                  <a16:creationId xmlns:a16="http://schemas.microsoft.com/office/drawing/2014/main" xmlns="" id="{00000000-0008-0000-1300-000009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380104</xdr:colOff>
          <xdr:row>15</xdr:row>
          <xdr:rowOff>143435</xdr:rowOff>
        </xdr:from>
        <xdr:to>
          <xdr:col>13</xdr:col>
          <xdr:colOff>484991</xdr:colOff>
          <xdr:row>16</xdr:row>
          <xdr:rowOff>896</xdr:rowOff>
        </xdr:to>
        <xdr:sp macro="" textlink="">
          <xdr:nvSpPr>
            <xdr:cNvPr id="22538" name="Control 10" hidden="1">
              <a:extLst>
                <a:ext uri="{63B3BB69-23CF-44E3-9099-C40C66FF867C}">
                  <a14:compatExt spid="_x0000_s22538"/>
                </a:ext>
                <a:ext uri="{FF2B5EF4-FFF2-40B4-BE49-F238E27FC236}">
                  <a16:creationId xmlns:a16="http://schemas.microsoft.com/office/drawing/2014/main" xmlns="" id="{00000000-0008-0000-1300-00000A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380104</xdr:colOff>
          <xdr:row>15</xdr:row>
          <xdr:rowOff>143435</xdr:rowOff>
        </xdr:from>
        <xdr:to>
          <xdr:col>13</xdr:col>
          <xdr:colOff>484991</xdr:colOff>
          <xdr:row>16</xdr:row>
          <xdr:rowOff>896</xdr:rowOff>
        </xdr:to>
        <xdr:sp macro="" textlink="">
          <xdr:nvSpPr>
            <xdr:cNvPr id="22539" name="Control 11" hidden="1">
              <a:extLst>
                <a:ext uri="{63B3BB69-23CF-44E3-9099-C40C66FF867C}">
                  <a14:compatExt spid="_x0000_s22539"/>
                </a:ext>
                <a:ext uri="{FF2B5EF4-FFF2-40B4-BE49-F238E27FC236}">
                  <a16:creationId xmlns:a16="http://schemas.microsoft.com/office/drawing/2014/main" xmlns="" id="{00000000-0008-0000-1300-00000B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380104</xdr:colOff>
          <xdr:row>15</xdr:row>
          <xdr:rowOff>143435</xdr:rowOff>
        </xdr:from>
        <xdr:to>
          <xdr:col>13</xdr:col>
          <xdr:colOff>484991</xdr:colOff>
          <xdr:row>16</xdr:row>
          <xdr:rowOff>896</xdr:rowOff>
        </xdr:to>
        <xdr:sp macro="" textlink="">
          <xdr:nvSpPr>
            <xdr:cNvPr id="22540" name="Control 12" hidden="1">
              <a:extLst>
                <a:ext uri="{63B3BB69-23CF-44E3-9099-C40C66FF867C}">
                  <a14:compatExt spid="_x0000_s22540"/>
                </a:ext>
                <a:ext uri="{FF2B5EF4-FFF2-40B4-BE49-F238E27FC236}">
                  <a16:creationId xmlns:a16="http://schemas.microsoft.com/office/drawing/2014/main" xmlns="" id="{00000000-0008-0000-1300-00000C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380104</xdr:colOff>
          <xdr:row>15</xdr:row>
          <xdr:rowOff>143435</xdr:rowOff>
        </xdr:from>
        <xdr:to>
          <xdr:col>13</xdr:col>
          <xdr:colOff>484991</xdr:colOff>
          <xdr:row>16</xdr:row>
          <xdr:rowOff>896</xdr:rowOff>
        </xdr:to>
        <xdr:sp macro="" textlink="">
          <xdr:nvSpPr>
            <xdr:cNvPr id="22541" name="Control 13" hidden="1">
              <a:extLst>
                <a:ext uri="{63B3BB69-23CF-44E3-9099-C40C66FF867C}">
                  <a14:compatExt spid="_x0000_s22541"/>
                </a:ext>
                <a:ext uri="{FF2B5EF4-FFF2-40B4-BE49-F238E27FC236}">
                  <a16:creationId xmlns:a16="http://schemas.microsoft.com/office/drawing/2014/main" xmlns="" id="{00000000-0008-0000-1300-00000D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480956</xdr:colOff>
          <xdr:row>15</xdr:row>
          <xdr:rowOff>143435</xdr:rowOff>
        </xdr:from>
        <xdr:to>
          <xdr:col>12</xdr:col>
          <xdr:colOff>585844</xdr:colOff>
          <xdr:row>16</xdr:row>
          <xdr:rowOff>896</xdr:rowOff>
        </xdr:to>
        <xdr:sp macro="" textlink="">
          <xdr:nvSpPr>
            <xdr:cNvPr id="22542" name="Control 14" hidden="1">
              <a:extLst>
                <a:ext uri="{63B3BB69-23CF-44E3-9099-C40C66FF867C}">
                  <a14:compatExt spid="_x0000_s22542"/>
                </a:ext>
                <a:ext uri="{FF2B5EF4-FFF2-40B4-BE49-F238E27FC236}">
                  <a16:creationId xmlns:a16="http://schemas.microsoft.com/office/drawing/2014/main" xmlns="" id="{00000000-0008-0000-1300-00000E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220084</xdr:colOff>
          <xdr:row>15</xdr:row>
          <xdr:rowOff>143435</xdr:rowOff>
        </xdr:from>
        <xdr:to>
          <xdr:col>13</xdr:col>
          <xdr:colOff>324971</xdr:colOff>
          <xdr:row>16</xdr:row>
          <xdr:rowOff>896</xdr:rowOff>
        </xdr:to>
        <xdr:sp macro="" textlink="">
          <xdr:nvSpPr>
            <xdr:cNvPr id="22543" name="Control 15" hidden="1">
              <a:extLst>
                <a:ext uri="{63B3BB69-23CF-44E3-9099-C40C66FF867C}">
                  <a14:compatExt spid="_x0000_s22543"/>
                </a:ext>
                <a:ext uri="{FF2B5EF4-FFF2-40B4-BE49-F238E27FC236}">
                  <a16:creationId xmlns:a16="http://schemas.microsoft.com/office/drawing/2014/main" xmlns="" id="{00000000-0008-0000-1300-00000F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380104</xdr:colOff>
          <xdr:row>15</xdr:row>
          <xdr:rowOff>143435</xdr:rowOff>
        </xdr:from>
        <xdr:to>
          <xdr:col>13</xdr:col>
          <xdr:colOff>484991</xdr:colOff>
          <xdr:row>16</xdr:row>
          <xdr:rowOff>896</xdr:rowOff>
        </xdr:to>
        <xdr:sp macro="" textlink="">
          <xdr:nvSpPr>
            <xdr:cNvPr id="22544" name="Control 16" hidden="1">
              <a:extLst>
                <a:ext uri="{63B3BB69-23CF-44E3-9099-C40C66FF867C}">
                  <a14:compatExt spid="_x0000_s22544"/>
                </a:ext>
                <a:ext uri="{FF2B5EF4-FFF2-40B4-BE49-F238E27FC236}">
                  <a16:creationId xmlns:a16="http://schemas.microsoft.com/office/drawing/2014/main" xmlns="" id="{00000000-0008-0000-1300-000010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380104</xdr:colOff>
          <xdr:row>15</xdr:row>
          <xdr:rowOff>143435</xdr:rowOff>
        </xdr:from>
        <xdr:to>
          <xdr:col>13</xdr:col>
          <xdr:colOff>484991</xdr:colOff>
          <xdr:row>16</xdr:row>
          <xdr:rowOff>896</xdr:rowOff>
        </xdr:to>
        <xdr:sp macro="" textlink="">
          <xdr:nvSpPr>
            <xdr:cNvPr id="22545" name="Control 17" hidden="1">
              <a:extLst>
                <a:ext uri="{63B3BB69-23CF-44E3-9099-C40C66FF867C}">
                  <a14:compatExt spid="_x0000_s22545"/>
                </a:ext>
                <a:ext uri="{FF2B5EF4-FFF2-40B4-BE49-F238E27FC236}">
                  <a16:creationId xmlns:a16="http://schemas.microsoft.com/office/drawing/2014/main" xmlns="" id="{00000000-0008-0000-1300-000011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380104</xdr:colOff>
          <xdr:row>15</xdr:row>
          <xdr:rowOff>143435</xdr:rowOff>
        </xdr:from>
        <xdr:to>
          <xdr:col>13</xdr:col>
          <xdr:colOff>484991</xdr:colOff>
          <xdr:row>16</xdr:row>
          <xdr:rowOff>896</xdr:rowOff>
        </xdr:to>
        <xdr:sp macro="" textlink="">
          <xdr:nvSpPr>
            <xdr:cNvPr id="22546" name="Control 18" hidden="1">
              <a:extLst>
                <a:ext uri="{63B3BB69-23CF-44E3-9099-C40C66FF867C}">
                  <a14:compatExt spid="_x0000_s22546"/>
                </a:ext>
                <a:ext uri="{FF2B5EF4-FFF2-40B4-BE49-F238E27FC236}">
                  <a16:creationId xmlns:a16="http://schemas.microsoft.com/office/drawing/2014/main" xmlns="" id="{00000000-0008-0000-1300-000012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380104</xdr:colOff>
          <xdr:row>15</xdr:row>
          <xdr:rowOff>143435</xdr:rowOff>
        </xdr:from>
        <xdr:to>
          <xdr:col>13</xdr:col>
          <xdr:colOff>484991</xdr:colOff>
          <xdr:row>16</xdr:row>
          <xdr:rowOff>896</xdr:rowOff>
        </xdr:to>
        <xdr:sp macro="" textlink="">
          <xdr:nvSpPr>
            <xdr:cNvPr id="22547" name="Control 19" hidden="1">
              <a:extLst>
                <a:ext uri="{63B3BB69-23CF-44E3-9099-C40C66FF867C}">
                  <a14:compatExt spid="_x0000_s22547"/>
                </a:ext>
                <a:ext uri="{FF2B5EF4-FFF2-40B4-BE49-F238E27FC236}">
                  <a16:creationId xmlns:a16="http://schemas.microsoft.com/office/drawing/2014/main" xmlns="" id="{00000000-0008-0000-1300-000013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380104</xdr:colOff>
          <xdr:row>15</xdr:row>
          <xdr:rowOff>143435</xdr:rowOff>
        </xdr:from>
        <xdr:to>
          <xdr:col>13</xdr:col>
          <xdr:colOff>484991</xdr:colOff>
          <xdr:row>16</xdr:row>
          <xdr:rowOff>896</xdr:rowOff>
        </xdr:to>
        <xdr:sp macro="" textlink="">
          <xdr:nvSpPr>
            <xdr:cNvPr id="22548" name="Control 20" hidden="1">
              <a:extLst>
                <a:ext uri="{63B3BB69-23CF-44E3-9099-C40C66FF867C}">
                  <a14:compatExt spid="_x0000_s22548"/>
                </a:ext>
                <a:ext uri="{FF2B5EF4-FFF2-40B4-BE49-F238E27FC236}">
                  <a16:creationId xmlns:a16="http://schemas.microsoft.com/office/drawing/2014/main" xmlns="" id="{00000000-0008-0000-1300-000014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380104</xdr:colOff>
          <xdr:row>15</xdr:row>
          <xdr:rowOff>143435</xdr:rowOff>
        </xdr:from>
        <xdr:to>
          <xdr:col>13</xdr:col>
          <xdr:colOff>484991</xdr:colOff>
          <xdr:row>16</xdr:row>
          <xdr:rowOff>896</xdr:rowOff>
        </xdr:to>
        <xdr:sp macro="" textlink="">
          <xdr:nvSpPr>
            <xdr:cNvPr id="22549" name="Control 21" hidden="1">
              <a:extLst>
                <a:ext uri="{63B3BB69-23CF-44E3-9099-C40C66FF867C}">
                  <a14:compatExt spid="_x0000_s22549"/>
                </a:ext>
                <a:ext uri="{FF2B5EF4-FFF2-40B4-BE49-F238E27FC236}">
                  <a16:creationId xmlns:a16="http://schemas.microsoft.com/office/drawing/2014/main" xmlns="" id="{00000000-0008-0000-1300-000015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380104</xdr:colOff>
          <xdr:row>15</xdr:row>
          <xdr:rowOff>143435</xdr:rowOff>
        </xdr:from>
        <xdr:to>
          <xdr:col>13</xdr:col>
          <xdr:colOff>484991</xdr:colOff>
          <xdr:row>16</xdr:row>
          <xdr:rowOff>896</xdr:rowOff>
        </xdr:to>
        <xdr:sp macro="" textlink="">
          <xdr:nvSpPr>
            <xdr:cNvPr id="22550" name="Control 22" hidden="1">
              <a:extLst>
                <a:ext uri="{63B3BB69-23CF-44E3-9099-C40C66FF867C}">
                  <a14:compatExt spid="_x0000_s22550"/>
                </a:ext>
                <a:ext uri="{FF2B5EF4-FFF2-40B4-BE49-F238E27FC236}">
                  <a16:creationId xmlns:a16="http://schemas.microsoft.com/office/drawing/2014/main" xmlns="" id="{00000000-0008-0000-1300-000016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380104</xdr:colOff>
          <xdr:row>15</xdr:row>
          <xdr:rowOff>143435</xdr:rowOff>
        </xdr:from>
        <xdr:to>
          <xdr:col>13</xdr:col>
          <xdr:colOff>484991</xdr:colOff>
          <xdr:row>16</xdr:row>
          <xdr:rowOff>896</xdr:rowOff>
        </xdr:to>
        <xdr:sp macro="" textlink="">
          <xdr:nvSpPr>
            <xdr:cNvPr id="22551" name="Control 23" hidden="1">
              <a:extLst>
                <a:ext uri="{63B3BB69-23CF-44E3-9099-C40C66FF867C}">
                  <a14:compatExt spid="_x0000_s22551"/>
                </a:ext>
                <a:ext uri="{FF2B5EF4-FFF2-40B4-BE49-F238E27FC236}">
                  <a16:creationId xmlns:a16="http://schemas.microsoft.com/office/drawing/2014/main" xmlns="" id="{00000000-0008-0000-1300-000017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380104</xdr:colOff>
          <xdr:row>15</xdr:row>
          <xdr:rowOff>143435</xdr:rowOff>
        </xdr:from>
        <xdr:to>
          <xdr:col>13</xdr:col>
          <xdr:colOff>484991</xdr:colOff>
          <xdr:row>16</xdr:row>
          <xdr:rowOff>896</xdr:rowOff>
        </xdr:to>
        <xdr:sp macro="" textlink="">
          <xdr:nvSpPr>
            <xdr:cNvPr id="22552" name="Control 24" hidden="1">
              <a:extLst>
                <a:ext uri="{63B3BB69-23CF-44E3-9099-C40C66FF867C}">
                  <a14:compatExt spid="_x0000_s22552"/>
                </a:ext>
                <a:ext uri="{FF2B5EF4-FFF2-40B4-BE49-F238E27FC236}">
                  <a16:creationId xmlns:a16="http://schemas.microsoft.com/office/drawing/2014/main" xmlns="" id="{00000000-0008-0000-1300-000018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5</xdr:col>
      <xdr:colOff>877981</xdr:colOff>
      <xdr:row>6</xdr:row>
      <xdr:rowOff>170849</xdr:rowOff>
    </xdr:from>
    <xdr:to>
      <xdr:col>6</xdr:col>
      <xdr:colOff>189693</xdr:colOff>
      <xdr:row>9</xdr:row>
      <xdr:rowOff>53901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xmlns="" id="{00000000-0008-0000-1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8FF"/>
            </a:clrFrom>
            <a:clrTo>
              <a:srgbClr val="FFF8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78246" y="2434437"/>
          <a:ext cx="802094" cy="695367"/>
        </a:xfrm>
        <a:prstGeom prst="rect">
          <a:avLst/>
        </a:prstGeom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</xdr:pic>
    <xdr:clientData/>
  </xdr:twoCellAnchor>
  <xdr:twoCellAnchor editAs="oneCell">
    <xdr:from>
      <xdr:col>0</xdr:col>
      <xdr:colOff>247650</xdr:colOff>
      <xdr:row>0</xdr:row>
      <xdr:rowOff>140758</xdr:rowOff>
    </xdr:from>
    <xdr:to>
      <xdr:col>4</xdr:col>
      <xdr:colOff>516928</xdr:colOff>
      <xdr:row>2</xdr:row>
      <xdr:rowOff>302619</xdr:rowOff>
    </xdr:to>
    <xdr:pic>
      <xdr:nvPicPr>
        <xdr:cNvPr id="30" name="그림 29" descr="We-com_final.png">
          <a:extLst>
            <a:ext uri="{FF2B5EF4-FFF2-40B4-BE49-F238E27FC236}">
              <a16:creationId xmlns:a16="http://schemas.microsoft.com/office/drawing/2014/main" xmlns="" id="{00000000-0008-0000-13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3075" t="32826" r="30689" b="61815"/>
        <a:stretch>
          <a:fillRect/>
        </a:stretch>
      </xdr:blipFill>
      <xdr:spPr>
        <a:xfrm>
          <a:off x="247650" y="140758"/>
          <a:ext cx="5762625" cy="112500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473;&#48512;&#45824;&#5461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jjpeunju.netian.com/down/&#52572;&#51201;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19.5\&#49436;&#48393;&#51648;&#44396;99\&#49324;&#50629;&#44228;~1\SB&#51064;&#44032;~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49688;&#44540;\C\&#52629;&#49328;&#47932;\&#49884;&#44277;&#44228;&#54925;\&#44036;&#51060;&#54156;&#54532;&#51109;\&#44148;&#49444;&#45236;&#50669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WG\ILOT-MI\YUNCH\PLOT\S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WG\ILOT-MI\SUNGNAM\TAL\SUNGNAM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SERVER-PC\MasterHdd\&#44277;&#50976;\WINDOWS\Application%20Data\Microsoft\Templates\2000&#44221;&#51452;EXPO\7&#50900;file\&#46020;&#47196;&#44277;&#49324;\&#49436;&#50872;&#49884;CCTV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SERVER-PC\MasterHdd\&#44277;&#50976;\WINDOWS\Application%20Data\Microsoft\Templates\office%20&#50577;&#49885;\I&#19968;&#33324;&#27604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MSOffice\99file\&#49436;&#50872;&#49884;CCTV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om\work\MY\RETAIN\&#50745;&#48317;&#51312;&#44552;&#49688;&#51221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1221;&#44592;\my%20documents\PAPA\3.&#54156;&#54532;&#51109;\&#44204;&#51201;%20&#44288;&#47144;\&#52852;&#47700;&#46972;%20&#44288;&#47144;\WINDOWS\Temporary%20Internet%20Files\Content.IE5\41AZK5Q3\MSOffice\Excel\work\&#45236;&#50669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XLS\ALL-XLS\ULSAN\PRIC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4633;&#52380;&#45236;&#50669;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SERVER-PC\MasterHdd\OFFICE%20&#50577;&#49885;\J&#30452;&#26448;4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305;&#54872;\&#44368;&#48372;&#49436;&#52488;\project\&#44368;&#48372;&#49436;&#52488;\&#44368;&#48372;&#49373;&#47749;&#51077;&#52272;(20011210)\&#50980;&#50689;&#49437;\&#44204;&#51201;&#49436;\&#54788;&#45824;&#44053;&#45224;&#49324;&#50725;IBS\&#44204;&#51201;&#49436;\1&#52264;&#44204;&#51201;0518&#49688;&#51221;&#48516;\&#49444;&#48708;&#51088;&#46041;&#51228;&#50612;&#49884;&#49884;&#53596;(HVAC)\&#44053;&#45224;&#49444;&#48708;&#49328;&#52636;(97523OK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1.2&#45800;&#46973;&#51204;&#47448;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user\Local%20Settings\Temporary%20Internet%20Files\Content.IE5\4POXMD0X\&#49340;&#49340;\&#53685;&#49888;\&#45224;&#48512;&#46020;&#47196;\WINDOWS\Temporary%20Internet%20Files\Content.IE5\41AZK5Q3\MSOffice\Excel\work\&#45236;&#50669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SERVER-PC\MasterHdd\&#44277;&#50976;\WINDOWS\Application%20Data\Microsoft\Templates\MSOffice\99file\&#49436;&#50872;&#49884;&#49888;&#54840;-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w\local\office-file\97file\&#53664;&#51648;&#51665;&#44592;&#47448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46020;\D\Sdd-pohang\%231Pcm\1&#45257;&#50672;\&#48149;&#50689;&#54840;-&#51652;&#54665;\&#48149;&#50689;&#54840;-&#51652;&#54665;\VAPOR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44508;&#49885;\&#44204;&#51201;2000\PROJECT\Aproj-2\hmc-ny\&#53685;&#54633;&#49688;&#51452;\&#53685;&#54633;&#49688;&#51452;_&#54032;&#54408;2K011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72;&#46980;&#46972;&#46497;\&#51096;&#50024;&#50556;&#46076;\&#46497;\dacom\&#50896;&#51452;~&#51228;&#52380;\&#50896;&#51452;&#52572;&#51333;\&#44277;&#53685;&#51088;&#47308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AM-5\My%20Documents\dacom\&#50896;&#51452;~&#51228;&#52380;\&#50896;&#51452;&#52572;&#51333;\&#44277;&#53685;&#51088;&#47308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48337;&#49440;\&#44288;&#47532;&#49892;\hb\&#49340;&#49328;1&#51648;&#44396;(&#49892;&#49884;)\&#51452;&#44277;&#49688;&#47049;\&#51068;&#50948;&#45824;&#44032;9803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ogis-server\wgs\&#44256;&#49457;&#44400;&#52397;\&#51204;&#47928;&#44148;&#49444;&#44277;&#47924;\&#45800;&#44592;&#44277;&#49324;&#45236;&#50669;&#51089;&#49457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ec_eb\eb_1\PROP\Z98147\ARCH\SUM-PL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\down\ahjkim\&#44592;&#53440;&#51088;&#47308;\&#45824;&#50808;&#44277;&#47928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444;&#44228;&#51088;&#47308;\&#50756;&#47308;&#48372;&#44256;\1&#50676;&#50672;4&#52264;\218.XLS\PK95-5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688;&#51652;\&#50500;&#47924;&#44144;&#45208;\My%20Documents\&#44204;&#51201;%20&#51088;&#47308;\&#44204;&#51201;&#44592;&#48376;FORM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1652;&#49692;1\&#44596;&#44553;&#51204;&#54868;\DATA\CHOI\&#52572;&#52397;&#47548;\02'5%20&#49444;&#44228;(&#44288;&#47196;)\IC\&#45800;&#44032;&#49328;&#52636;&#49436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SERVER-PC\MasterHdd\&#51060;&#48337;&#51452;\&#53552;&#45328;&#44368;&#53685;&#44288;&#47532;&#49884;&#49444;\&#44397;&#46020;\(3)%20&#54224;&#47561;&#51228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8120;&#51652;\D\&#51076;&#48120;&#51652;\G&amp;G\&#54788;&#45824;&#51088;&#46041;&#52264;\&#50500;&#49328;\&#50868;&#48152;9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ngi03\c\xBBH-&#48177;&#48393;&#54788;\&#50577;&#49885;\&#50577;&#49885;\&#49892;&#54665;&#50696;&#49328;&#45236;&#50669;&#49436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9340;&#49340;\&#53685;&#49888;\&#45224;&#48512;&#46020;&#47196;\&#50689;&#54872;&#51060;\&#50689;&#49328;&#44053;%20&#44592;&#48376;&#51312;&#49324;\&#50689;&#49328;&#44053;%20&#50857;&#47049;&#44228;&#49328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SERVER-PC\MasterHdd\&#44277;&#50976;\WINDOWS\Application%20Data\Microsoft\Templates\work-for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812;&#49689;\&#50640;&#52824;&#53804;&#50648;\project\&#50896;&#51452;&#44428;\&#51221;&#49688;&#51109;\&#45236;&#50669;&#49436;\99&#45380;01&#50900;&#48156;&#51452;\PI-ILW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MSOffice\99file\&#49436;&#50872;&#49884;&#49888;&#54840;-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89;&#44508;&#51652;\D\CADATA\YANGPYUN\FINEL0\CALC\K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46020;\D\ACAD\SAMPLE\PENTAGON.XLG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1652;&#49692;1\&#44596;&#44553;&#51204;&#54868;\DATA\&#46020;&#47196;&#44277;&#49324;\&#44596;&#44553;&#51204;&#54868;\&#44596;&#44553;&#51204;&#54868;%20&#49444;&#44228;\&#51088;&#51116;&#45800;&#44032;&#54364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\&#45824;&#54840;&#49328;&#50629;\&#54532;&#47196;&#51229;&#53944;\&#54620;&#44397;&#46020;&#47196;&#44277;&#49324;\&#54788;&#46041;&#45236;&#49436;\&#45236;&#50669;&#49436;\MoneyPlan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&#46300;&#46972;&#51060;&#48652;\2005\&#51652;&#48513;&#49328;&#50629;&#45800;&#51648;\&#49892;&#49884;&#49444;&#44228;\&#51652;&#48513;&#50857;&#47049;&#44228;&#49328;&#49436;\1&#46041;&#47141;&#44228;&#49328;&#49436;R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SERVER-PC\MasterHdd\CADKO\&#44204;&#51201;-&#44277;&#49324;\&#44305;&#51452;&#44277;&#50896;&#54788;&#52649;&#53457;&#48169;&#49569;&#49444;&#48708;&#49444;&#52824;&#44277;&#49324;\My%20Documents\1&#44277;&#49324;&#48143;%20&#44204;&#51201;\WORLD%20CUP\&#50900;&#46300;&#52981;3&#52264;&#49444;&#44228;&#48320;&#44221;\PROJECT\ELLWORD\98HABAN\518\NEAYUK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ADKO\&#44204;&#51201;-&#44277;&#49324;\&#44305;&#51452;&#44277;&#50896;&#54788;&#52649;&#53457;&#48169;&#49569;&#49444;&#48708;&#49444;&#52824;&#44277;&#49324;\My%20Documents\1&#44277;&#49324;&#48143;%20&#44204;&#51201;\WORLD%20CUP\&#50900;&#46300;&#52981;3&#52264;&#49444;&#44228;&#48320;&#44221;\PROJECT\ELLWORD\98HABAN\518\NEAYUK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89;&#44508;&#51652;\D\&#49324;&#50629;&#47749;\&#49340;&#49457;\&#49892;&#49884;&#49444;&#44228;\&#51204;&#44592;\&#44228;&#49328;&#49436;\Rev0308&#49900;&#51032;\LOAD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69;&#48393;&#51652;\2000&#45380;&#51088;&#47308;&#48169;\&#47928;&#49436;&#50577;&#49885;\&#54252;&#52380;&#51032;&#47308;&#50896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SERVER-PC\MasterHdd\&#51060;&#48337;&#51452;\&#53552;&#45328;&#44368;&#53685;&#44288;&#47532;&#49884;&#49444;\&#44397;&#46020;\&#44221;&#52272;&#52397;\work-form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jk\c\7-17.SUB\&#44032;&#47196;&#46321;\&#44228;&#49328;&#49436;\KWAK.DWG\6-3.SUB\MP-SUB\GSS\3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microsoft.com/office/2006/relationships/xlExternalLinkPath/xlStartup" Target="DOCSXL50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SERVER-PC\MasterHdd\&#51060;&#48337;&#51452;\&#53552;&#45328;&#44368;&#53685;&#44288;&#47532;&#49884;&#49444;\&#44397;&#46020;\My%20Documents\&#51089;&#50629;&#49892;\&#45824;&#44396;&#44284;&#54617;&#44368;&#50977;&#50896;\&#51089;&#50629;&#49892;2\&#45812;&#48176;&#51064;&#49340;&#44277;&#49324;&#44032;&#44396;&#47448;\&#51089;&#50629;&#54028;&#51068;\&#54620;&#44397;&#53685;&#49888;&#44592;&#49696;-&#47785;&#46041;IDC\&#51089;&#50629;&#54028;&#51068;\&#51648;&#51656;&#54364;&#48376;&#44288;&#51204;&#49884;&#47932;\&#51089;&#50629;&#54028;&#51068;\&#46020;&#47196;&#54364;&#51648;&#54032;\&#51089;&#50629;&#54028;&#51068;\&#51228;&#51452;&#44284;&#54617;&#44368;&#50977;&#50672;&#44396;&#50896;\&#51089;&#50629;&#54028;&#51068;\&#54620;&#44397;&#53685;&#49888;\&#51312;&#45180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9\njsystem\006.&#49444;&#44228;&#51652;&#54665;\150708-KT&#50672;&#44396;&#46041;%20&#44060;.&#48372;&#49688;&#44277;&#49324;%20&#49444;&#44228;&#50857;&#50669;%20&#53685;&#54633;&#48176;&#49440;&#49444;&#48708;-&#51221;&#50672;&#50644;&#51648;&#45768;&#50612;&#47553;\&#51089;&#50629;\&#49444;&#44228;&#51652;&#54665;\150701-&#49436;&#50872;&#51648;&#48169;&#44221;&#52272;&#52397;%20&#48124;&#50896;&#46041;&#49888;&#52629;&#44277;&#49324;%20&#53685;&#54633;&#48176;&#49440;&#49444;&#48708;-&#45208;&#47336;&#50644;&#51648;&#45768;&#50612;&#47553;\&#44204;&#51201;_&#49884;&#48169;\&#44204;&#51201;_&#49884;&#48169;\khc\98\KWN\&#51064;&#52380;&#51648;&#44160;\KHJ\&#49552;&#49457;&#54840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tem3\piii450\PROJECT-\EX-DATE\DATA\35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tem3\piii450\PROJECT-\EX-DATE\DATA\25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8120;&#46976;\C\&#51204;&#48513;&#44592;&#44228;\HIH\&#48176;&#49688;&#44060;&#49440;\&#44305;&#54876;&#51648;&#44396;\2000&#44305;&#54876;&#48372;&#50756;(&#52572;&#51333;)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SERVER-PC\MasterHdd\Documents%20and%20Settings\Administrator\Local%20Settings\Temporary%20Internet%20Files\OLK2B\EPro&#46041;&#50577;&#49373;&#47749;&#44204;&#51201;20031106-15&#47749;&#51613;&#49444;1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user\Local%20Settings\Temporary%20Internet%20Files\Content.IE5\7BXC4F2N\&#44032;&#50517;&#51109;&#44288;&#47144;\&#46020;&#44396;&#44032;&#50517;&#51109;\&#46020;&#44396;&#44032;&#50517;&#51109;%20&#54156;&#54532;&#44368;&#52404;%20&#44277;&#49324;(&#44592;&#44228;&#49884;&#49444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ptime\hdd1\2010&#45236;&#50669;&#49436;\&#45453;&#54801;\&#48324;&#47049;&#45453;&#54801;\Documents%20and%20Settings\USER\My%20Documents\&#44277;&#49324;&#44288;&#47144;\&#44277;&#49324;&#44288;&#47144;2007&#45380;\&#51473;&#47560;&#54840;&#48152;\Documents%20and%20Settings\&#51312;&#44305;&#55148;\Local%20Settings\Temporary%20Internet%20Files\OLK908\NT\&#44204;&#51201;&#54268;_SV(200402)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tem3\piii450\PROJECT-\EX-DATE\DATA\DATE\165-1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52;&#54788;&#44600;\ing\work\&#50696;&#52380;&#51221;&#49688;&#51109;\Final\&#50696;&#52380;&#51221;&#49688;&#51109;\&#51204;&#44592;\&#44228;&#49328;&#49436;\&#45800;&#46973;&#51204;&#47448;&#44228;&#49328;&#49436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204559\&#44608;&#51068;&#54872;%20(C)\&#50577;&#49457;&#54868;\&#45824;&#52903;&#54364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wj\c\1997\&#51077;&#52272;\04\&#54644;&#50868;\Hw-CV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221;&#48124;&#49457;\&#46020;&#49884;&#44060;&#48156;&#44277;&#49324;\R-&#54633;&#51221;&#47196;\&#44228;&#49328;&#49436;\&#51312;&#46020;&#44228;&#49328;&#49436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ptime\hdd1\TEAM-5\Office\Excel\9609F\&#44608;&#52380;&#51068;&#50948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q-data\&#49340;&#54840;&#44148;&#49444;\1&#44277;&#44396;\98NAEYUK\98&#51204;&#52404;n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204559\&#44608;&#51068;&#54872;%20(C)\chy\2000&#45380;\Xls\&#49328;&#52636;&#51312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89;&#44508;&#51652;\D\&#49324;&#50629;&#47749;\&#54620;&#51333;\&#44032;&#52285;&#51221;&#49688;&#51109;\&#51204;&#44592;\&#50696;&#49328;&#49436;\4&#52264;&#50696;&#49328;\YES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MJUNG\SYS\YQTY\6MUNSEO\XLSDATA\&#44204;&#51201;&#51032;&#47280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e5\c\200pr\&#51109;&#49457;&#49328;&#47548;&#50837;\&#49444;&#44228;&#45236;&#50669;&#49436;(&#51109;&#49457;)1213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SERVER-PC\MasterHdd\&#44277;&#50976;\2002file\&#49569;&#51204;&#49440;&#48372;&#54840;&#48152;(&#50976;&#54840;,&#49440;&#46020;)\&#51649;&#51217;&#51116;&#47308;&#48708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-server\&#54532;&#47196;&#51229;&#53944;&#44277;&#50976;\&#49444;&#44228;&#51088;&#47308;-&#47560;&#51012;&#45800;&#50948;\&#50577;&#54217;&#44400;&#47560;&#51012;&#50724;&#49688;&#46308;\&#44228;&#50557;&#49436;&#47448;\&#45796;&#47928;&#47532;\&#49444;&#44228;&#48320;&#44221;\project\&#50896;&#51452;&#44428;\&#51221;&#49688;&#51109;\&#45236;&#50669;&#49436;\99&#45380;01&#50900;&#48156;&#51452;\PI-ILWE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SERVER-PC\MasterHdd\&#44277;&#50976;\2002file\&#49569;&#51204;&#49440;&#48372;&#54840;&#48152;(&#50976;&#54840;,&#49440;&#46020;)\&#51076;&#49884;&#54028;&#51068;\KNK\2001&#45380;\&#52572;&#47928;&#44592;%20&#44284;&#51109;\0002&#46020;&#44277;&#51312;&#47749;&#53457;(knk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7785;&#46041;IDC\&#44228;&#49328;&#49436;\&#44036;&#49440;&#44228;&#493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SERVER-PC\MasterHdd\CADKO\&#44204;&#51201;-&#44277;&#49324;\&#44305;&#51452;&#44277;&#50896;&#54788;&#52649;&#53457;&#48169;&#49569;&#49444;&#48708;&#49444;&#52824;&#44277;&#49324;\My%20Documents\construction\&#45224;&#44396;&#52397;\&#49444;&#44228;,&#44204;&#51201;&#49436;&#47448;\&#54868;&#49692;&#47532;&#51312;&#53944;\PROJECT\ELLWORD\98HABAN\518\NEAYUK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ADKO\&#44204;&#51201;-&#44277;&#49324;\&#44305;&#51452;&#44277;&#50896;&#54788;&#52649;&#53457;&#48169;&#49569;&#49444;&#48708;&#49444;&#52824;&#44277;&#49324;\My%20Documents\construction\&#45224;&#44396;&#52397;\&#49444;&#44228;,&#44204;&#51201;&#49436;&#47448;\&#54868;&#49692;&#47532;&#51312;&#53944;\PROJECT\ELLWORD\98HABAN\518\NEAYUK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ptime\hdd1\2010&#45236;&#50669;&#49436;\&#45453;&#54801;\&#48324;&#47049;&#45453;&#54801;\Documents%20and%20Settings\USER\My%20Documents\&#44277;&#49324;&#44288;&#47144;\&#44277;&#49324;&#44288;&#47144;2007&#45380;\&#51473;&#47560;&#54840;&#48152;\PROJECT\ELLWORD\98HABAN\KW-LL\518\NEAYUK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9340;&#49340;\&#53685;&#49888;\&#45224;&#48512;&#46020;&#47196;\1766\1790\1790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ptime\hdd1\2010&#45236;&#50669;&#49436;\&#45453;&#54801;\&#48324;&#47049;&#45453;&#54801;\Documents%20and%20Settings\USER\My%20Documents\&#44277;&#49324;&#44288;&#47144;\&#44277;&#49324;&#44288;&#47144;2007&#45380;\&#51473;&#47560;&#54840;&#48152;\PROJECT\ELLWORD\98HABAN\WONJU-BO\&#50896;&#51452;&#48373;~1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tem3\piii450\PROJECT-\EX-DATE\DATA\225-5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ptime\hdd1\TEAM-5\Office\Excel\9609F\&#44221;&#48513;&#51204;&#44592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7\ITEM\&#45236;&#50669;7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tem3\piii450\PROJECT-\EX-DATE\DATA\PRO98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812;&#49689;\&#50640;&#52824;&#53804;&#50648;\&#51221;&#54812;&#49689;\&#50640;&#52824;&#53804;&#50648;\&#44305;&#51452;&#54616;&#49688;&#52376;&#47532;&#51109;\project\&#50896;&#51452;&#44428;\&#51221;&#49688;&#51109;\&#45236;&#50669;&#49436;\99&#45380;01&#50900;&#48156;&#51452;\PI-ILWE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4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689;&#48120;\&#51089;&#50629;\DWG\ILOT-MI\YUNCH\PLOT\SD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dministrator\&#48148;&#53461;%20&#54868;&#47732;\WORK\&#49444;&#44228;&#45236;&#50669;&#49436;\&#50577;&#45909;&#51221;&#49688;&#51109;%20&#49884;&#49444;&#44060;&#47049;%20&#48143;%20&#49569;&#48176;&#49688;&#44288;&#47196;%20&#49444;&#52824;(&#51228;&#50612;&#44228;&#52769;)\&#50557;&#49457;&#44032;&#50517;&#51109;%20&#48143;%20&#48716;&#47000;&#48176;&#49688;&#51648;%20&#49444;&#44228;&#45236;&#50669;&#49436;(&#48176;&#49688;&#51648;&#44032;&#50517;&#51109;)-&#44228;&#52769;&#51228;&#50612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&#51076;&#49884;&#51089;&#50629;%20(D)\Project&#44288;&#47144;\&#54532;&#47196;&#51229;&#53944;&#44288;&#47532;\&#49892;&#54665;tool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ADKO\&#44204;&#51201;-&#44277;&#49324;\&#44305;&#51452;&#44277;&#50896;&#54788;&#52649;&#53457;&#48169;&#49569;&#49444;&#48708;&#49444;&#52824;&#44277;&#49324;\My%20Documents\1&#44277;&#49324;&#48143;%20&#44204;&#51201;\WORLD%20CUP\&#50900;&#46300;&#52981;3&#52264;&#49444;&#44228;&#48320;&#44221;\PROJECT\ELLWORD\98HABAN\KW-LL\518\NEAYUK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\down\project\&#48120;&#46020;&#54532;&#46972;&#51088;\WORKSHOP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\down\ahjkim\&#51109;&#44592;&#44228;&#54925;\&#50857;&#51648;&#50672;&#47161;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\c\1\&#49884;&#47549;&#46020;&#49436;&#44288;&#44053;&#45817;\TOTAL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\d\PROJECT\ELLWORD\98HABAN\KW-LL\518\NEAYUK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5-csm\c\P-Iso\Calc-St2\ILLU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ye-p3\&#46020;&#50896;&#49453;%20&#51089;&#50629;&#51652;&#54665;&#48169;(2005&#45380;)\&#47448;&#51064;&#49689;-2003-3\My%20Documents\2002&#45380;&#46020;\&#51228;&#51312;2002\ryu\RYU1\SINGLE\EMAIL\temp\02\980226%20&#54056;&#49496;MESA&#48716;&#46377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50857;&#51652;\&#50896;&#50857;&#51652;&#51032;%20&#50896;\My%20Documents\&#50672;&#44208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\d\PROJECT\ELLWORD\98HABAN\518\NEAYUK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ptime\hdd1\2010&#45236;&#50669;&#49436;\&#45453;&#54801;\&#48324;&#47049;&#45453;&#54801;\Documents%20and%20Settings\USER\My%20Documents\&#44277;&#49324;&#44288;&#47144;\&#44277;&#49324;&#44288;&#47144;2007&#45380;\&#51473;&#47560;&#54840;&#48152;\PROJECT\ELLWORD\98HABAN\518\NEAYUK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SERVER-PC\MasterHdd\&#51060;&#48337;&#51452;\&#53552;&#45328;&#44368;&#53685;&#44288;&#47532;&#49884;&#49444;\&#44397;&#46020;\HEXCEL\XLS\XL_DATA\&#44204;&#51201;\&#50629;&#52404;\HIT\&#50500;&#49328;&#44277;&#51109;\&#50500;&#49328;&#51032;&#51204;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89;&#44508;&#51652;\D\DATA\SGH\NAMGWANG\REP-NG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97BUN\DANGA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my\local\&#51221;&#53685;&#48512;&#51068;&#50948;&#45824;&#44032;&#54364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652;&#49437;\C\WINDOWS\9605G\DS-LOAD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maneng.com/fr/upfiles/&#48149;&#44284;&#51109;%20&#51217;&#49688;(&#49340;&#50504;)/&#44608;&#49345;&#45909;&#48320;&#44221;%20&#50668;&#51116;&#44277;~2/Data2001/&#50504;&#50577;2&#45800;&#44228;&#49440;&#48156;&#51452;/&#49324;&#50668;&#44284;&#51648;&#49444;&#48708;(&#50756;&#47308;)/&#49836;&#47084;&#51648;&#53448;&#49688;&#49444;&#48708;/Data2001/&#50504;&#50577;2&#45800;&#44228;&#49440;&#48156;&#51452;/&#53448;&#49688;&#44592;/&#45236;&#50669;8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\KBS\EXCEL-DA\SIHNG\YES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ADKO\&#44204;&#51201;-&#44277;&#49324;\&#44305;&#51452;&#44277;&#50896;&#54788;&#52649;&#53457;&#48169;&#49569;&#49444;&#48708;&#49444;&#52824;&#44277;&#49324;\My%20Documents\1&#44277;&#49324;&#48143;%20&#44204;&#51201;\WORLD%20CUP\&#50900;&#46300;&#52981;3&#52264;&#49444;&#44228;&#48320;&#44221;\PROJECT\ELLWORD\99SANG\&#54945;&#49457;&#52404;&#50977;\&#54945;&#49457;&#45236;&#50669;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LOTUS\9605P\BB_C-BD\OUT\YES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DOWS\9605G\DS-LOAD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ptime\hdd1\2010&#45236;&#50669;&#49436;\&#45453;&#54801;\&#48324;&#47049;&#45453;&#54801;\Documents%20and%20Settings\USER\My%20Documents\&#44277;&#49324;&#44288;&#47144;\&#44277;&#49324;&#44288;&#47144;2007&#45380;\&#51473;&#47560;&#54840;&#48152;\PROJECT\ELLWORD\00HABAN\&#51221;&#49888;&#47928;&#54868;\PROJECT\ELLWORD\98HABAN\KW-LL\518\NEAYUK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701A\OUT\YES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OTUS\9605P\BB_C-BD\OUT\YES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84;&#50629;&#51473;\&#49436;&#50872;&#45824;&#44277;&#50896;&#49688;&#51656;&#44060;&#49440;&#49324;&#50629;\&#49457;&#44284;&#54408;\&#45236;&#50669;&#49436;\1&#45800;&#44228;\&#45236;&#50669;&#49436;\&#53664;&#47785;&#52509;&#44292;&#45236;&#50669;(3&#45800;&#44228;)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89;&#44508;&#51652;\D\DATA\0YEONGI\REPT-NG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SERVER-PC\MasterHdd\&#51088;&#47308;&#49892;\ESCO\PFC%20Calculation%20Version%205.4_080201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k\&#49444;&#44228;3\&#49324;&#50629;&#47749;\&#54620;&#51333;\&#54252;&#54637;SOC\&#51204;&#44592;\&#50696;&#49328;&#49436;\&#44204;&#51201;&#49436;\&#44608;&#51228;&#49884;&#49828;&#53596;&#44228;&#52769;&#44592;&#44592;&#49328;&#44540;&#49688;&#47049;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microsoft.com/office/2006/relationships/xlExternalLinkPath/xlStartup" Target="&#50724;&#54588;&#49828;&#53588;/&#49340;&#55148;&#50724;&#53588;/&#49340;&#55148;&#50724;&#53588;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221;&#46041;&#51204;&#44592;\9701A\OUT\YES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4256;&#51008;&#48708;\&#44204;&#51201;&#49436;\&#53440;&#44204;&#51201;\9701A\OUT\YES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84;&#50629;&#51473;\&#49436;&#50872;&#45824;&#44277;&#50896;&#49688;&#51656;&#44060;&#49440;&#49324;&#50629;\&#49457;&#44284;&#54408;\&#45236;&#50669;&#49436;\1&#45800;&#44228;\&#45236;&#50669;&#49436;\&#44288;&#47196;&#44277;&#49324;&#48708;(2002_2)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ptime\hdd1\2010&#45236;&#50669;&#49436;\&#45453;&#54801;\&#48324;&#47049;&#45453;&#54801;\Documents%20and%20Settings\USER\My%20Documents\&#44277;&#49324;&#44288;&#47144;\&#44277;&#49324;&#44288;&#47144;2007&#45380;\&#51473;&#47560;&#54840;&#48152;\&#54861;&#44221;&#49440;\&#44608;&#55148;&#45224;D\&#55148;09\&#44204;&#51201;&#49436;\A-Z\&#44204;&#51201;&#49436;\&#12619;&#12620;&#12621;&#12622;\&#53804;&#50952;\&#53804;&#50952;&#51221;&#48372;&#49884;&#49828;&#53596;_E3500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SERVER-PC\MasterHdd\6.&#44256;&#44061;&#49324;&#51228;&#50504;\&#46041;&#50577;&#49373;&#47749;\&#44204;&#51201;&#49436;-&#52572;&#51333;%20&#48143;%20Spec&#44288;&#47144;-030825\Agent40IVR60(030826)-&#52572;&#51333;&#44204;&#51201;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wg2000\&#49457;&#51068;\&#49884;&#45208;&#45769;&#49828;\PJT-97\R-SUWONJ\REP\P7-5-31\LX-CAL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5148;&#49464;\PROJECT%20&#52572;&#51333;\&#44592;&#53440;\&#54617;&#50857;-&#46164;&#45909;\&#44592;&#53440;\ILWIPOH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microsoft.com/office/2006/relationships/xlExternalLinkPath/xlStartup" Target="KGB/&#44396;&#51020;/samj/KIKE/&#44592;&#44228;&#45800;&#44032;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SERVER-PC\MasterHdd\CADKO\&#44204;&#51201;-&#44277;&#49324;\&#44305;&#51452;&#44277;&#50896;&#54788;&#52649;&#53457;&#48169;&#49569;&#49444;&#48708;&#49444;&#52824;&#44277;&#49324;\My%20Documents\1&#44277;&#49324;&#48143;%20&#44204;&#51201;\WORLD%20CUP\&#50900;&#46300;&#52981;3&#52264;&#49444;&#44228;&#48320;&#44221;\PROJECT\ELLWORD\98HABAN\WONJU-BO\&#50896;&#51452;&#48373;~1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ADKO\&#44204;&#51201;-&#44277;&#49324;\&#44305;&#51452;&#44277;&#50896;&#54788;&#52649;&#53457;&#48169;&#49569;&#49444;&#48708;&#49444;&#52824;&#44277;&#49324;\My%20Documents\1&#44277;&#49324;&#48143;%20&#44204;&#51201;\WORLD%20CUP\&#50900;&#46300;&#52981;3&#52264;&#49444;&#44228;&#48320;&#44221;\PROJECT\ELLWORD\98HABAN\WONJU-BO\&#50896;&#51452;&#48373;~1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0689;&#49437;\D\2001&#45380;\&#49884;&#47549;&#46020;&#49436;&#44288;&#44053;&#45817;\TOTAL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0689;&#49437;\D\Program%20Files\AutoCAD%20R14\&#49892;&#49884;\&#49569;&#46972;&#52488;&#46321;&#54617;&#44368;\&#45236;&#50669;&#49436;\&#49569;&#46972;&#52488;&#51473;&#54617;&#44368;(final)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221;3\&#51089;&#50629;&#48169;\BAKUP\OLD-E\1760\1766\1766-1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652;&#50864;\E\BAKUP\OLD-E\1760\1766\1766-1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microsoft.com/office/2006/relationships/xlExternalLinkPath/xlStartup" Target="6-6&#44277;&#44396;&#44032;&#47196;&#46321;/&#47560;&#54252;&#44396;/R-&#54633;&#51221;&#47196;/&#44228;&#49328;&#49436;/&#51312;&#46020;&#44228;&#49328;&#49436;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89;&#51333;&#54861;GJ\SHARE_C\HMMTOA\SENDMAIL\BODY\32440A68\96\2\&#44277;&#49324;DATA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305;&#54872;\&#44368;&#48372;&#49436;&#52488;\project\&#44368;&#48372;&#49436;&#52488;\&#44368;&#48372;&#49373;&#47749;&#51077;&#52272;(20011210)\&#49345;&#50896;\&#48149;&#49345;&#50896;%20back%20up&#51088;&#47308;\&#48149;&#49345;&#50896;\&#44204;&#51201;&#49436;(&#49328;&#52636;&#45236;&#50669;&#54252;&#54632;)\&#44368;&#48372;&#49436;&#52488;&#20214;\&#50980;&#50689;&#49437;\&#44204;&#51201;&#49436;\&#54788;&#45824;&#44053;&#45224;&#49324;&#50725;IBS\&#44204;&#51201;&#49436;\1&#52264;&#44204;&#51201;0518&#49688;&#51221;&#48516;\&#49444;&#48708;&#51088;&#46041;&#51228;&#50612;&#49884;&#49884;&#53596;(HVAC)\&#44053;&#45224;&#49444;&#48708;&#49328;&#52636;(97523OK)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ocuments\&#44032;&#47196;&#46321;&#49444;&#44228;\&#45236;&#50669;&#49436;\&#54364;&#51456;&#45236;&#50669;&#49436;\&#54616;&#49345;&#46020;&#47196;\ILWI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0;&#51452;&#49328;&#50629;&#44148;&#49444;-01\&#47196;&#52972;%20&#46356;&#49828;&#53356;%20(d)\&#50641;&#49472;\&#51021;&#47732;&#46041;&#49324;&#50629;&#49548;\&#49345;&#54616;&#49688;&#46020;&#49324;&#50629;&#49548;&#45236;(&#52712;&#49688;&#51221;&#45236;&#48380;&#46972;&#46300;&#49444;&#52824;2010&#45380;6&#50900;8&#51068;)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SERVER-PC\MasterHdd\doc\temp\Telstra%20IS&amp;W%20Newcastle%2021_05_02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maneng.com/fr/upfiles/&#48149;&#44284;&#51109;%20&#51217;&#49688;(&#49340;&#50504;)/&#44608;&#49345;&#45909;&#48320;&#44221;%20&#50668;&#51116;&#44277;~2/Data2001/&#50504;&#50577;2&#45800;&#44228;&#49440;&#48156;&#51452;/&#49324;&#50668;&#44284;&#51648;&#49444;&#48708;(&#50756;&#47308;)/&#49836;&#47084;&#51648;&#53448;&#49688;&#49444;&#48708;/Data2001/&#50504;&#50577;2&#45800;&#44228;&#49440;&#48156;&#51452;/&#53448;&#49688;&#44592;/DATA/xls2000/&#45236;&#50669;8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yk\&#49892;&#49884;&#45236;&#50669;_&#51312;&#45804;&#52397;\My%20Documents\&#44204;&#51201;\&#50684;&#54252;&#47196;%20&#49457;&#50896;&#50500;&#54028;&#53944;%20&#49888;&#54840;&#44592;%20&#49444;&#52824;\&#49328;&#52636;&#44540;&#44144;&#48143;&#46020;&#47732;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%20&#49444;&#44228;&#51088;&#47308;\2007&#45380;\17%20&#55148;&#47581;&#45824;&#47932;&#45440;&#51060;(&#44608;&#51333;&#54644;&#51312;&#44221;)\2%20&#50696;&#49328;&#49436;\&#44204;&#51201;\Documents%20and%20Settings\blackman\&#48148;&#53461;%20&#54868;&#47732;\&#49436;&#52488;&#48320;&#44221;&#45236;&#50669;&#49436;(&#44228;&#50557;&#45236;&#50669;)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empas.com/Work_SangHo_Choi/Honeywell/Work_Energy/&#51105;&#45796;&#54620;&#44163;/&#47560;&#47532;&#45208;&#51312;&#47749;&#45800;&#44032;&#48143;&#54872;&#49688;&#44592;&#44036;&#44228;&#49328;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1116;&#51064;\C\&#46020;&#47732;\&#47924;&#45824;&#51109;&#52824;\&#47928;&#49436;\165-1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UEENX\&#48708;&#46168;&#44592;&#51665;\&#47700;&#51068;\interlecom\interlecom_2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%20&#49444;&#44228;&#51088;&#47308;\2007&#45380;\17%20&#55148;&#47581;&#45824;&#47932;&#45440;&#51060;(&#44608;&#51333;&#54644;&#51312;&#44221;)\2%20&#50696;&#49328;&#49436;\&#44204;&#51201;\&#50629;&#47924;&#48372;&#51312;\&#49444;&#44228;,&#45236;&#50669;\&#44277;&#53685;\2003IWEEL(&#49345;&#48152;&#44592;)-1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9\njsystem\006.&#49444;&#44228;&#51652;&#54665;\150708-KT&#50672;&#44396;&#46041;%20&#44060;.&#48372;&#49688;&#44277;&#49324;%20&#49444;&#44228;&#50857;&#50669;%20&#53685;&#54633;&#48176;&#49440;&#49444;&#48708;-&#51221;&#50672;&#50644;&#51648;&#45768;&#50612;&#47553;\&#51089;&#50629;\&#49444;&#44228;&#51652;&#54665;\150701-&#49436;&#50872;&#51648;&#48169;&#44221;&#52272;&#52397;%20&#48124;&#50896;&#46041;&#49888;&#52629;&#44277;&#49324;%20&#53685;&#54633;&#48176;&#49440;&#49444;&#48708;-&#45208;&#47336;&#50644;&#51648;&#45768;&#50612;&#47553;\&#44204;&#51201;_&#49884;&#48169;\&#44204;&#51201;_&#49884;&#48169;\cch\&#44288;&#44277;&#49324;\&#51312;&#45804;&#52397;\97\&#49688;&#46020;&#47112;&#51200;\GRP\&#50864;&#51452;&#54637;&#44277;.HSA\&#48516;&#49437;\&#44277;&#51109;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1652;&#49692;1\&#44596;&#44553;&#51204;&#54868;\&#44608;&#50857;&#54732;\&#45936;&#51060;&#53092;\3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JY\1&#49892;&#44277;&#50976;\&#44221;&#52272;&#52397;\OFFICE%20&#50577;&#49885;\J&#30452;&#26448;4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51333;&#54633;&#54872;&#44221;\APROJECT\YANGGU\douc\YG-NEWNY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08014\&#48155;&#45716;&#44275;!\WINDOWS\GI-LIST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ngi03\c\xBBH-&#48177;&#48393;&#54788;\&#50577;&#49885;\&#50577;&#49885;\&#50696;&#49328;&#48320;&#44221;&#51088;&#47308;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ptime\hdd1\2010&#45236;&#50669;&#49436;\&#45453;&#54801;\&#48324;&#47049;&#45453;&#54801;\Documents%20and%20Settings\USER\My%20Documents\&#44277;&#49324;&#44288;&#47144;\&#44277;&#49324;&#44288;&#47144;2007&#45380;\&#51473;&#47560;&#54840;&#48152;\My%20Documents\&#50689;&#44305;&#50672;&#50516;&#49345;&#49688;&#46020;\&#46041;&#47141;&#51228;&#50612;&#49688;&#47049;&#49328;&#52636;&#49436;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8120;&#49440;\&#50724;&#48120;&#49440;-C\no\&#50577;&#49885;\&#45236;&#50669;&#49436;%20&#50577;&#49885;&#53360;&#44144;1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08014\&#48155;&#45716;&#44275;!\DATA\YOUNGANG\CALSHEET\GODO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(&#51452;)&#46356;&#46972;&#51649;\Documents%20and%20Settings\Administrator\&#48148;&#53461;%20&#54868;&#47732;\&#44608;&#54812;&#50689;\&#51064;&#44148;&#48708;&#49328;&#52636;\&#45208;&#50864;&#51473;\WINDOWS\&#48148;&#53461;%20&#54868;&#47732;\2004\&#44608;&#54252;&#49884;&#48124;&#54924;&#44288;\2004-3&#44608;&#54252;&#49884;&#48124;&#54924;&#44288;\2002work\&#50980;&#53468;&#49453;&#49345;&#47924;&#51060;&#49324;\&#45224;&#49457;&#51473;&#54617;&#44368;\&#45224;&#49457;&#51473;&#54617;&#44368;&#49444;&#44228;&#45236;&#50669;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&#47448;&#50672;&#49688;\&#48148;&#53461;%20&#54868;&#47732;\My%20Documents\&#54788;&#51109;&#48324;\&#44368;&#50516;&#51648;&#44396;\&#48177;&#44257;&#51648;&#44396;\2001&#45380;3&#52264;&#48372;&#50756;(&#50756;&#44208;)\MSOffice\Excel\work\&#45236;&#50669;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construction\5,18\&#49444;&#44228;&#49436;\PROJECT\ELLWORD\98HABAN\518\NEAYUK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7749;&#55148;\&#50896;&#44032;&#48516;&#49437;&#54016;\Program%20Files\AutoCAD%20R14\&#50896;&#44032;\&#50896;&#44032;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SERVER-PC\MasterHdd\&#44277;&#50976;\2002file\&#49569;&#51204;&#49440;&#48372;&#54840;&#48152;(&#50976;&#54840;,&#49440;&#46020;)\office-file\99file\&#44221;&#52272;&#52397;\work-form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1221;&#44592;\my%20documents\backup1\2001&#45380;\&#49888;&#50900;&#52397;&#49548;&#45380;&#47928;&#54868;&#49468;&#53552;\&#45236;&#50669;&#49436;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89;&#49457;&#49688;\E\&#48337;&#51216;&#44592;&#51648;\&#48516;&#51204;&#48152;\&#44032;&#44277;%20&#49688;&#52397;-&#50724;&#49328;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\down\IPCHAL.97\P-PROJEC\&#48516;&#49437;\&#44277;&#51109;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2285;&#46020;\APROJ-2\hmc-ny\&#53685;&#54633;&#49688;&#51452;\&#53685;&#54633;&#49688;&#51452;_&#54032;&#54408;2K0112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204;&#48512;_&#54728;&#49345;&#55148;\C\My%20Documents\&#51208;&#52264;&#49436;-&#50641;&#49472;\&#44277;&#49324;&#45824;&#51109;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1221;&#44592;\my%20documents\Program%20Files\AutoCAD%20R14\&#49892;&#49884;\&#49569;&#46972;&#52488;&#46321;&#54617;&#44368;\&#45236;&#50669;&#49436;\&#49569;&#46972;&#52488;&#51473;&#54617;&#44368;(final)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04;&#51201;&#49436;\&#44204;&#51201;&#49436;(&#50641;&#49472;)\&#54532;&#47196;&#51229;&#53944;\&#54788;&#51228;&#51089;&#50629;&#49892;\&#46020;&#54868;,&#44221;&#54868;,&#44148;&#54868;\&#49457;&#45224;&#51008;&#54665;1&#44032;&#50517;&#51109;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\C\&#45236;&#50669;&#49436;\2001-&#49345;&#48152;&#44592;\&#49457;&#48712;&#49468;&#53944;-&#49328;&#52636;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%20&#49444;&#44228;&#51088;&#47308;\2007&#45380;\39%20&#54868;&#52380;&#44400;%20&#48288;&#53944;&#45224;&#47560;&#51012;(&#49340;&#54840;)\2%20&#50696;&#49328;&#49436;\unzipped\1&#44277;&#44396;&#44277;&#45236;&#50669;\&#51204;&#44592;&#44228;&#51109;\&#54032;&#51221;&#54364;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hlee\project\My%20Documents\98\98&#49444;&#44228;\&#51452;&#54252;&#53552;&#45328;&#50808;%201&#44060;&#49548;%20&#51204;&#47141;&#49444;&#48708;%20&#48372;&#49688;&#44277;&#49324;\&#51452;&#54252;&#53552;&#45328;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57;&#47749;&#49689;\C\&#44592;&#51316;&#51088;&#47308;\&#44608;&#50689;&#54872;2001\&#50948;&#49373;&#52572;&#51333;&#45236;&#50669;1\&#51204;&#44592;&#44228;&#51109;\&#44221;&#51068;\&#44257;&#49457;&#44368;&#50977;&#52397;\&#48337;&#51216;&#50669;&#49324;\&#53685;&#49888;&#48337;~3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3468;&#44397;\C\&#44277;&#49324;&#44288;&#47144;\&#51077;&#52272;\&#45433;&#51648;&#49324;&#50629;&#49548;\&#47928;&#54868;&#54924;&#44288;\&#45236;&#50669;&#49436;\&#47928;&#54868;&#54924;&#44288;%20&#45236;&#50669;&#49436;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464;&#51652;\C\My%20Documents\97&#48372;&#50756;\&#44396;&#52380;\&#44396;&#52380;&#52380;&#46041;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-jung\c\&#50977;&#44400;\&#50977;&#44400;&#44148;&#48324;&#49444;&#44228;&#49436;&#48731;&#48512;&#45824;&#51088;&#47308;\'00&#51648;&#55064;\7815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ptime\hdd1\TEAM-5\My%20Documents\dacom\&#50896;&#51452;~&#51228;&#52380;\&#50896;&#51452;&#52572;&#51333;\&#50696;&#49328;&#45236;~1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hlee\project\MSOFFICE\HEXCEL\&#51204;&#52384;\&#51613;&#49328;&#48320;&#44221;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ogis-server\wgs\2000work\&#44608;&#54788;&#50864;\&#49328;&#47548;2000\&#49328;&#47548;2000&#52572;&#51333;\&#50648;&#51648;&#50689;&#49345;&#45800;&#44032;&#50836;&#44396;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9\njsystem\006.&#49444;&#44228;&#51652;&#54665;\150708-KT&#50672;&#44396;&#46041;%20&#44060;.&#48372;&#49688;&#44277;&#49324;%20&#49444;&#44228;&#50857;&#50669;%20&#53685;&#54633;&#48176;&#49440;&#49444;&#48708;-&#51221;&#50672;&#50644;&#51648;&#45768;&#50612;&#47553;\&#51089;&#50629;\&#49444;&#44228;&#51652;&#54665;\150701-&#49436;&#50872;&#51648;&#48169;&#44221;&#52272;&#52397;%20&#48124;&#50896;&#46041;&#49888;&#52629;&#44277;&#49324;%20&#53685;&#54633;&#48176;&#49440;&#49444;&#48708;-&#45208;&#47336;&#50644;&#51648;&#45768;&#50612;&#47553;\&#44204;&#51201;_&#49884;&#48169;\&#44204;&#51201;_&#49884;&#48169;\FpriceFinal0616\&#44032;&#44201;&#51228;&#50504;\&#47924;&#49440;&#53685;&#49888;\1&#44032;&#44397;-3-1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9\njsystem\006.&#49444;&#44228;&#51652;&#54665;\150708-KT&#50672;&#44396;&#46041;%20&#44060;.&#48372;&#49688;&#44277;&#49324;%20&#49444;&#44228;&#50857;&#50669;%20&#53685;&#54633;&#48176;&#49440;&#49444;&#48708;-&#51221;&#50672;&#50644;&#51648;&#45768;&#50612;&#47553;\&#51089;&#50629;\&#49444;&#44228;&#51652;&#54665;\150701-&#49436;&#50872;&#51648;&#48169;&#44221;&#52272;&#52397;%20&#48124;&#50896;&#46041;&#49888;&#52629;&#44277;&#49324;%20&#53685;&#54633;&#48176;&#49440;&#49444;&#48708;-&#45208;&#47336;&#50644;&#51648;&#45768;&#50612;&#47553;\&#44204;&#51201;_&#49884;&#48169;\&#44204;&#51201;_&#49884;&#48169;\&#49884;&#49828;&#53596;&#51089;&#50629;98\&#44277;&#51221;\&#49892;&#54665;&#45236;&#50669;\Fprice\1&#44032;&#44397;-3-1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4037;&#49328;&#51116;&#50984;1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r.lee&#9756;&#9758;\&#54617;&#44368;\&#44396;&#49328;&#51473;\&#46020;&#47732;\&#45236;&#50669;&#49436;\&#49368;&#54540;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48652;&#44032;&#46304;\D\7&#54924;&#44592;&#49457;\7&#52264;&#48320;&#44221;\q-data\&#49340;&#54840;&#44148;&#49444;\1&#44277;&#44396;\98NAEYUK\98&#51204;&#52404;ny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ome.freechal.com/Documents%20and%20Settings/&#44148;&#50577;/My%20Documents/WORK/EXCELL/POSDATA/&#44288;&#47196;/1&#44277;&#44396;/&#50836;&#50984;&#48516;(&#44288;&#47196;&#52992;&#51060;&#48660;1023)1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eun\&#50724;&#49457;&#51221;&#48372;&#53685;&#49888;\&#49436;&#50872;its\&#45236;&#50669;&#49436;&#44288;&#47144;\&#48372;&#47161;&#53552;&#45328;\&#48372;&#47161;-&#51088;&#51116;&#45800;&#50948;&#45817;&#51068;&#50948;&#45824;&#44032;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46020;\D\My%20Documents\&#54364;&#47732;&#55136;&#53456;&#49345;&#51109;&#52824;&#49444;&#52824;&#44277;&#49324;\&#49437;&#46020;&#44053;&#54032;\DATA\JUCK-SAN\KCCPP\MMM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50641;&#49472;&#49436;&#49885;\&#45236;&#50669;&#51089;&#49457;form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3441;&#44260;\C\&#51077;&#52272;&#45236;&#50669;\&#54077;&#49457;&#54616;&#49688;\ABB\SEBANG\INCHON\ELEC\DATA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9444;&#44228;&#50629;&#47924;\&#54217;&#52285;&#44400;\&#51652;&#48512;\&#48373;&#49324;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3441;&#44260;\C\&#51077;&#52272;&#45236;&#50669;\&#49436;&#48512;&#54616;&#49688;&#52376;&#47532;&#51109;\&#51077;&#52272;&#45236;&#50669;&#49436;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ADKO\&#44204;&#51201;-&#44277;&#49324;\&#44305;&#51452;&#44277;&#50896;&#54788;&#52649;&#53457;&#48169;&#49569;&#49444;&#48708;&#49444;&#52824;&#44277;&#49324;\My%20Documents\1&#44277;&#49324;&#48143;%20&#44204;&#51201;\WORLD%20CUP\&#50900;&#46300;&#52981;3&#52264;&#49444;&#44228;&#48320;&#44221;\&#54945;&#49457;&#52404;&#50977;\&#54945;&#49457;&#45236;&#50669;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ADKO\&#44204;&#51201;-&#44277;&#49324;\&#44305;&#51452;&#44277;&#50896;&#54788;&#52649;&#53457;&#48169;&#49569;&#49444;&#48708;&#49444;&#52824;&#44277;&#49324;\My%20Documents\1&#44277;&#49324;&#48143;%20&#44204;&#51201;\WORLD%20CUP\&#50900;&#46300;&#52981;3&#52264;&#49444;&#44228;&#48320;&#44221;\&#44277;&#49324;&#48143;%20&#44204;&#51201;\5,18\&#49444;&#44228;&#49436;\PROJECT\ELLWORD\98HABAN\518\NEAYUK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&#49436;&#50872;&#49884;&#49888;&#54840;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4221;&#48513;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LEE\LION&#51076;&#49884;\lion&#51076;&#49884;\&#51089;&#50629;\lgcapital\&#52880;&#54588;&#53448;&#52572;&#51333;&#44204;&#51201;\&#50629;&#52404;&#44204;&#51201;&#49436;\&#47196;&#52964;&#49828;1486&#49437;&#44204;&#51201;&#49436;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SERVER-PC\MasterHdd\&#51060;&#51652;&#47564;\2001\FTMS(&#44368;&#53685;&#44288;&#47532;&#49884;&#49828;&#53596;)\CUBE&#49688;&#50857;&#44277;&#49324;\&#48376;&#48512;\&#50629;&#52404;&#51088;&#47308;\CPS\&#50696;&#49328;&#45236;&#50669;&#49436;(cps)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ptime\hdd1\2010&#45236;&#50669;&#49436;\&#45453;&#54801;\&#48324;&#47049;&#45453;&#54801;\Documents%20and%20Settings\USER\My%20Documents\&#44277;&#49324;&#44288;&#47144;\&#44277;&#49324;&#44288;&#47144;2007&#45380;\&#51473;&#47560;&#54840;&#48152;\2001&#51116;&#54644;&#53685;&#48372;\&#49884;&#44396;&#44400;&#52397;\&#48512;&#49328;\&#54644;&#50868;&#45824;&#44396;&#52397;\&#51312;&#45804;&#52397;\&#51312;&#54633;&#44204;&#51201;&#49436;(&#48512;&#49328;&#54644;&#50868;&#45824;&#44396;&#52397;)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50640;&#49828;&#50648;&#53076;&#47532;&#50500;&#45236;&#51089;&#50629;\D&#48169;\&#49340;&#45909;3&#46041;&#50500;&#54028;&#53944;\1&#52264;\&#51068;&#50948;&#45824;&#44032;\&#51204;&#44592;&#51068;&#50948;&#45824;&#44032;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work-form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%20&#49444;&#44228;&#51088;&#47308;\2007&#45380;\17%20&#55148;&#47581;&#45824;&#47932;&#45440;&#51060;(&#44608;&#51333;&#54644;&#51312;&#44221;)\2%20&#50696;&#49328;&#49436;\&#44204;&#51201;\&#48149;&#48124;&#55148;\HSTOTAL\PARK-MIN\2000\&#44400;&#54252;&#49884;&#52397;\&#45236;&#50669;&#49436;&#48143;%20&#47928;&#49436;\&#51068;&#50948;&#45824;&#44032;2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JY\1&#49892;&#44277;&#50976;\&#44221;&#52272;&#52397;\work-form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ADKO\&#44204;&#51201;-&#44277;&#49324;\&#44305;&#51452;&#44277;&#50896;&#54788;&#52649;&#53457;&#48169;&#49569;&#49444;&#48708;&#49444;&#52824;&#44277;&#49324;\My%20Documents\1&#44277;&#49324;&#48143;%20&#44204;&#51201;\WORLD%20CUP\&#50900;&#46300;&#52981;3&#52264;&#49444;&#44228;&#48320;&#44221;\&#44277;&#49324;&#48143;%20&#44204;&#51201;\5,18\&#49444;&#44228;&#49436;\&#54945;&#49457;&#52404;&#50977;\&#54945;&#49457;&#45236;&#50669;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49888;&#49688;\D\&#54028;&#51452;&#50668;&#51473;\&#54028;&#51452;&#50668;&#51473;&#44228;&#49328;&#49436;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JY\1&#49892;&#44277;&#50976;\&#50672;&#44396;&#50896;file\office-file\DATA\&#49707;&#51088;&#48537;&#51076;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SERVER-PC\MasterHdd\CADKO\&#44204;&#51201;-&#44277;&#49324;\&#44305;&#51452;&#44277;&#50896;&#54788;&#52649;&#53457;&#48169;&#49569;&#49444;&#48708;&#49444;&#52824;&#44277;&#49324;\My%20Documents\1&#44277;&#49324;&#48143;%20&#44204;&#51201;\WORLD%20CUP\&#50900;&#46300;&#52981;3&#52264;&#49444;&#44228;&#48320;&#44221;\&#44277;&#49324;&#48143;%20&#44204;&#51201;\5,18\&#49444;&#44228;&#49436;\PROJECT\ELLWORD\98HABAN\518\NEAYUK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\down\&#47784;&#50857;&#48276;\&#47784;&#50857;&#48276;DD\&#50872;&#49328;&#51333;&#44552;\&#44204;&#51201;OLD\&#49328;&#52636;&#45236;&#50669;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empas.com/Work_ESCO_New/project/&#46041;&#51068;&#48169;&#51649;/&#51312;&#47749;/&#52572;&#49888;(625)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47749;&#54840;\&#49552;&#45784;&#48169;\&#49888;&#47749;&#54840;&#51088;&#47308;\project3\&#50577;&#49328;&#47932;&#44552;&#51648;&#44396;\&#51228;1&#48176;&#49688;&#52376;&#47532;&#51109;\&#45236;&#50669;&#49436;\&#46041;&#47141;&#48152;&#45236;&#50669;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440;&#48393;\&#53552;&#45328;\&#48277;&#44592;(&#50577;&#49328;&#46041;&#47732;)\&#50629;&#52404;&#51088;&#47308;\&#51088;&#46041;&#51228;&#50612;\&#45236;&#50669;&#49436;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SERVER-PC\MasterHdd\&#51060;&#48337;&#51452;\&#53552;&#45328;&#44368;&#53685;&#44288;&#47532;&#49884;&#49444;\&#44397;&#46020;\My%20Documents\&#51089;&#50629;&#49892;\&#45824;&#44396;&#44284;&#54617;&#44368;&#50977;&#50896;\&#51089;&#50629;&#49892;\&#51228;&#51452;&#44284;&#54617;&#44368;&#50977;&#50672;&#44396;&#50896;\&#51089;&#50629;&#54028;&#51068;\&#54620;&#44397;&#53685;&#49888;\&#51312;&#45180;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0864;\&#54028;&#51452;&#49884;&#49345;&#49688;&#46020;\&#44608;&#49345;&#50864;JOB\DOWN&#47700;&#51068;\&#48128;&#50577;&#45236;&#50669;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k19428\c\WINDOWS\TEMP\Project\&#49688;&#50896;&#48124;&#51088;&#50669;&#49324;\&#49688;&#50896;&#48124;&#51088;&#50669;&#49324;&#44204;&#51201;&#49436;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8;&#47532;&#48512;\C\JUNG\&#45824;&#54217;\&#51222;&#51648;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maneng.com/fr/upfiles/&#48149;&#44284;&#51109;%20&#51217;&#49688;(&#49340;&#50504;)/&#44608;&#49345;&#45909;&#48320;&#44221;%20&#50668;&#51116;&#44277;~2/Data2001/&#50504;&#50577;2&#45800;&#44228;&#49440;&#48156;&#51452;/&#49324;&#50668;&#44284;&#51648;&#49444;&#48708;(&#50756;&#47308;)/&#49836;&#47084;&#51648;&#53448;&#49688;&#49444;&#48708;/Data2001/&#50504;&#50577;2&#45800;&#44228;&#49440;&#48156;&#51452;/&#53448;&#49688;&#44592;/PIPE-MUL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6;&#49440;&#49689;\F\&#50724;&#49457;&#45936;&#51060;&#53440;-CD\2002\Os_02_d08\020804\&#51089;&#50629;(&#52572;&#51333;)\&#44204;&#51201;&#49436;(8.14)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57;&#49885;\BACKUP\My%20Documents\&#51077;&#52272;&#44204;&#51201;\2000&#45380;\&#49345;&#54616;&#49688;&#46020;\&#54077;&#49457;\&#49444;&#44228;&#49436;(&#44592;&#44228;)\&#46020;&#44553;\&#54077;&#49457;&#45236;&#50669;-&#46020;&#44553;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46020;\D\PROJECT\2&#54980;&#54032;&#44032;&#49549;&#45257;&#44033;\WORD\&#49444;&#44228;&#45236;&#50669;&#49436;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SERVER-PC\MasterHdd\&#51060;&#48337;&#51452;\&#53552;&#45328;&#44368;&#53685;&#44288;&#47532;&#49884;&#49444;\&#44397;&#46020;\&#45224;&#54644;&#54868;&#54617;\2&#52264;&#45380;&#46020;%20&#49324;&#50629;&#48372;&#44256;&#49436;\&#53804;&#51088;&#48708;&#50857;%20&#52264;&#51060;&#48516;&#49437;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K21887\1129&#49892;&#49884;\My%20Documents\&#44204;&#51201;&#49436;\Project\&#49688;&#50896;&#48124;&#51088;&#50669;&#49324;\&#49688;&#50896;&#48124;&#51088;&#50669;&#49324;&#44204;&#51201;&#49436;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\KBS\EXCEL-DA\YANG\&#48516;&#45817;&#51204;&#44592;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ye-p3\&#46020;&#50896;&#49453;%20&#51089;&#50629;&#51652;&#54665;&#48169;(2005&#45380;)\&#47448;&#51064;&#49689;-2003-3\My%20Documents\2002&#45380;&#46020;\&#51228;&#51312;2002\My%20Documents\2001&#45380;&#46020;\&#51088;&#46041;&#51228;&#50612;\&#47560;&#51648;&#47561;\DOWN\&#49328;&#52636;(1)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ye-p3\&#46020;&#50896;&#49453;%20&#51089;&#50629;&#51652;&#54665;&#48169;(2005&#45380;)\&#47448;&#51064;&#49689;-2003-3\My%20Documents\2002&#45380;&#46020;\&#51228;&#51312;2002\My%20Documents\2001&#45380;&#46020;\&#51088;&#46041;&#51228;&#50612;\&#47560;&#51648;&#47561;\SINGLE\EMAIL\temp\02\980226%20&#54056;&#49496;MESA&#48716;&#46377;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ye-p3\&#46020;&#50896;&#49453;%20&#51089;&#50629;&#51652;&#54665;&#48169;(2005&#45380;)\&#47448;&#51064;&#49689;-2003-3\My%20Documents\2001&#45380;&#46020;\&#51228;&#51312;2001\E01009%20&#44221;&#45824;&#52824;&#45824;&#49444;&#48708;&#51088;&#46041;&#51228;&#50612;&#49884;&#49828;&#53596;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72;&#46980;&#46972;&#46497;\&#51096;&#50024;&#50556;&#46076;\&#46497;\dacom\&#50896;&#51452;~&#51228;&#52380;\&#50896;&#51452;&#52572;&#51333;\&#53685;&#51068;&#51068;&#50948;1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OSUNG\&#51312;&#44368;&#47532;~&#44396;&#52636;\My%20Documents\123\&#51204;&#52404;10&#54924;&#49444;&#44228;&#49436;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SERVER-PC\MasterHdd\&#51060;&#48337;&#51452;\&#53552;&#45328;&#44368;&#53685;&#44288;&#47532;&#49884;&#49444;\&#44397;&#46020;\KKK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008;&#49440;\C\WINDOWS\&#48148;&#53461;%20&#54868;&#47732;\GNG\2&#45800;&#44228;10\10&#45800;&#44032;~1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37;&#44260;&#48512;&#51109;\C\&#49884;&#44277;&#51089;&#50629;\&#49688;&#45768;\&#52264;&#51452;&#51076;\KKK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\down\project\&#48120;&#46020;&#54532;&#46972;&#51088;\&#44256;&#52384;&#51221;&#51228;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01&#45380;&#49324;&#50629;\2001TCS2&#52264;(&#54616;&#48152;&#44592;)\&#50896;&#44032;&#51312;&#49324;\01&#45380;&#50896;&#44032;\&#51116;&#47308;&#48708;22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maneng.com/fr/upfiles/&#48149;&#44284;&#51109;%20&#51217;&#49688;(&#49340;&#50504;)/&#44608;&#49345;&#45909;&#48320;&#44221;%20&#50668;&#51116;&#44277;~2/Data2001/&#50504;&#50577;2&#45800;&#44228;&#49440;&#48156;&#51452;/&#49324;&#50668;&#44284;&#51648;&#49444;&#48708;(&#50756;&#47308;)/&#49836;&#47084;&#51648;&#53448;&#49688;&#49444;&#48708;/Data2001/&#50504;&#50577;2&#45800;&#44228;&#49440;&#48156;&#51452;/&#53448;&#49688;&#44592;/pipe-mid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dman\PROJECT\&#45236;&#50669;&#49436;\&#51228;1,2&#44396;&#44036;%20&#45236;&#50669;&#49436;%20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%20&#49444;&#44228;&#51088;&#47308;\2007&#45380;\17%20&#55148;&#47581;&#45824;&#47932;&#45440;&#51060;(&#44608;&#51333;&#54644;&#51312;&#44221;)\2%20&#50696;&#49328;&#49436;\&#44204;&#51201;\&#50629;&#47924;&#48372;&#51312;\&#49444;&#44228;,&#45236;&#50669;\&#44277;&#53685;\2003(&#54616;&#48152;&#44592;)&#51068;&#50948;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J\&#44032;&#51256;&#44032;&#49464;&#50836;\office%20&#50577;&#49885;\I&#19968;&#33324;&#27604;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OFFICE%20&#50577;&#49885;\N&#36035;&#63963;-&#32887;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ogis-server\wgs\&#44256;&#49457;&#44400;&#52397;\&#45236;%20&#49436;&#47448;%20&#44032;&#48169;\&#48260;&#49828;&#49849;&#44053;&#51109;\4&#50900;&#50864;&#51452;&#51068;&#50948;&#45824;&#44032;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4032;&#47560;&#50864;&#51648;\&#47532;&#51221;\My%20Documents\&#50896;&#44032;&#48516;&#49437;PG\My%20Documents\&#50896;&#44032;&#48516;&#49437;PG\acs.xls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1116;&#47928;\WORK\&#48149;&#48124;&#55148;\&#50629;&#47924;&#48372;&#51312;\2001IWEEL(&#54616;&#48152;&#44592;)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9\njsystem\006.&#49444;&#44228;&#51652;&#54665;\150708-KT&#50672;&#44396;&#46041;%20&#44060;.&#48372;&#49688;&#44277;&#49324;%20&#49444;&#44228;&#50857;&#50669;%20&#53685;&#54633;&#48176;&#49440;&#49444;&#48708;-&#51221;&#50672;&#50644;&#51648;&#45768;&#50612;&#47553;\&#51089;&#50629;\&#49444;&#44228;&#51652;&#54665;\150701-&#49436;&#50872;&#51648;&#48169;&#44221;&#52272;&#52397;%20&#48124;&#50896;&#46041;&#49888;&#52629;&#44277;&#49324;%20&#53685;&#54633;&#48176;&#49440;&#49444;&#48708;-&#45208;&#47336;&#50644;&#51648;&#45768;&#50612;&#47553;\&#44204;&#51201;_&#49884;&#48169;\&#44204;&#51201;_&#49884;&#48169;\fprice607&#50629;&#52404;\1&#44032;&#44397;-3-1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ADKO\&#44204;&#51201;-&#44277;&#49324;\&#44305;&#51452;&#44277;&#50896;&#54788;&#52649;&#53457;&#48169;&#49569;&#49444;&#48708;&#49444;&#52824;&#44277;&#49324;\My%20Documents\1&#44277;&#49324;&#48143;%20&#44204;&#51201;\WORLD%20CUP\&#50900;&#46300;&#52981;3&#52264;&#49444;&#44228;&#48320;&#44221;\&#51109;&#49457;&#44400;\&#51109;&#49457;&#45236;&#50669;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SERVER-PC\MasterHdd\CADKO\&#44204;&#51201;-&#44277;&#49324;\&#44305;&#51452;&#44277;&#50896;&#54788;&#52649;&#53457;&#48169;&#49569;&#49444;&#48708;&#49444;&#52824;&#44277;&#49324;\My%20Documents\1&#44277;&#49324;&#48143;%20&#44204;&#51201;\WORLD%20CUP\&#50900;&#46300;&#52981;3&#52264;&#49444;&#44228;&#48320;&#44221;\&#51109;&#49457;&#44400;\&#51109;&#49457;&#45236;&#50669;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4540;&#49688;\C\My%20Documents\&#44396;&#48120;\&#51068;&#50948;\&#45800;&#44032;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ome.freechal.com/&#54616;&#45208;&#47196;/&#53580;&#54756;&#46976;&#47196;/WINDOWS/&#48148;&#53461;%20&#54868;&#47732;/GNG/9&#44277;&#44396;/&#50868;&#48152;9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SERVER-PC\MasterHdd\&#54616;&#45208;&#47196;\&#51064;&#52380;\WINDOWS\&#48148;&#53461;%20&#54868;&#47732;\GNG\9&#44277;&#44396;\&#50868;&#48152;9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hlee\project\My%20Documentsm\97\97&#49444;&#44228;\&#51312;&#52264;&#51109;&#50808;\&#51204;&#47141;&#49444;&#44228;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\down\WINDOWS\TEMP\&#51064;&#49324;&#47749;&#47161;(&#51204;&#44592;&#49444;&#48708;).xls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w008\c\EXCEL\DATA\&#44592;&#49457;\&#51064;&#52380;&#49933;&#51088;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\down\project\&#48120;&#46020;&#54532;&#46972;&#51088;\SCHEDULE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4788;&#50864;\&#50896;&#44032;&#44228;&#49328;\My%20Documents\&#50896;&#44032;&#44228;&#49328;\&#50896;&#44032;&#44228;&#49328;\Book4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4616;&#49345;&#46020;&#47196;\ILWI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89;&#50689;&#49885;\&#45236;&#50669;&#44204;&#51201;(2)\&#54620;&#44397;&#50528;&#45768;\&#51089;&#50629;\&#49436;&#47928;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y\&#49464;&#50868;PROJECT\PROJECT\ELLWORD\98HABAN\WONJU-BO\&#50896;&#51452;&#48373;~1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ptime\hdd1\TEAM-5\WINDOWS\&#48148;&#53461;%20&#54868;&#47732;\dacom\&#51652;&#52380;~&#51613;&#54217;\&#51652;&#52380;,&#51613;&#54217;(9.3)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ocuments\&#50641;&#49472;DATA\&#54788;&#45824;&#50644;\&#51473;&#50521;\&#51473;&#50521;&#45236;&#50669;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SERVER-PC\MasterHdd\&#44277;&#50976;\2002file\&#49569;&#51204;&#49440;&#48372;&#54840;&#48152;(&#50976;&#54840;,&#49440;&#46020;)\OFFICE%20&#50577;&#49885;\N&#36035;&#63963;-&#32887;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ocuments\&#50641;&#49472;DATA\&#54788;&#45824;&#50644;\&#47560;&#49328;\&#51665;&#44228;&#54364;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DATA\&#44592;&#49457;\&#51064;&#52380;&#49933;&#51088;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2285;&#51452;\C\SK,Seong\DACOM\&#50689;&#50900;\WINDOWS\&#48148;&#53461;%20&#54868;&#47732;\GNG\2&#45800;&#44228;10\10&#45800;&#44032;~1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464;&#51652;\C\98&#45380;&#46020;\98&#48372;&#50756;\&#45572;&#49328;\98NS-N2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SERVER-PC\MasterHdd\&#51060;&#48337;&#51452;\&#53552;&#45328;&#44368;&#53685;&#44288;&#47532;&#49884;&#49444;\&#44397;&#46020;\&#50868;&#50516;&#46041;\&#52992;&#51060;&#48660;-&#50577;&#49885;,&#51204;&#49569;&#50857;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5148;&#52384;\&#44032;&#51340;STP(&#49892;&#49884;\My%20Documents\GJstp\&#44277;&#49324;&#48708;\&#44060;&#47029;&#44277;&#49324;&#48708;\Data(1)\&#51652;&#52380;&#54616;&#49688;&#51333;&#47568;&#52376;&#47532;&#51109;\EXCEL\&#45236;&#50669;(97&#45380;2&#50900;)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0980;&#54840;\D\&#50857;&#50669;&#51473;&#48372;&#44256;&#49436;\&#44060;&#48156;&#48708;&#50857;\2001&#45380;&#46020;%20&#49324;&#50629;&#51088;\01-111-&#49324;&#50629;&#51088;(&#51064;&#52380;)&#51060;&#45824;&#49345;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hlee\project\Project\DE99024-30\&#51473;&#50521;&#49440;&#51473;&#54868;&#50669;&#49324;\EXCEL\&#47588;&#44257;&#50669;&#49324;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3441;&#44260;\C\&#51077;&#52272;&#45236;&#50669;\&#54077;&#49457;&#54616;&#49688;\EXCEL\YESTER\&#44540;&#44144;&#49436;.XLS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ptime\hdd1\2010&#45236;&#50669;&#49436;\&#45453;&#54801;\&#48324;&#47049;&#45453;&#54801;\Documents%20and%20Settings\USER\My%20Documents\&#44277;&#49324;&#44288;&#47144;\&#44277;&#49324;&#44288;&#47144;2007&#45380;\&#51473;&#47560;&#54840;&#48152;\My%20Documents\&#49688;&#51452;%20&#51652;&#54665;\&#54665;&#51088;&#48512;\&#54665;&#51088;&#48512;(7.6)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hlee\project\My%20Documentsm\99\99&#49444;&#44228;\&#44277;&#51221;&#48324;\&#44060;&#54224;&#44592;&#44060;&#49888;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ptime\hdd1\2010&#45236;&#50669;&#49436;\&#45453;&#54801;\&#48324;&#47049;&#45453;&#54801;\Documents%20and%20Settings\USER\My%20Documents\&#44277;&#49324;&#44288;&#47144;\&#44277;&#49324;&#44288;&#47144;2007&#45380;\&#51473;&#47560;&#54840;&#48152;\2003-dwg\pyn\&#52380;&#50504;&#49884;%20&#51116;&#45212;&#51116;&#54644;\&#51088;&#51116;&#45236;&#50669;&#49436;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1KIM\1.&#44608;&#50472;&#45348;&#51665;\WINDOWS\TEMP\1&#45824;&#44396;&#51648;&#49324;\&#44060;&#49352;&#45180;&#45824;\&#48372;&#50756;&#50836;&#44396;&#49324;&#54637;1\&#50504;&#46041;&#44284;&#54617;&#45824;&#54617;%203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18.hanmail.net/Mail-bin/My%20Documents/&#49444;&#44228;&#50577;&#49885;/HMY/&#48124;&#48169;&#50948;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9444;&#44228;&#50629;&#47924;\&#54217;&#52285;&#44400;\&#51652;&#48512;\&#47928;&#44221;&#44032;&#51008;&#44592;&#44228;&#45236;&#50669;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7932;&#54408;&#49688;&#48520;&#48372;&#44256;&#49436;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hlee\project\WINDOWS\&#48148;&#53461;%20&#54868;&#47732;\&#50669;&#49324;&#49328;&#52636;\&#47588;&#44257;&#50669;&#49324;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KK.XLS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SERVER-PC\MasterHdd\choi\My%20Documents\&#44428;&#54805;&#49437;\ESCO-Honeywell" TargetMode="External"/></Relationships>
</file>

<file path=xl/externalLinks/_rels/externalLink2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SERVER-PC\MasterHdd\&#51060;&#48337;&#51452;\&#53552;&#45328;&#44368;&#53685;&#44288;&#47532;&#49884;&#49444;\&#44397;&#46020;\My%20Documents\&#51089;&#50629;&#49892;\&#45824;&#44396;&#44284;&#54617;&#44368;&#50977;&#50896;\&#51089;&#50629;&#54028;&#51068;\&#46020;&#47196;&#54364;&#51648;&#54032;\&#51089;&#50629;&#54028;&#51068;\&#51228;&#51452;&#44284;&#54617;&#44368;&#50977;&#50672;&#44396;&#50896;\&#51089;&#50629;&#54028;&#51068;\&#54620;&#44397;&#53685;&#49888;\&#51312;&#45180;.xls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BOS\SharedDocs\Documents%20and%20Settings\user3\&#48148;&#53461;%20&#54868;&#47732;\IKSAN\&#51061;&#49328;&#49444;&#44228;.XLS" TargetMode="External"/></Relationships>
</file>

<file path=xl/externalLinks/_rels/externalLink2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-jung\c\&#50977;&#44400;\&#50977;&#44400;&#44148;&#48324;&#49444;&#44228;&#49436;&#48731;&#48512;&#45824;&#51088;&#47308;\'00&#51648;&#55064;\11\&#44400;%20&#52992;&#51060;&#48660;&#48512;&#47928;%20&#51333;&#54633;\106\&#52992;&#51060;&#48660;-&#50577;&#49885;.xls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SERVER-PC\MasterHdd\&#51060;&#48337;&#51452;\&#53552;&#45328;&#44368;&#53685;&#44288;&#47532;&#49884;&#49444;\&#44397;&#46020;\&#50868;&#50516;&#46041;\&#49324;&#48376;%20-%20&#51204;&#49569;&#54532;&#47196;&#44536;&#47016;.xls" TargetMode="External"/></Relationships>
</file>

<file path=xl/externalLinks/_rels/externalLink2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IA\UpDown\project2001\jeju_ITS\default\6%20&#49444;&#44228;%20&#50696;&#49328;&#49436;\99&#49892;&#49884;&#49444;&#44228;\&#50696;&#49328;&#49436;\&#50696;&#49328;&#49436;.xls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068;&#50948;&#45824;&#44032;" TargetMode="External"/></Relationships>
</file>

<file path=xl/externalLinks/_rels/externalLink2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ngi03\c\WINDOWS\&#48148;&#53461;%20&#54868;&#47732;\700\720\721\&#51064;&#52380;&#47932;&#47448;&#52285;&#44256;\&#50872;&#49328;&#44256;&#47140;&#54868;&#54617;&#49324;&#53469;&#44060;&#48372;&#49688;\&#51216;&#44160;&#54788;&#54889;,&#48372;&#49688;&#44060;&#50836;.xls" TargetMode="External"/></Relationships>
</file>

<file path=xl/externalLinks/_rels/externalLink2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3468;&#44508;\C\&#51204;&#44592;&#45236;&#50669;&#49436;\2000&#45380;\&#49457;&#49688;&#50808;3&#44397;\&#51204;&#44592;&#45236;&#50669;&#49436;\(&#50577;&#49885;)&#45236;&#50669;&#49436;,%20&#46041;&#50896;&#51064;&#47141;,%20&#51088;&#51116;&#45800;&#44032;.XLS" TargetMode="External"/></Relationships>
</file>

<file path=xl/externalLinks/_rels/externalLink2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89;&#49457;&#49688;\E\&#51204;&#47141;\&#44277;&#49324;&#50696;&#49328;&#54616;&#51312;&#49436;\&#49892;&#45236;&#50669;.xls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01_&#54532;&#47196;&#51229;&#53944;&#44288;&#47532;(&#44277;&#53685;&#50629;&#47924;)\1_&#54532;&#47196;&#51229;&#53944;\&#51077;&#52272;\&#44368;&#50977;&#52397;\&#44305;&#51452;&#44368;&#50977;&#52397;\&#50868;&#50516;&#51473;\&#44368;&#50977;&#52397;\&#52649;&#52397;&#45224;&#46020;&#44368;&#50977;&#52397;\&#48512;&#50668;&#51221;&#48372;&#44256;&#50808;\(&#49688;&#51452;)esco&#50900;&#44552;&#50997;.xls" TargetMode="External"/></Relationships>
</file>

<file path=xl/externalLinks/_rels/externalLink2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9444;&#44228;&#48372;&#44288;\2006&#45380;\05-019WS(&#44396;&#48120;&#49328;&#46041;&#44592;&#48376;&#49444;&#44228;)\&#45236;&#50669;&#49436;\&#45236;&#50669;&#48143;&#49688;&#47049;(0425)\&#45236;&#50669;&#49436;(2006%200425)\&#51204;&#44592;&#45236;&#50669;&#49436;(060425)-MG.xls" TargetMode="External"/></Relationships>
</file>

<file path=xl/externalLinks/_rels/externalLink2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9340;&#49340;\&#53685;&#49888;\&#45224;&#48512;&#46020;&#47196;\elecwork\&#50724;&#50684;&#48512;&#51648;&#51221;&#54868;&#49324;&#50629;\&#47928;&#54788;&#45236;&#50669;&#49884;&#48169;\&#51116;&#47308;&#44050;.xls" TargetMode="External"/></Relationships>
</file>

<file path=xl/externalLinks/_rels/externalLink2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yoo\e\DATA\98&#44053;&#47497;\98&#44053;&#47497;&#44221;&#48708;&#49328;&#52636;&#45236;&#50669;.xls" TargetMode="External"/></Relationships>
</file>

<file path=xl/externalLinks/_rels/externalLink28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empas.com/Work_SangHo_Choi/Honeywell/Work_Energy/&#51105;&#45796;&#54620;&#44163;/esco&#44228;&#49328;.xls" TargetMode="External"/></Relationships>
</file>

<file path=xl/externalLinks/_rels/externalLink2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49345;&#50868;\C\&#44277;&#49324;&#45824;&#51109;\&#51204;&#46972;&#49440;%20&#48393;&#52380;&#50808;(&#54620;&#48120;&#51204;&#52377;)\&#46020;&#44553;&#45236;&#50669;&#49436;\&#51204;&#46972;&#49440;\&#48393;&#52380;&#50808;2&#44060;&#50669;(&#51312;&#45804;&#52397;)&#45236;&#50669;&#49436;\&#51665;&#44228;&#54364;.xls" TargetMode="External"/></Relationships>
</file>

<file path=xl/externalLinks/_rels/externalLink2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21;&#47532;\D\WORK\PROJECT\ELLWORD\98HABAN\518\NEAYUK.XLS" TargetMode="External"/></Relationships>
</file>

<file path=xl/externalLinks/_rels/externalLink2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89;&#49457;&#49688;\E\&#48337;&#51216;&#44592;&#51648;\&#52572;&#51333;&#48516;\&#54620;&#51204;&#51064;&#51077;.xls" TargetMode="External"/></Relationships>
</file>

<file path=xl/externalLinks/_rels/externalLink2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1652;&#49692;1\&#44596;&#44553;&#51204;&#54868;\DATA\CHOI\&#52572;&#52397;&#47548;\02'5%20&#49444;&#44228;(&#44288;&#47196;)\IC\dlatl\&#45824;&#51204;-1.XLS" TargetMode="External"/></Relationships>
</file>

<file path=xl/externalLinks/_rels/externalLink2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dman\PROJECT\YGBAST\END%20PJ\&#48128;&#50577;&#49884;&#44288;&#45236;&#50864;&#54924;&#46020;&#47196;\&#51204;&#44592;\&#45236;&#50669;&#49436;\&#44160;&#53664;&#54980;&#49444;&#44228;&#48320;&#44221;(2&#45800;&#44228;)\&#50696;&#49328;&#49436;\R-&#54633;&#51221;&#47196;\&#44228;&#49328;&#49436;\&#44228;&#49328;&#49436;4.xls" TargetMode="External"/></Relationships>
</file>

<file path=xl/externalLinks/_rels/externalLink288.xml.rels><?xml version="1.0" encoding="UTF-8" standalone="yes"?>
<Relationships xmlns="http://schemas.openxmlformats.org/package/2006/relationships"><Relationship Id="rId1" Type="http://schemas.microsoft.com/office/2006/relationships/xlExternalLinkPath/xlStartup" Target="6-6&#44277;&#44396;&#44032;&#47196;&#46321;/&#47560;&#54252;&#44396;/R-&#54633;&#51221;&#47196;/&#44228;&#49328;&#49436;/&#44228;&#49328;&#49436;4.xls" TargetMode="External"/></Relationships>
</file>

<file path=xl/externalLinks/_rels/externalLink2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8120;&#49440;\&#50724;&#48120;&#49440;-C\WORK\&#49884;&#48169;&#48143;&#45236;&#50669;\&#49436;&#48512;&#49328;&#47928;&#54868;&#54924;&#44288;.xls" TargetMode="External"/></Relationships>
</file>

<file path=xl/externalLinks/_rels/externalLink290.xml.rels><?xml version="1.0" encoding="UTF-8" standalone="yes"?>
<Relationships xmlns="http://schemas.openxmlformats.org/package/2006/relationships"><Relationship Id="rId1" Type="http://schemas.microsoft.com/office/2006/relationships/xlExternalLinkPath/xlStartup" Target="KGB/&#51077;&#49345;/&#51077;&#49345;&#48372;&#50756;(2000.5).xls" TargetMode="External"/></Relationships>
</file>

<file path=xl/externalLinks/_rels/externalLink2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1652;&#49692;1\&#44596;&#44553;&#51204;&#54868;\DATA\CHOI\&#52572;&#52397;&#47548;\02'5%20&#49444;&#44228;(&#44288;&#47196;)\GNG\&#49436;&#50872;&#44288;&#47196;\dlatl\&#45824;&#51204;-1.XLS" TargetMode="External"/></Relationships>
</file>

<file path=xl/externalLinks/_rels/externalLink2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SERVER-PC\MasterHdd\&#51060;&#48337;&#51452;\&#53552;&#45328;&#44368;&#53685;&#44288;&#47532;&#49884;&#49444;\&#44397;&#46020;\work-form.xls" TargetMode="External"/></Relationships>
</file>

<file path=xl/externalLinks/_rels/externalLink2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333;&#47197;\&#48512;&#49436;&#50629;&#47924;\My%20Documents\&#44204;&#51201;&#44288;&#47532;\1GYENJUK\3MINGAN\&#44040;&#47560;&#46041;&#49457;&#45817;\&#49457;&#45817;&#48512;&#45824;(5%25).xls" TargetMode="External"/></Relationships>
</file>

<file path=xl/externalLinks/_rels/externalLink2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K21887\1129&#49892;&#49884;\Temp\&#44032;&#44201;&#48708;&#44368;-&#54805;&#49437;.xls" TargetMode="External"/></Relationships>
</file>

<file path=xl/externalLinks/_rels/externalLink2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J-2.XLS" TargetMode="External"/></Relationships>
</file>

<file path=xl/externalLinks/_rels/externalLink2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44221;&#53468;\C\&#48124;&#44221;&#53468;\99&#49444;&#44228;\&#53580;&#45768;&#49828;&#51109;.XLS" TargetMode="External"/></Relationships>
</file>

<file path=xl/externalLinks/_rels/externalLink2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ptime\hdd1\LOTUS\9605P\BB_C-BD\OUT\YES.XLS" TargetMode="External"/></Relationships>
</file>

<file path=xl/externalLinks/_rels/externalLink2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Y\&#44032;&#51256;&#44032;&#49492;&#50668;~\office%20&#50577;&#49885;\I&#19968;&#33324;&#27604;.xls" TargetMode="External"/></Relationships>
</file>

<file path=xl/externalLinks/_rels/externalLink2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204559\&#44608;&#51068;&#54872;%20(C)\WINDOWS\TEMP\&#51068;&#50948;&#45824;&#44032;&#47784;&#51020;.xls" TargetMode="External"/></Relationships>
</file>

<file path=xl/externalLinks/_rels/externalLink3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49457;&#50857;\C\SK,Seong\DACOM\&#50689;&#50900;\WINDOWS\&#48148;&#53461;%20&#54868;&#47732;\GNG\2&#45800;&#44228;10\10&#45800;&#44032;~1.XLS" TargetMode="External"/></Relationships>
</file>

<file path=xl/externalLinks/_rels/externalLink3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204559\&#44608;&#51068;&#54872;%20(C)\My%20Documents\&#49444;&#44228;&#44049;&#51648;.xls" TargetMode="External"/></Relationships>
</file>

<file path=xl/externalLinks/_rels/externalLink3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SERVER-PC\MasterHdd\My%20Documents\1&#44277;&#49324;&#48143;%20&#44204;&#51201;\WORLD%20CUP\&#50900;&#46300;&#52981;3&#52264;&#49444;&#44228;&#48320;&#44221;\&#44277;&#49324;&#48143;%20&#44204;&#51201;\5,18\&#49444;&#44228;&#49436;\PROJECT\ELLWORD\98HABAN\518\NEAYUK.XLS" TargetMode="External"/></Relationships>
</file>

<file path=xl/externalLinks/_rels/externalLink3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1&#44277;&#49324;&#48143;%20&#44204;&#51201;\WORLD%20CUP\&#50900;&#46300;&#52981;3&#52264;&#49444;&#44228;&#48320;&#44221;\&#44277;&#49324;&#48143;%20&#44204;&#51201;\5,18\&#49444;&#44228;&#49436;\PROJECT\ELLWORD\98HABAN\518\NEAYUK.XLS" TargetMode="External"/></Relationships>
</file>

<file path=xl/externalLinks/_rels/externalLink3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-00(&#44053;&#48124;&#50896;)\D\NETWORK00\&#49345;&#47924;&#45784;\CCTV.xls" TargetMode="External"/></Relationships>
</file>

<file path=xl/externalLinks/_rels/externalLink3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50976;&#50689;&#49440;%202001&#45380;%20&#51089;&#50629;\&#45800;&#44032;&#44228;&#50557;\&#45380;&#44036;&#45800;&#44032;&#49444;&#44228;%2001&#45380;%20&#48156;&#51452;&#50857;.xls" TargetMode="External"/></Relationships>
</file>

<file path=xl/externalLinks/_rels/externalLink3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9340;&#49340;\&#53685;&#49888;\&#45224;&#48512;&#46020;&#47196;\My%20Documents\&#49457;&#46041;&#44396;&#52397;\HWIN95\&#48148;&#53461;%20&#54868;&#47732;\&#45236;%20&#49436;&#47448;%20&#44032;&#48169;\HSH\&#44397;&#51228;&#44204;&#51201;.XLS" TargetMode="External"/></Relationships>
</file>

<file path=xl/externalLinks/_rels/externalLink3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SERVER-PC\MasterHdd\&#51060;&#48337;&#51452;\&#53552;&#45328;&#44368;&#53685;&#44288;&#47532;&#49884;&#49444;\&#44397;&#46020;\My%20Documents\&#51089;&#50629;&#49892;\&#45824;&#44396;&#44284;&#54617;&#44368;&#50977;&#50896;\&#51089;&#50629;&#49892;2\&#45812;&#48176;&#51064;&#49340;&#44277;&#49324;&#44032;&#44396;&#47448;\&#51089;&#50629;&#54028;&#51068;\&#54620;&#44397;&#53685;&#49888;&#44592;&#49696;-&#47785;&#46041;IDC\&#51089;&#50629;&#54028;&#51068;\&#51648;&#51656;&#54364;&#48376;&#44288;&#51204;&#49884;&#47932;\&#50577;&#49885;\&#51068;&#50948;.xls" TargetMode="External"/></Relationships>
</file>

<file path=xl/externalLinks/_rels/externalLink3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689;&#48120;\&#51089;&#50629;\DWG\ILOT-MI\SUNGNAM\TAL\SUNGNAM1.XLS" TargetMode="External"/></Relationships>
</file>

<file path=xl/externalLinks/_rels/externalLink3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ogis-server\wgs\D&#46300;&#46972;&#51060;&#48652;%20&#48372;&#44288;%20My%20Documents\&#50896;&#51088;&#47141;&#47928;&#54868;&#51116;&#45800;\2004&#50640;&#45320;&#51648;&#49328;&#50629;&#49692;&#54924;&#51204;&#50896;&#51088;&#47141;&#44288;\IKSAN\&#51061;&#49328;&#49444;&#44228;.XLS" TargetMode="External"/></Relationships>
</file>

<file path=xl/externalLinks/_rels/externalLink3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ORK\&#49444;&#44228;&#45236;&#50669;&#49436;\&#50689;&#51068;&#47564;&#51648;&#48169;&#49328;&#50629;&#45800;&#51648;%20&#49373;&#54876;,&#44277;&#50629;&#50857;&#49688;%20&#44277;&#49324;\&#44228;&#52769;&#51228;&#50612;&#44277;&#49324;(&#52572;&#51333;)\&#50689;&#51068;&#47564;%20&#51068;&#48152;&#49328;&#50629;&#45800;&#51648;%20&#44277;&#50629;&#50857;&#49688;%20&#44148;&#49444;%20&#44228;&#52769;&#51228;&#50612;(2&#52264;&#48516;).xls" TargetMode="External"/></Relationships>
</file>

<file path=xl/externalLinks/_rels/externalLink3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SERVER-PC\MasterHdd\CADKO\&#44204;&#51201;-&#44277;&#49324;\&#44305;&#51452;&#44277;&#50896;&#54788;&#52649;&#53457;&#48169;&#49569;&#49444;&#48708;&#49444;&#52824;&#44277;&#49324;\My%20Documents\1&#44277;&#49324;&#48143;%20&#44204;&#51201;\WORLD%20CUP\&#50900;&#46300;&#52981;3&#52264;&#49444;&#44228;&#48320;&#44221;\PROJECT\ELLWORD\99SANG\&#51109;&#49457;&#44400;\&#51109;&#49457;&#45236;&#50669;.XLS" TargetMode="External"/></Relationships>
</file>

<file path=xl/externalLinks/_rels/externalLink3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ADKO\&#44204;&#51201;-&#44277;&#49324;\&#44305;&#51452;&#44277;&#50896;&#54788;&#52649;&#53457;&#48169;&#49569;&#49444;&#48708;&#49444;&#52824;&#44277;&#49324;\My%20Documents\1&#44277;&#49324;&#48143;%20&#44204;&#51201;\WORLD%20CUP\&#50900;&#46300;&#52981;3&#52264;&#49444;&#44228;&#48320;&#44221;\PROJECT\ELLWORD\99SANG\&#51109;&#49457;&#44400;\&#51109;&#49457;&#45236;&#50669;.XLS" TargetMode="External"/></Relationships>
</file>

<file path=xl/externalLinks/_rels/externalLink3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3552;&#45328;&#45236;&#50669;&#52509;&#44292;.xls" TargetMode="External"/></Relationships>
</file>

<file path=xl/externalLinks/_rels/externalLink3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%20&#49444;&#44228;&#51088;&#47308;\2007&#45380;\17%20&#55148;&#47581;&#45824;&#47932;&#45440;&#51060;(&#44608;&#51333;&#54644;&#51312;&#44221;)\2%20&#50696;&#49328;&#49436;\unzipped\1&#44277;&#44396;&#44277;&#45236;&#50669;\&#51204;&#44592;&#44228;&#51109;\&#54032;&#51221;&#54364;.XLS" TargetMode="External"/></Relationships>
</file>

<file path=xl/externalLinks/_rels/externalLink3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766\1790\1790.xls" TargetMode="External"/></Relationships>
</file>

<file path=xl/externalLinks/_rels/externalLink3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YESTER\&#44540;&#44144;&#49436;.XLS" TargetMode="External"/></Relationships>
</file>

<file path=xl/externalLinks/_rels/externalLink3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1221;&#44592;\my%20documents\&#45236;&#50669;&#49436;sample\K-SET1.xls" TargetMode="External"/></Relationships>
</file>

<file path=xl/externalLinks/_rels/externalLink3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7749;&#55148;\&#50896;&#44032;&#48516;&#49437;&#54016;\Program%20Files\AutoCAD%20R14\&#49892;&#49884;\&#49569;&#46972;&#52488;&#46321;&#54617;&#44368;\&#45236;&#50669;&#49436;\&#49569;&#46972;&#52488;&#51473;&#54617;&#44368;(final).xls" TargetMode="External"/></Relationships>
</file>

<file path=xl/externalLinks/_rels/externalLink3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228;&#54785;(&#51652;&#51676;)\D\lee-work\work\&#50857;&#51064;-&#46041;&#48177;\&#47928;&#49436;%20&#51116;&#51089;&#50629;(030326)\&#45236;&#50669;&#49436;\&#45800;&#44032;,&#44032;&#49444;&#48708;&#54408;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변경"/>
      <sheetName val="laroux"/>
      <sheetName val="기성표지"/>
      <sheetName val="기성갑지"/>
      <sheetName val="기성을지"/>
      <sheetName val="아파트집계"/>
      <sheetName val="APT 1동"/>
      <sheetName val="APT 4동"/>
      <sheetName val="APT 6동"/>
      <sheetName val="APT 7동"/>
      <sheetName val="APT 9동"/>
      <sheetName val="APT 11동"/>
      <sheetName val="APT 12동"/>
      <sheetName val="APT 13동"/>
      <sheetName val="주차장1"/>
      <sheetName val="주차장4"/>
      <sheetName val="주차장5"/>
      <sheetName val="상가1동"/>
      <sheetName val="유치원"/>
      <sheetName val="Sheet11"/>
      <sheetName val="Sheet12"/>
      <sheetName val="Sheet13"/>
      <sheetName val="Sheet14"/>
      <sheetName val="Sheet15"/>
      <sheetName val="Sheet16"/>
      <sheetName val="충돌 내용"/>
      <sheetName val="Sheet1"/>
      <sheetName val="Sheet2"/>
      <sheetName val="Sheet3"/>
      <sheetName val="설계개요"/>
      <sheetName val="결과조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최적단면"/>
      <sheetName val="칠공사 (철재면)"/>
      <sheetName val="목표세부명세"/>
      <sheetName val="내역서적용수량집계표"/>
      <sheetName val="부안일위"/>
      <sheetName val="SLAB&quot;1&quot;"/>
      <sheetName val="Sheet1"/>
      <sheetName val="앵커구조계산"/>
      <sheetName val="내역서"/>
      <sheetName val="자재단가(총)"/>
      <sheetName val="중기사용료"/>
      <sheetName val="일위대가집계"/>
      <sheetName val="일위대가"/>
      <sheetName val="총괄내역서"/>
      <sheetName val="일위1"/>
      <sheetName val="포장공"/>
      <sheetName val="INPUT"/>
      <sheetName val="기둥(원형)"/>
      <sheetName val="최적T"/>
      <sheetName val="1호맨홀토공"/>
      <sheetName val="처리단락"/>
      <sheetName val="노임단가"/>
      <sheetName val="설계예산서"/>
      <sheetName val="#REF"/>
      <sheetName val="7.계측제어"/>
      <sheetName val="6.동력"/>
      <sheetName val="13.방송공사"/>
      <sheetName val="15.소방공사"/>
      <sheetName val="12.옥외 방송공사"/>
      <sheetName val="8.옥외 보안등공사"/>
      <sheetName val="9.전등공사"/>
      <sheetName val="4.전력간선공사"/>
      <sheetName val="1.전력인입"/>
      <sheetName val="10.전열 공사"/>
      <sheetName val="11.전화공사"/>
      <sheetName val="5.CABLE TRAY"/>
      <sheetName val="3.피뢰공사"/>
      <sheetName val="14.TV공사"/>
      <sheetName val="IMPEADENCE MAP 취수장"/>
      <sheetName val="일위대가(계측기설치)"/>
      <sheetName val="자재집계"/>
      <sheetName val="구조물터파기수량집계"/>
      <sheetName val="배수공 시멘트 및 골재량 산출"/>
      <sheetName val="DATA 입력란"/>
      <sheetName val="1. 설계조건 2.단면가정 3. 하중계산"/>
      <sheetName val="제당"/>
      <sheetName val="여방수로"/>
      <sheetName val="취수탑"/>
      <sheetName val="건축공사"/>
      <sheetName val="기계공사"/>
      <sheetName val="기초처리"/>
      <sheetName val="이설도로"/>
      <sheetName val="수변공원"/>
      <sheetName val="가설공사"/>
      <sheetName val="중기운반"/>
      <sheetName val="시험비"/>
      <sheetName val="토취장"/>
      <sheetName val="2간선"/>
      <sheetName val="성토부"/>
      <sheetName val="평야부원가 (총) (2)"/>
      <sheetName val="1공구총공사비"/>
      <sheetName val="차선도색계획평면도"/>
      <sheetName val="기계경비일람"/>
      <sheetName val="대가"/>
      <sheetName val="입출재고현황 (2)"/>
      <sheetName val="품셈기준"/>
      <sheetName val="조명시설"/>
      <sheetName val="충돌 내용"/>
      <sheetName val="결과조달"/>
      <sheetName val="특수조명기구 단가조사서"/>
      <sheetName val="재1"/>
      <sheetName val="날개벽(시점좌측)"/>
      <sheetName val="1.설계조건"/>
      <sheetName val="변경내역"/>
      <sheetName val="제경비(전체)"/>
      <sheetName val="es정산"/>
      <sheetName val="6PILE  (돌출)"/>
      <sheetName val="유림골조"/>
      <sheetName val="교대"/>
      <sheetName val="깨기"/>
      <sheetName val="unitpric"/>
      <sheetName val="noyim"/>
      <sheetName val="원가"/>
      <sheetName val="BUDGE"/>
      <sheetName val="수량집계표"/>
      <sheetName val="측구터파기공수량집계"/>
      <sheetName val="기초수량"/>
      <sheetName val="단가조사"/>
      <sheetName val="설계조건"/>
      <sheetName val="3련 BOX"/>
      <sheetName val="EP0618"/>
      <sheetName val="1 자원총괄"/>
      <sheetName val="예가표"/>
      <sheetName val="부대공자재집계표"/>
      <sheetName val="설계개요"/>
      <sheetName val="부하(성남)"/>
      <sheetName val="T13(P68~72,78)"/>
      <sheetName val="착공신고서"/>
      <sheetName val="구조물철거타공정이월"/>
      <sheetName val="산출근거"/>
      <sheetName val="공문"/>
      <sheetName val="손익분석"/>
      <sheetName val="공통(20-91)"/>
      <sheetName val="전차선로 물량표"/>
      <sheetName val="한강운반비"/>
      <sheetName val="노임"/>
      <sheetName val="자재"/>
      <sheetName val="갑지"/>
      <sheetName val="I一般比"/>
      <sheetName val="J直材4"/>
      <sheetName val="설직재-1"/>
      <sheetName val="N賃率-職"/>
      <sheetName val="제직재"/>
      <sheetName val="직노"/>
      <sheetName val="패널"/>
      <sheetName val="실행내역"/>
      <sheetName val="배수내역"/>
      <sheetName val="집계표"/>
      <sheetName val="집계표 (2)"/>
      <sheetName val="단가산출서 "/>
      <sheetName val="운반거리표(내곡)"/>
      <sheetName val="중장비시간당사용료"/>
      <sheetName val="큰돌운반단가산출(15t)"/>
      <sheetName val="사방댐터파기"/>
      <sheetName val="방음벽기초"/>
      <sheetName val="TABLE"/>
      <sheetName val="보차도경계석"/>
      <sheetName val="중동공구"/>
      <sheetName val="L형옹벽(key)"/>
      <sheetName val="날개벽수량표"/>
      <sheetName val="토목"/>
      <sheetName val="원가계산서"/>
      <sheetName val="법면단"/>
      <sheetName val="단면 (2)"/>
      <sheetName val="회보서1 "/>
      <sheetName val="역T형"/>
      <sheetName val="수로단위수량"/>
      <sheetName val="내역서 (2)"/>
      <sheetName val="자재대"/>
      <sheetName val="내역"/>
      <sheetName val="교대(A1)"/>
      <sheetName val="국내조달(통합-1)"/>
      <sheetName val="설계"/>
      <sheetName val="주형"/>
      <sheetName val="BOX"/>
      <sheetName val="접속슬래브(S1)"/>
      <sheetName val="접속슬래브(S2)"/>
      <sheetName val="접속슬래브(S3)"/>
      <sheetName val="날개벽W1"/>
      <sheetName val="배수통관(좌)"/>
      <sheetName val="3BL공동구 수량"/>
      <sheetName val="Sheet13"/>
      <sheetName val="발전기"/>
      <sheetName val="GEN"/>
      <sheetName val="Sheet14"/>
      <sheetName val="간선"/>
      <sheetName val="구성비"/>
      <sheetName val="SG"/>
      <sheetName val="표지"/>
      <sheetName val="내역서 "/>
      <sheetName val="내역서적용수량"/>
      <sheetName val="단가산출목록"/>
      <sheetName val="토공집계표"/>
      <sheetName val="배수공수량집계"/>
      <sheetName val="4.부대공"/>
      <sheetName val="부대공수량"/>
      <sheetName val="Sheet3"/>
      <sheetName val="L형옹벽"/>
      <sheetName val="가격조사서"/>
      <sheetName val="J형측구단위수량"/>
      <sheetName val="L형옹벽단위수량(35)"/>
      <sheetName val="01"/>
    </sheetNames>
    <sheetDataSet>
      <sheetData sheetId="0" refreshError="1">
        <row r="88">
          <cell r="C88">
            <v>4.6666666666666671E-3</v>
          </cell>
        </row>
        <row r="89">
          <cell r="C89">
            <v>5.7060265899122817E-3</v>
          </cell>
        </row>
        <row r="90">
          <cell r="C90">
            <v>6.7453865131578954E-3</v>
          </cell>
        </row>
        <row r="91">
          <cell r="C91">
            <v>7.7847464364035092E-3</v>
          </cell>
        </row>
        <row r="92">
          <cell r="C92">
            <v>8.8241063596491247E-3</v>
          </cell>
        </row>
        <row r="93">
          <cell r="C93">
            <v>9.8634662828947367E-3</v>
          </cell>
        </row>
        <row r="94">
          <cell r="C94">
            <v>1.0902826206140352E-2</v>
          </cell>
        </row>
        <row r="95">
          <cell r="C95">
            <v>1.1942186129385968E-2</v>
          </cell>
        </row>
        <row r="96">
          <cell r="C96">
            <v>1.298154605263158E-2</v>
          </cell>
        </row>
        <row r="97">
          <cell r="C97">
            <v>1.4020905975877195E-2</v>
          </cell>
        </row>
        <row r="98">
          <cell r="C98">
            <v>1.5060265899122807E-2</v>
          </cell>
        </row>
        <row r="99">
          <cell r="C99">
            <v>1.6099625822368423E-2</v>
          </cell>
        </row>
        <row r="100">
          <cell r="C100">
            <v>1.7138985745614038E-2</v>
          </cell>
        </row>
        <row r="101">
          <cell r="C101">
            <v>1.817834566885965E-2</v>
          </cell>
        </row>
        <row r="102">
          <cell r="C102">
            <v>1.9217705592105266E-2</v>
          </cell>
        </row>
        <row r="103">
          <cell r="C103">
            <v>2.0257065515350881E-2</v>
          </cell>
        </row>
        <row r="104">
          <cell r="C104">
            <v>2.1296425438596493E-2</v>
          </cell>
        </row>
        <row r="105">
          <cell r="C105">
            <v>2.2335785361842109E-2</v>
          </cell>
        </row>
        <row r="106">
          <cell r="C106">
            <v>2.3375145285087721E-2</v>
          </cell>
        </row>
        <row r="107">
          <cell r="C107">
            <v>2.4414505208333336E-2</v>
          </cell>
        </row>
        <row r="108">
          <cell r="C108">
            <v>2.5453865131578948E-2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외"/>
      <sheetName val="사업계획"/>
      <sheetName val="수문보고"/>
      <sheetName val="Sheet9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ule3"/>
      <sheetName val="Module4"/>
      <sheetName val="1"/>
      <sheetName val="도움말"/>
      <sheetName val="사용설명"/>
      <sheetName val="기타경비산출근거"/>
      <sheetName val="갑지"/>
      <sheetName val="원가계산기준"/>
      <sheetName val="갑지인쇄"/>
      <sheetName val="공사비내역서"/>
      <sheetName val="일반자재단가"/>
      <sheetName val="중기가격"/>
      <sheetName val="중기산출"/>
      <sheetName val="노임단가"/>
      <sheetName val="시중노임인쇄"/>
      <sheetName val="Dialog2"/>
      <sheetName val="TW"/>
      <sheetName val="BW"/>
      <sheetName val="UW"/>
      <sheetName val="GJ"/>
      <sheetName val="PJ"/>
      <sheetName val="BD"/>
      <sheetName val="CODE"/>
      <sheetName val="Dialog4"/>
      <sheetName val="Dialog5"/>
      <sheetName val="Dialog6"/>
      <sheetName val="Dialog7"/>
      <sheetName val="Dialog8"/>
      <sheetName val="Dialog9"/>
      <sheetName val="Dialog10"/>
      <sheetName val="목록보기"/>
      <sheetName val="초기"/>
      <sheetName val="토공목차"/>
      <sheetName val="법면목차"/>
      <sheetName val="배수공목차"/>
      <sheetName val="구조물공목차"/>
      <sheetName val="포장공목차"/>
      <sheetName val="부대공목차"/>
      <sheetName val="토공"/>
      <sheetName val="법면"/>
      <sheetName val="배수공1"/>
      <sheetName val="포장공"/>
      <sheetName val="구조물공"/>
      <sheetName val="부대공"/>
      <sheetName val="중기일위대가"/>
      <sheetName val="중기일위대가목록인쇄"/>
      <sheetName val="예정공정표"/>
      <sheetName val="일위대가표"/>
      <sheetName val="ITEM"/>
      <sheetName val="건설내역"/>
      <sheetName val="정부노임단가"/>
      <sheetName val="일위대가목록"/>
      <sheetName val="Sheet1"/>
      <sheetName val="직노"/>
      <sheetName val="Y-WORK"/>
      <sheetName val="WORK"/>
      <sheetName val="inputarea_ref"/>
      <sheetName val="건축내역"/>
      <sheetName val="주재료비"/>
      <sheetName val="요율"/>
      <sheetName val="ilch"/>
      <sheetName val="일위대가"/>
      <sheetName val="woo(mac)"/>
      <sheetName val="장비집계"/>
      <sheetName val="사통"/>
      <sheetName val="기본DATA"/>
      <sheetName val="일위대가-1"/>
      <sheetName val="가시설(TYPE-A)"/>
      <sheetName val="1-1평균터파기고(1)"/>
      <sheetName val="ABUT수량-A1"/>
      <sheetName val="명세서"/>
      <sheetName val="중기사용료"/>
      <sheetName val="데이타"/>
      <sheetName val="DATA"/>
      <sheetName val="수량산출"/>
      <sheetName val="차액보증"/>
      <sheetName val="맨홀토공산출"/>
      <sheetName val="비용"/>
      <sheetName val="MOTOR"/>
      <sheetName val="단가"/>
      <sheetName val="을 2"/>
      <sheetName val="을 1"/>
      <sheetName val="Customer Databas"/>
      <sheetName val="목표세부명세"/>
      <sheetName val="설계조건"/>
      <sheetName val="TABLE"/>
      <sheetName val="날개벽수량표"/>
      <sheetName val="사진"/>
      <sheetName val="재료산출"/>
      <sheetName val="흄관기초"/>
      <sheetName val="을"/>
      <sheetName val="일반공사"/>
      <sheetName val="일위대가(가설)"/>
      <sheetName val="산출내역서집계표"/>
      <sheetName val="내역"/>
      <sheetName val="밸브설치"/>
      <sheetName val="일반부표"/>
      <sheetName val="단가 및 재료비"/>
      <sheetName val="중기사용료산출근거"/>
      <sheetName val="시설물일위"/>
      <sheetName val="Studio"/>
      <sheetName val="금액내역서"/>
      <sheetName val="내역서"/>
      <sheetName val="뚝토공"/>
      <sheetName val="부대내역"/>
      <sheetName val=""/>
      <sheetName val="J直材4"/>
      <sheetName val="3층LOAD"/>
      <sheetName val="1층LOAD"/>
      <sheetName val="약품공급2"/>
      <sheetName val="약품설비"/>
      <sheetName val="4차원가계산서"/>
      <sheetName val="공비대비"/>
      <sheetName val="토목"/>
      <sheetName val="외자배분"/>
      <sheetName val="대가목록"/>
      <sheetName val="전압강하계산"/>
      <sheetName val="일위목록"/>
      <sheetName val="합천내역"/>
      <sheetName val="DATA1"/>
      <sheetName val="환률"/>
      <sheetName val="NEYOK"/>
      <sheetName val="물가자료"/>
      <sheetName val="2F 회의실견적(5_14 일대)"/>
      <sheetName val="부하(성남)"/>
      <sheetName val="I一般比"/>
      <sheetName val="CTEMCOST"/>
      <sheetName val="단"/>
      <sheetName val="대가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>
        <row r="25">
          <cell r="I25">
            <v>18629</v>
          </cell>
          <cell r="J25">
            <v>6892</v>
          </cell>
          <cell r="K25">
            <v>2311</v>
          </cell>
        </row>
      </sheetData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(승달문예회관)"/>
      <sheetName val="변압기용량"/>
      <sheetName val="발전기"/>
      <sheetName val="발전기부하"/>
      <sheetName val="축전지"/>
      <sheetName val="전압조건"/>
      <sheetName val="전압강하계산서"/>
      <sheetName val="부하조건"/>
      <sheetName val="부하계산서"/>
      <sheetName val="부하(성남)"/>
      <sheetName val="내역서"/>
      <sheetName val="부하_성남_"/>
      <sheetName val="조도계산서 (도서)"/>
      <sheetName val="인건비"/>
      <sheetName val="가도공"/>
      <sheetName val="FORM-0"/>
      <sheetName val="중기일위대가"/>
      <sheetName val="공사비예산서(토목분)"/>
      <sheetName val="정부노임단가"/>
      <sheetName val="SD"/>
      <sheetName val="전차선로 물량표"/>
      <sheetName val="중기사용료"/>
      <sheetName val="노임단가"/>
      <sheetName val="Sheet1"/>
      <sheetName val="LOPCALC"/>
      <sheetName val="집수정(600-700)"/>
      <sheetName val="수질정화시설"/>
      <sheetName val="단면가정"/>
      <sheetName val="설계조건"/>
      <sheetName val="부재력정리"/>
      <sheetName val="대로근거"/>
      <sheetName val="중로근거"/>
      <sheetName val="바닥판"/>
      <sheetName val="현장지지물물량"/>
      <sheetName val="전기실및집수정"/>
      <sheetName val="96작생능"/>
      <sheetName val="Macro1"/>
      <sheetName val="목차"/>
      <sheetName val="제경비"/>
      <sheetName val="기기리스트"/>
      <sheetName val="Sheet17"/>
      <sheetName val="금액내역서"/>
      <sheetName val="내역"/>
      <sheetName val="수량산출"/>
      <sheetName val="별표총괄"/>
      <sheetName val="방송(체육관)"/>
      <sheetName val="가설건물"/>
      <sheetName val="INPUT"/>
      <sheetName val="내역대비표"/>
      <sheetName val="설직재-1"/>
      <sheetName val="2공구수량"/>
      <sheetName val="BOJUNGGM"/>
      <sheetName val="UEC영화관본공사내역"/>
      <sheetName val="영창26"/>
      <sheetName val="공통"/>
      <sheetName val="토목주소"/>
      <sheetName val="프랜트면허"/>
      <sheetName val="ABUT수량-A1"/>
      <sheetName val="L-type"/>
      <sheetName val="계약"/>
      <sheetName val="#REF"/>
      <sheetName val="CC16-내역서"/>
      <sheetName val="MOTOR"/>
      <sheetName val="U-TYPE(1)"/>
      <sheetName val="부하LOAD"/>
      <sheetName val="7.1유효폭"/>
      <sheetName val="처리단락"/>
      <sheetName val="단가비교"/>
      <sheetName val="TRE TABLE"/>
      <sheetName val="DATA"/>
      <sheetName val="사급자재"/>
      <sheetName val="집계표"/>
      <sheetName val="대전-교대(A1-A2)"/>
      <sheetName val="수량산출내역1115"/>
      <sheetName val="지급자재"/>
      <sheetName val="교각1"/>
      <sheetName val="타공종이기"/>
      <sheetName val="일위대가(가설)"/>
      <sheetName val="다이꾸"/>
      <sheetName val="조도계산서_(도서)"/>
      <sheetName val="PI"/>
      <sheetName val="Macro(전선)"/>
      <sheetName val="일위대가"/>
      <sheetName val="소비자가"/>
      <sheetName val="내역표지"/>
      <sheetName val="아파트 "/>
      <sheetName val="자재단가"/>
      <sheetName val="주식"/>
      <sheetName val="Sheet1 (2)"/>
      <sheetName val="골조시행"/>
      <sheetName val="EQUIP LIST"/>
      <sheetName val="BOM(Elec)"/>
      <sheetName val="현황산출서"/>
      <sheetName val="Sheet3"/>
      <sheetName val="김포IO"/>
      <sheetName val="일지-H"/>
      <sheetName val="약전닥트"/>
      <sheetName val="FD"/>
      <sheetName val="건축부하"/>
      <sheetName val="FA설치명세"/>
      <sheetName val="99관저"/>
      <sheetName val="LD"/>
      <sheetName val="역T형교대(말뚝기초)"/>
      <sheetName val="XXXXXX"/>
      <sheetName val="갑지"/>
      <sheetName val="총괄"/>
      <sheetName val="표지"/>
      <sheetName val="3"/>
      <sheetName val="Sheet5"/>
      <sheetName val="개소별수량산출"/>
      <sheetName val="예가표"/>
      <sheetName val="ITEM"/>
      <sheetName val="노임이"/>
      <sheetName val="시중노임단가"/>
      <sheetName val="DATE"/>
      <sheetName val="정렬"/>
      <sheetName val="Ç¥Áö(½Â´Þ¹®¿¹È¸°ü)"/>
      <sheetName val="º¯¾Ð±â¿ë·®"/>
      <sheetName val="¹ßÀü±â"/>
      <sheetName val="¹ßÀü±âºÎÇÏ"/>
      <sheetName val="ÃàÀüÁö"/>
      <sheetName val="Àü¾ÐÁ¶°Ç"/>
      <sheetName val="Àü¾Ð°­ÇÏ°è»ê¼­"/>
      <sheetName val="ºÎÇÏÁ¶°Ç"/>
      <sheetName val="ºÎÇÏ°è»ê¼­"/>
      <sheetName val="ºÎÇÏ(¼º³²)"/>
      <sheetName val="ºÎÇÏ_¼º³²_"/>
      <sheetName val="교각계산"/>
      <sheetName val="대치판정"/>
      <sheetName val="연돌일위집계"/>
      <sheetName val="99노임기준"/>
      <sheetName val="투찰"/>
      <sheetName val="조건표"/>
      <sheetName val="데이타"/>
      <sheetName val="부대내역"/>
      <sheetName val="터널조도"/>
      <sheetName val="식재인부"/>
      <sheetName val="제잡비집계"/>
      <sheetName val="1,2공구원가계산서"/>
      <sheetName val="2공구산출내역"/>
      <sheetName val="1공구산출내역서"/>
      <sheetName val="조명율표"/>
      <sheetName val="설계예산서"/>
      <sheetName val="총계"/>
      <sheetName val="예산내역서"/>
      <sheetName val="소요자재"/>
      <sheetName val="노무산출서"/>
      <sheetName val="철근단면적"/>
      <sheetName val="적용단위길이"/>
      <sheetName val="항목등록"/>
      <sheetName val="입력값"/>
      <sheetName val="전차선로_물량표"/>
      <sheetName val="TRE_TABLE"/>
      <sheetName val="내역기준"/>
      <sheetName val="TABLE"/>
      <sheetName val="FB25JN"/>
      <sheetName val="뚝토공"/>
      <sheetName val="단가표"/>
      <sheetName val="투자효율분석"/>
      <sheetName val="설계명세서"/>
      <sheetName val="공통(20-91)"/>
      <sheetName val="한강운반비"/>
      <sheetName val="노임"/>
      <sheetName val="자재"/>
      <sheetName val="BEND LOSS"/>
      <sheetName val="SRC-B3U2"/>
      <sheetName val="기별"/>
      <sheetName val="001"/>
      <sheetName val="ⴭⴭⴭⴭ"/>
      <sheetName val="tggwan(mac)"/>
      <sheetName val="토사(PE)"/>
      <sheetName val="비용적자료"/>
      <sheetName val="간선계산"/>
      <sheetName val="인사자료총집계"/>
      <sheetName val="설계개요"/>
      <sheetName val="입찰안"/>
      <sheetName val="포장직선구간"/>
      <sheetName val="법면"/>
      <sheetName val="부대공"/>
      <sheetName val="구조물공"/>
      <sheetName val="포장공"/>
      <sheetName val="토공"/>
      <sheetName val="배수공1"/>
      <sheetName val="조명시설"/>
      <sheetName val="E01"/>
      <sheetName val="MVE02"/>
      <sheetName val="0124"/>
      <sheetName val="200"/>
      <sheetName val="직노"/>
      <sheetName val="특수기호강도거푸집"/>
      <sheetName val="종배수관면벽신"/>
      <sheetName val="종배수관(신)"/>
      <sheetName val="4-3 보온 기본물량집계"/>
      <sheetName val="Total"/>
      <sheetName val="표지 (2)"/>
      <sheetName val="경영상태"/>
      <sheetName val="처리장"/>
      <sheetName val="하수관로"/>
      <sheetName val="Pack-3"/>
      <sheetName val="QUOTATION"/>
      <sheetName val="QUOTATION (2)"/>
      <sheetName val="설계내역서"/>
      <sheetName val="수로단위수량"/>
      <sheetName val="TYPE1"/>
      <sheetName val="철근량"/>
      <sheetName val="시공여유율"/>
      <sheetName val="메서,변+증"/>
      <sheetName val="날개벽37.5。,82.5。"/>
      <sheetName val="말뚝지지력산정"/>
      <sheetName val="단가"/>
      <sheetName val="M1"/>
      <sheetName val="Sheet6"/>
      <sheetName val="전기일위대가"/>
      <sheetName val="단가조사표"/>
      <sheetName val="cable산출"/>
      <sheetName val="?????"/>
      <sheetName val="상세내역총괄"/>
      <sheetName val="단중표"/>
      <sheetName val="노무비"/>
      <sheetName val="Man Power &amp; Comp"/>
      <sheetName val="수량"/>
      <sheetName val="사업수지"/>
      <sheetName val="수리결과"/>
      <sheetName val="요율표(전기)"/>
      <sheetName val="기성금내역서"/>
      <sheetName val="건축공사 내역"/>
      <sheetName val="배수공"/>
      <sheetName val="간지"/>
      <sheetName val="차선도색현황"/>
      <sheetName val="우각부보강"/>
      <sheetName val="몰탈콘크리트"/>
      <sheetName val="CTEMCOST"/>
      <sheetName val="HX"/>
      <sheetName val="단면 (2)"/>
      <sheetName val="M3산출"/>
      <sheetName val="BAND(200)"/>
      <sheetName val="EL 표면적"/>
      <sheetName val="Detail"/>
      <sheetName val="steam table"/>
      <sheetName val="INPUT(덕도방향-시점)"/>
      <sheetName val="화전내"/>
      <sheetName val="F4-F7"/>
      <sheetName val="8.INTER CONNECTING"/>
      <sheetName val="2선재"/>
      <sheetName val="SPEC"/>
      <sheetName val="설산1.나"/>
      <sheetName val="본사S"/>
      <sheetName val="Up &amp; bhn"/>
      <sheetName val="Man Power"/>
      <sheetName val="도"/>
      <sheetName val="COVER"/>
      <sheetName val="CB"/>
      <sheetName val="POL6차-PIPING"/>
      <sheetName val="물량"/>
      <sheetName val="산#2-1 (2)"/>
      <sheetName val="산#3-1"/>
      <sheetName val="WEIGHT LIST"/>
      <sheetName val="계약ITEM"/>
      <sheetName val="도면자료제출일정"/>
      <sheetName val="L형옹벽단위수량(35)"/>
      <sheetName val="L형옹벽단위수량(25)"/>
      <sheetName val="EP0618"/>
      <sheetName val="조도계산"/>
      <sheetName val="수량이동"/>
      <sheetName val="Sheet13"/>
      <sheetName val="간선"/>
      <sheetName val="P-J"/>
      <sheetName val="Sheet14"/>
      <sheetName val="중동공구"/>
      <sheetName val="신우"/>
      <sheetName val="과천MAIN"/>
      <sheetName val="발신정보"/>
      <sheetName val="__"/>
      <sheetName val="아파트_"/>
      <sheetName val="dg"/>
      <sheetName val="CALCULATION"/>
      <sheetName val="1,2,3,4,5단위수량"/>
      <sheetName val="Pier 3"/>
      <sheetName val="방배동내역(리라)"/>
      <sheetName val="현장경비"/>
      <sheetName val="건축공사집계표"/>
      <sheetName val="부대공사총괄"/>
      <sheetName val="설계예산내역서"/>
      <sheetName val="관리사무소"/>
      <sheetName val="#매송휴게소 전체사원#"/>
      <sheetName val="현장식당(1)"/>
      <sheetName val="방음벽기초"/>
      <sheetName val="1.설계조건"/>
      <sheetName val="슬래브"/>
      <sheetName val="GTG TR PIT"/>
      <sheetName val="Sheet2"/>
      <sheetName val="토목품셈"/>
      <sheetName val="계수시트"/>
      <sheetName val="원가계산서"/>
      <sheetName val="B053 (990701)공정실적PP%계산"/>
      <sheetName val="B053 (990701)공정능력PC%계산"/>
      <sheetName val="을지"/>
      <sheetName val="일년TOTAL"/>
      <sheetName val="기성신청"/>
      <sheetName val="산출근거"/>
      <sheetName val="설계가"/>
      <sheetName val="토목변경"/>
      <sheetName val="남단 RAMP-A 상부공 수량 집계표"/>
      <sheetName val="남단 RAMP-A 상부철근수량 집계표 "/>
      <sheetName val="SAS1 수량 집계표"/>
      <sheetName val="SAS2 수량 집계표"/>
      <sheetName val="SAS3 수량 집계표"/>
      <sheetName val="SAS4 수량 집계표"/>
      <sheetName val="남단 RAMP-A 강재 수량 집계표"/>
      <sheetName val="남단 RAMP-A 하부공 수량 집계표"/>
      <sheetName val="남단 RAMP-A 교대수량 집계표"/>
      <sheetName val="남단 RAMP-A 교대철근수량 집계표"/>
      <sheetName val="남단 RAMP-A 교각수량 집계표"/>
      <sheetName val="남단 RAMP-A 교각철근수량집계표 "/>
      <sheetName val="남단 RAMP-A 옹벽수량집계표"/>
      <sheetName val="남단 RAMP-A 옹벽철근수량 집계표"/>
      <sheetName val="남단 RAMP-A U-TYPE 옹벽수량집계표"/>
      <sheetName val="남단 RAMP-A 우물통 수량 집계표"/>
      <sheetName val="남단 RAMP-A 우물통 철근수량 집계표"/>
      <sheetName val="남단 RAMP-A 현장 타설 말뚝 수량 집계표"/>
      <sheetName val="남단 RAMP-A RCD 철근수량 집계표"/>
      <sheetName val="남단 RAMP-A 교대 현장 타설 말뚝 수량 집계표"/>
      <sheetName val="남단 RAMP-A RCD 철근수량 집계표(교대)"/>
      <sheetName val="남단 RAMP-A 교각 현장 타설 말뚝 수량 집계표"/>
      <sheetName val="남단 RAMP-A 교각 RCD 철근수량집계표"/>
      <sheetName val="남단 RAMP-A 토공수량 집계표"/>
      <sheetName val="남단 RAMP-A 교대 토공수량 집계표"/>
      <sheetName val="남단 RAMP-A 교각 토공수량 집계표"/>
      <sheetName val="남단 RAMP-A 우물통 토공수량 집계표"/>
      <sheetName val="남단 RAMP-A 현장타설말뚝 토공수량 집계표"/>
      <sheetName val="남단 RAMP-A 교대 현장타설말뚝 토공수량 집계표"/>
      <sheetName val="남단 RAMP-A 교각 현장타설말뚝 토공수량 집계표"/>
      <sheetName val="남단 RAMP-A 가시설 집계표"/>
      <sheetName val="상부공(RAMP-A) 수량 집계표"/>
      <sheetName val="NAS1 수량 집계표"/>
      <sheetName val="NAS2 수량 집계표"/>
      <sheetName val="북단(RAMP-A)교각수량 집계표"/>
      <sheetName val="북단(RAMP-A)교대수량 집계표"/>
      <sheetName val="북단(RAMP-A) 하부일반수량 집계표"/>
      <sheetName val="북단(RAMP-A) U-TYPE 수량 집계표"/>
      <sheetName val="북단(RAMP-A)우물통 수량 집계표"/>
      <sheetName val="북단(RAMP-A)현장 타설 말뚝 수량 집계표"/>
      <sheetName val="교각 현장 타설 말뚝 수량 집계표(북단RAMP-A)"/>
      <sheetName val="교대 현장 타설 말뚝 수량 집계표(북단RAMP-A)"/>
      <sheetName val="북단(RAMP-A)강재 수량 집계표"/>
      <sheetName val="본선 철근수량 집계표"/>
      <sheetName val="북단(PL.GIRDER)철근수량 집계표 "/>
      <sheetName val="본선(PL.GIRDER)토공수량 집계표"/>
      <sheetName val="북단(PL.GIRDER)토공수량 집계표"/>
      <sheetName val="1.수인터널"/>
      <sheetName val="총괄집계표 "/>
      <sheetName val="내역서(철콘)"/>
      <sheetName val="주형"/>
      <sheetName val="Ring"/>
      <sheetName val="일위산출근거"/>
      <sheetName val="역공종"/>
      <sheetName val="수량산출(2공구)"/>
      <sheetName val="수량산출 (3공구)"/>
      <sheetName val="6PILE  (돌출)"/>
      <sheetName val="APT"/>
      <sheetName val="원가"/>
      <sheetName val="공종별집계표"/>
      <sheetName val="공종별내역서"/>
      <sheetName val="수량산출서"/>
      <sheetName val="일위대가목록"/>
      <sheetName val="단가대비표"/>
      <sheetName val="공사설정"/>
      <sheetName val="참조"/>
      <sheetName val="입적표"/>
      <sheetName val="품셈기준"/>
      <sheetName val="1-1"/>
      <sheetName val="별표"/>
      <sheetName val="자재조사표"/>
      <sheetName val="BOX(1.5X1.5)"/>
      <sheetName val="BID"/>
      <sheetName val="95D"/>
      <sheetName val="94D"/>
      <sheetName val="견적서세부내용"/>
      <sheetName val="총괄내역서"/>
      <sheetName val="단위수량"/>
      <sheetName val="차액보증"/>
      <sheetName val="갑지1"/>
      <sheetName val="입상내역"/>
      <sheetName val="1차변경내역"/>
      <sheetName val="CAL1"/>
      <sheetName val="UTCW"/>
      <sheetName val="UTMBPL"/>
      <sheetName val="93D"/>
      <sheetName val="PROCURE"/>
      <sheetName val="단"/>
      <sheetName val="6호기"/>
      <sheetName val="3.공통공사대비"/>
      <sheetName val="경비"/>
      <sheetName val="JUCK"/>
      <sheetName val="신웅시공예정안,문티교제외(제출)"/>
      <sheetName val="문티교 직영시행(안)"/>
      <sheetName val="DHEQSUPT"/>
      <sheetName val="FOOTING단면력"/>
      <sheetName val="결과조달"/>
      <sheetName val="일위대가(계측기설치)"/>
      <sheetName val="40총괄"/>
      <sheetName val="40집계"/>
      <sheetName val="3련 BOX"/>
      <sheetName val="철근총괄집계표"/>
      <sheetName val="터파기및재료"/>
      <sheetName val="빗물받이(910-510-410)"/>
      <sheetName val="우수"/>
      <sheetName val="06 ~ 07 PLANT 별"/>
      <sheetName val="진행상태 03, 04 상태(2008.01.02)"/>
      <sheetName val="집계"/>
      <sheetName val="기본일위"/>
      <sheetName val="내역서2안"/>
      <sheetName val="제-노임"/>
      <sheetName val="제직재"/>
      <sheetName val="기초일위"/>
      <sheetName val="시설일위"/>
      <sheetName val="조명일위"/>
      <sheetName val="깨기"/>
      <sheetName val="작성"/>
      <sheetName val="주방환기"/>
      <sheetName val="토공사"/>
      <sheetName val="견적내용입력"/>
      <sheetName val="PROJECT BRIEF"/>
      <sheetName val="교대"/>
      <sheetName val="실행"/>
      <sheetName val="현장"/>
      <sheetName val="손익분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변압기용량"/>
      <sheetName val="전압조건"/>
      <sheetName val="전압(성남)"/>
      <sheetName val="부하조건"/>
      <sheetName val="부하(성남)"/>
      <sheetName val="VXXXXX"/>
      <sheetName val="갑지"/>
      <sheetName val="원가도공 (3)"/>
      <sheetName val="원가도공 (2)"/>
      <sheetName val="지급자재"/>
      <sheetName val="수배전원가"/>
      <sheetName val="수배전반"/>
      <sheetName val="수배전단가"/>
      <sheetName val="등기구내역"/>
      <sheetName val="발전기집계"/>
      <sheetName val="집계표"/>
      <sheetName val="내역서"/>
      <sheetName val="분전반일위대가"/>
      <sheetName val="일위대가 "/>
      <sheetName val="인공산출서"/>
      <sheetName val="수량산출"/>
      <sheetName val="단가조사서"/>
      <sheetName val="소방내역"/>
      <sheetName val="노무비조정 (%)"/>
      <sheetName val="단가대비표"/>
      <sheetName val="내역서 (2)"/>
      <sheetName val="산출집계"/>
      <sheetName val="101자탐기초"/>
      <sheetName val="101유도등기초"/>
      <sheetName val="101방송기초 "/>
      <sheetName val="102자탐기초 "/>
      <sheetName val="102유도등기초"/>
      <sheetName val="102방송기초"/>
      <sheetName val="103자탐기초"/>
      <sheetName val="103유도등기초"/>
      <sheetName val="103방송기초"/>
      <sheetName val="104자탐기초"/>
      <sheetName val="104유도등기초"/>
      <sheetName val="104방송기초"/>
      <sheetName val="105자탐기초"/>
      <sheetName val="105유도등기초"/>
      <sheetName val="105방송기초"/>
      <sheetName val="106자탐기초"/>
      <sheetName val="106유도등기초"/>
      <sheetName val="106방송기초"/>
      <sheetName val="107자탐기초"/>
      <sheetName val="107유도등기초"/>
      <sheetName val="107방송기초"/>
      <sheetName val="옥외자탐기초"/>
      <sheetName val="근생자탐기초"/>
      <sheetName val="내역서 (상가)"/>
      <sheetName val="분전반일위대가 (상가)"/>
      <sheetName val="일위대가  (상가)"/>
      <sheetName val="인공산출서 (상가)"/>
      <sheetName val="수량산출 (상가)"/>
      <sheetName val="단가조사서 (상가)"/>
      <sheetName val="부하_성남_"/>
      <sheetName val="공통(20-91)"/>
      <sheetName val="LOPCALC"/>
      <sheetName val="인허가수행 Schedule"/>
      <sheetName val="부하LOAD"/>
      <sheetName val="조도계산서 (도서)"/>
      <sheetName val="부하계산서"/>
      <sheetName val="MOTOR"/>
      <sheetName val="바닥판"/>
      <sheetName val="노임단가"/>
      <sheetName val="요율"/>
      <sheetName val="Sheet2"/>
      <sheetName val="BID"/>
      <sheetName val="외천교"/>
      <sheetName val="목차"/>
      <sheetName val="예산내역서"/>
      <sheetName val="설계예산서"/>
      <sheetName val="DATA"/>
      <sheetName val="조명율표"/>
      <sheetName val="데이타"/>
      <sheetName val="적용단위길이"/>
      <sheetName val="산출2-기기동력"/>
      <sheetName val="소비자가"/>
      <sheetName val="#REF"/>
      <sheetName val="cost"/>
      <sheetName val="설계조건"/>
      <sheetName val="가설건물"/>
      <sheetName val="관리사무소"/>
      <sheetName val="자재테이블"/>
      <sheetName val="전차선로 물량표"/>
      <sheetName val="list"/>
      <sheetName val="기타유틸리티설비"/>
      <sheetName val="1"/>
      <sheetName val="BSD (2)"/>
      <sheetName val="7.1유효폭"/>
      <sheetName val="SUNGNAM1"/>
      <sheetName val="토목변경"/>
      <sheetName val="J直材4"/>
      <sheetName val="Sheet17"/>
      <sheetName val="단가정보"/>
      <sheetName val="INPUT DATA"/>
      <sheetName val="CSTSUM"/>
      <sheetName val="TRE TABLE"/>
      <sheetName val="BQ"/>
      <sheetName val="전력구구조물산근"/>
      <sheetName val="결선list"/>
      <sheetName val="정렬"/>
      <sheetName val="ABUT수량-A1"/>
      <sheetName val="WORK"/>
      <sheetName val="L_RPTA05_목록"/>
      <sheetName val="정부노임단가"/>
      <sheetName val="전기실및집수정"/>
      <sheetName val="원가"/>
      <sheetName val="한강운반비"/>
      <sheetName val="자재"/>
      <sheetName val="여흥"/>
      <sheetName val="금긋기 및 절단"/>
      <sheetName val="MACRO(MCC)"/>
      <sheetName val="입찰안"/>
      <sheetName val="1공구(을)"/>
      <sheetName val="품목납기"/>
      <sheetName val="Macro1"/>
      <sheetName val="Macro2"/>
      <sheetName val="ⴭⴭⴭⴭ"/>
      <sheetName val="c_balju"/>
      <sheetName val="U-TYPE(1)"/>
      <sheetName val="L-type"/>
      <sheetName val="중기사용료"/>
      <sheetName val="토공및부대2차"/>
      <sheetName val="001"/>
      <sheetName val="일위대가내역"/>
      <sheetName val="단가대비표 (3)"/>
      <sheetName val="일위대가"/>
      <sheetName val="단중표"/>
      <sheetName val="Code"/>
      <sheetName val="Import"/>
      <sheetName val="인건비"/>
      <sheetName val="wall"/>
      <sheetName val="96작생능"/>
      <sheetName val="주간기성"/>
      <sheetName val="적용토목"/>
      <sheetName val="토사(PE)"/>
      <sheetName val="3련 BOX"/>
      <sheetName val="발신정보"/>
      <sheetName val="산출내역서집계표"/>
      <sheetName val="총괄"/>
      <sheetName val="소요자재"/>
      <sheetName val="오산갈곳"/>
      <sheetName val="품셈기준"/>
      <sheetName val="ITEM"/>
      <sheetName val="MEXICO-C"/>
      <sheetName val="노무비"/>
      <sheetName val="안정검토"/>
      <sheetName val="3BL공동구 수량"/>
      <sheetName val="표지 (2)"/>
      <sheetName val="1.설계조건"/>
      <sheetName val="공정표"/>
      <sheetName val="공사원가계산서"/>
      <sheetName val="자재단가"/>
      <sheetName val="수량산출서"/>
      <sheetName val="횡배수관단위수량"/>
      <sheetName val="맨홀토공수량"/>
      <sheetName val="수질정화시설"/>
      <sheetName val="Sheet3"/>
      <sheetName val="품의서"/>
      <sheetName val="주형"/>
      <sheetName val="환율"/>
      <sheetName val="노임"/>
      <sheetName val="교각계산"/>
      <sheetName val="부안변전"/>
      <sheetName val="예정공정표"/>
      <sheetName val="총계"/>
      <sheetName val="원가계산서"/>
      <sheetName val="인건-측정"/>
      <sheetName val="조명율데이타"/>
      <sheetName val="제잡비계산"/>
      <sheetName val="식재총괄"/>
      <sheetName val="시설물총괄"/>
      <sheetName val="건축총괄"/>
      <sheetName val="식재"/>
      <sheetName val="위치조서"/>
      <sheetName val="FOOTING단면력"/>
      <sheetName val="중기일위대가"/>
      <sheetName val="타공종이기"/>
      <sheetName val="첨부"/>
      <sheetName val="부대내역"/>
      <sheetName val="GTG TR PIT"/>
      <sheetName val="조도계산서 _도서_"/>
      <sheetName val="CalcuSheet"/>
      <sheetName val="환율-LIBOR"/>
      <sheetName val="CRF"/>
      <sheetName val="현장지지물물량"/>
      <sheetName val="공사비집계"/>
      <sheetName val="guard(mac)"/>
      <sheetName val="양식"/>
      <sheetName val="방배동내역(리라)"/>
      <sheetName val="입력DATA"/>
      <sheetName val="단"/>
      <sheetName val="내역"/>
      <sheetName val="Proposal"/>
      <sheetName val="날개벽수량표"/>
      <sheetName val="견적시담(송포2공구)"/>
      <sheetName val="TABLE"/>
      <sheetName val="공사비예산서(토목분)"/>
      <sheetName val="산#2-1 (2)"/>
      <sheetName val=" 견적서"/>
      <sheetName val="인허가수행_Schedule"/>
      <sheetName val="원가도공_(3)"/>
      <sheetName val="원가도공_(2)"/>
      <sheetName val="일위대가_"/>
      <sheetName val="노무비조정_(%)"/>
      <sheetName val="내역서_(2)"/>
      <sheetName val="101방송기초_"/>
      <sheetName val="102자탐기초_"/>
      <sheetName val="내역서_(상가)"/>
      <sheetName val="분전반일위대가_(상가)"/>
      <sheetName val="일위대가__(상가)"/>
      <sheetName val="인공산출서_(상가)"/>
      <sheetName val="수량산출_(상가)"/>
      <sheetName val="단가조사서_(상가)"/>
      <sheetName val="조도계산서_(도서)"/>
      <sheetName val="7_1유효폭"/>
      <sheetName val="BSD_(2)"/>
      <sheetName val="전차선로_물량표"/>
      <sheetName val="단가대비표_(3)"/>
      <sheetName val="산#2-1_(2)"/>
      <sheetName val="FEXS"/>
      <sheetName val="횡배위치"/>
      <sheetName val="ilch"/>
      <sheetName val="발전기계산서"/>
      <sheetName val="전기일위대가"/>
      <sheetName val="금액내역서"/>
      <sheetName val="차액보증"/>
      <sheetName val="내역표지"/>
      <sheetName val="49단가"/>
      <sheetName val="부대대비"/>
      <sheetName val="냉연집계"/>
      <sheetName val="일반공사"/>
      <sheetName val="다이꾸"/>
      <sheetName val="추가및 공제(방파제)"/>
      <sheetName val="HRSG SMALL07220"/>
      <sheetName val="토적계산"/>
      <sheetName val="기자재비"/>
      <sheetName val="Param"/>
      <sheetName val="참조"/>
      <sheetName val="일위대가목록"/>
      <sheetName val="실행품의서"/>
      <sheetName val="W-현원가"/>
      <sheetName val="보차도경계석"/>
      <sheetName val="Y-WORK"/>
      <sheetName val="포장공"/>
      <sheetName val="EQUIP LIST"/>
      <sheetName val="목록"/>
      <sheetName val="mesc"/>
      <sheetName val="cable-data"/>
      <sheetName val="Ç¥Áö"/>
      <sheetName val="º¯¾Ð±â¿ë·®"/>
      <sheetName val="Àü¾ÐÁ¶°Ç"/>
      <sheetName val="Àü¾Ð(¼º³²)"/>
      <sheetName val="ºÎÇÏÁ¶°Ç"/>
      <sheetName val="ºÎÇÏ(¼º³²)"/>
      <sheetName val="°øÅë(20-91)"/>
      <sheetName val="ºÎÇÏ_¼º³²_"/>
      <sheetName val="ÀÎÇã°¡¼öÇà Schedule"/>
      <sheetName val="ºÎÇÏLOAD"/>
      <sheetName val="7.1À¯È¿Æø"/>
      <sheetName val="°©Áö"/>
      <sheetName val="¿ø°¡µµ°ø (3)"/>
      <sheetName val="¿ø°¡µµ°ø (2)"/>
      <sheetName val="Áö±ÞÀÚÀç"/>
      <sheetName val="¼ö¹èÀü¿ø°¡"/>
      <sheetName val="¼ö¹èÀü¹Ý"/>
      <sheetName val="¼ö¹èÀü´Ü°¡"/>
      <sheetName val="µî±â±¸³»¿ª"/>
      <sheetName val="¹ßÀü±âÁý°è"/>
      <sheetName val="Áý°èÇ¥"/>
      <sheetName val="³»¿ª¼­"/>
      <sheetName val="ºÐÀü¹ÝÀÏÀ§´ë°¡"/>
      <sheetName val="ÀÏÀ§´ë°¡ "/>
      <sheetName val="ÀÎ°ø»êÃâ¼­"/>
      <sheetName val="¼ö·®»êÃâ"/>
      <sheetName val="´Ü°¡Á¶»ç¼­"/>
      <sheetName val="¼Ò¹æ³»¿ª"/>
      <sheetName val="³ë¹«ºñÁ¶Á¤ (%)"/>
      <sheetName val="´Ü°¡´ëºñÇ¥"/>
      <sheetName val="³»¿ª¼­ (2)"/>
      <sheetName val="»êÃâÁý°è"/>
      <sheetName val="101ÀÚÅ½±âÃÊ"/>
      <sheetName val="101À¯µµµî±âÃÊ"/>
      <sheetName val="101¹æ¼Û±âÃÊ "/>
      <sheetName val="102ÀÚÅ½±âÃÊ "/>
      <sheetName val="102À¯µµµî±âÃÊ"/>
      <sheetName val="102¹æ¼Û±âÃÊ"/>
      <sheetName val="103ÀÚÅ½±âÃÊ"/>
      <sheetName val="103À¯µµµî±âÃÊ"/>
      <sheetName val="103¹æ¼Û±âÃÊ"/>
      <sheetName val="104ÀÚÅ½±âÃÊ"/>
      <sheetName val="104À¯µµµî±âÃÊ"/>
      <sheetName val="104¹æ¼Û±âÃÊ"/>
      <sheetName val="105ÀÚÅ½±âÃÊ"/>
      <sheetName val="105À¯µµµî±âÃÊ"/>
      <sheetName val="105¹æ¼Û±âÃÊ"/>
      <sheetName val="106ÀÚÅ½±âÃÊ"/>
      <sheetName val="106À¯µµµî±âÃÊ"/>
      <sheetName val="106¹æ¼Û±âÃÊ"/>
      <sheetName val="107ÀÚÅ½±âÃÊ"/>
      <sheetName val="107À¯µµµî±âÃÊ"/>
      <sheetName val="107¹æ¼Û±âÃÊ"/>
      <sheetName val="¿Á¿ÜÀÚÅ½±âÃÊ"/>
      <sheetName val="±Ù»ýÀÚÅ½±âÃÊ"/>
      <sheetName val="³»¿ª¼­ (»ó°¡)"/>
      <sheetName val="ºÐÀü¹ÝÀÏÀ§´ë°¡ (»ó°¡)"/>
      <sheetName val="ÀÏÀ§´ë°¡  (»ó°¡)"/>
      <sheetName val="ÀÎ°ø»êÃâ¼­ (»ó°¡)"/>
      <sheetName val="¼ö·®»êÃâ (»ó°¡)"/>
      <sheetName val="´Ü°¡Á¶»ç¼­ (»ó°¡)"/>
      <sheetName val="L_RPTA05_¸ñ·Ï"/>
      <sheetName val="³¯°³º®¼ö·®Ç¥"/>
      <sheetName val="Á¶µµ°è»ê¼­ (µµ¼­)"/>
      <sheetName val="Áß±âÀÏÀ§´ë°¡"/>
      <sheetName val="´ÙÀÌ²Ù"/>
      <sheetName val="직공비"/>
      <sheetName val="Sheet1 (2)"/>
      <sheetName val="COVER"/>
      <sheetName val="1.우편집중내역서"/>
      <sheetName val="배수관공"/>
      <sheetName val="처리단락"/>
      <sheetName val="LD"/>
      <sheetName val="약전닥트"/>
      <sheetName val="건축부하"/>
      <sheetName val="일지-H"/>
      <sheetName val="FA설치명세"/>
      <sheetName val="김포IO"/>
      <sheetName val="프랜트면허"/>
      <sheetName val="현황산출서"/>
      <sheetName val="철근단면적"/>
      <sheetName val="분뇨"/>
      <sheetName val="INPUT_DATA"/>
      <sheetName val="TRE_TABLE"/>
      <sheetName val="금긋기_및_절단"/>
      <sheetName val="3련_BOX"/>
      <sheetName val="1_설계조건"/>
      <sheetName val="표지_(2)"/>
      <sheetName val="3BL공동구_수량"/>
      <sheetName val="기성집계"/>
      <sheetName val="GTG_TR_PIT"/>
      <sheetName val="조도계산서__도서_"/>
      <sheetName val="경비"/>
      <sheetName val="배관BM(일반)"/>
      <sheetName val="효율&amp;역율"/>
      <sheetName val="BEND LOSS"/>
      <sheetName val="CC16-내역서"/>
      <sheetName val="일위대가표"/>
      <sheetName val="주식"/>
      <sheetName val="hvac(제어동)"/>
      <sheetName val="토공"/>
      <sheetName val="기초대가"/>
      <sheetName val="D-3503"/>
      <sheetName val="L형옹벽측구"/>
      <sheetName val="CNC810M"/>
      <sheetName val="지진시"/>
      <sheetName val="Total"/>
      <sheetName val="방음벽기초(H=4m)"/>
      <sheetName val="변화치수"/>
      <sheetName val="터파기및재료"/>
      <sheetName val="철거산출근거"/>
      <sheetName val="일위대가(계측기설치)"/>
      <sheetName val="내역서1"/>
      <sheetName val="자단"/>
      <sheetName val="SRC-B3U2"/>
      <sheetName val="SILICATE"/>
      <sheetName val="토목주소"/>
      <sheetName val="123"/>
      <sheetName val="Oper Amount"/>
      <sheetName val="CALCULATION"/>
      <sheetName val="원형1호맨홀토공수량"/>
      <sheetName val="단위중량"/>
      <sheetName val="간선"/>
      <sheetName val="9GNG운반"/>
      <sheetName val="접속도로1"/>
      <sheetName val="4-3 보온 기본물량집계"/>
      <sheetName val="Sheet13"/>
      <sheetName val="Sheet14"/>
      <sheetName val="발전기"/>
      <sheetName val="도"/>
      <sheetName val="b_balju_cho"/>
      <sheetName val="단가조사표"/>
      <sheetName val="일위대가(원본)"/>
      <sheetName val="1차변경내역"/>
      <sheetName val="Sheet1"/>
      <sheetName val="횡배수관집현황(2공구)"/>
      <sheetName val="당초"/>
      <sheetName val="안정검토(온1)"/>
      <sheetName val="금액"/>
      <sheetName val="토공사"/>
      <sheetName val="giathanh1"/>
      <sheetName val="K"/>
      <sheetName val="CAL"/>
      <sheetName val="가시설(TYPE-A)"/>
      <sheetName val="1호맨홀가감수량"/>
      <sheetName val="1-1평균터파기고(1)"/>
      <sheetName val="1호맨홀수량산출"/>
      <sheetName val="말뚝지지력산정"/>
      <sheetName val="교각1"/>
      <sheetName val="대로근거"/>
      <sheetName val="종배수관(신)"/>
      <sheetName val="??(??)"/>
      <sheetName val="단가입력창"/>
      <sheetName val="공종단가표 "/>
      <sheetName val="부대tu"/>
      <sheetName val="Currency Rate"/>
      <sheetName val="일위대가표(DEEP)"/>
      <sheetName val="조건표"/>
      <sheetName val="4.4 해변조명 3 산출"/>
      <sheetName val="3.2 갓바위1 산출서"/>
      <sheetName val="3.4 갓바위2 산출서"/>
      <sheetName val="단가비교표"/>
      <sheetName val="1.2 시민의탑 투광조명-집계"/>
      <sheetName val="일위대가집계표"/>
      <sheetName val="단면가정"/>
      <sheetName val="부재력정리"/>
      <sheetName val="조경일람"/>
      <sheetName val="RE9604"/>
      <sheetName val="옹벽기초자료"/>
      <sheetName val="자재일람"/>
      <sheetName val="자재단가비교표"/>
      <sheetName val="단가조사"/>
      <sheetName val="TYPE1"/>
      <sheetName val="철근량"/>
      <sheetName val="공통비"/>
      <sheetName val="N賃率-職"/>
      <sheetName val="경산"/>
      <sheetName val="횡날개수집"/>
      <sheetName val="A포공위"/>
      <sheetName val="PIPE"/>
      <sheetName val="을 2"/>
      <sheetName val="ÀÎÇã°¡¼öÇà_Schedule"/>
      <sheetName val="7_1À¯È¿Æø"/>
      <sheetName val="¿ø°¡µµ°ø_(3)"/>
      <sheetName val="¿ø°¡µµ°ø_(2)"/>
      <sheetName val="ÀÏÀ§´ë°¡_"/>
      <sheetName val="³ë¹«ºñÁ¶Á¤_(%)"/>
      <sheetName val="³»¿ª¼­_(2)"/>
      <sheetName val="101¹æ¼Û±âÃÊ_"/>
      <sheetName val="102ÀÚÅ½±âÃÊ_"/>
      <sheetName val="³»¿ª¼­_(»ó°¡)"/>
      <sheetName val="ºÐÀü¹ÝÀÏÀ§´ë°¡_(»ó°¡)"/>
      <sheetName val="ÀÏÀ§´ë°¡__(»ó°¡)"/>
      <sheetName val="ÀÎ°ø»êÃâ¼­_(»ó°¡)"/>
      <sheetName val="¼ö·®»êÃâ_(»ó°¡)"/>
      <sheetName val="´Ü°¡Á¶»ç¼­_(»ó°¡)"/>
      <sheetName val="Á¶µµ°è»ê¼­_(µµ¼­)"/>
      <sheetName val="일위대가목차"/>
      <sheetName val="FB25JN"/>
      <sheetName val="직노"/>
      <sheetName val="개소별수량산출"/>
      <sheetName val="조명시설"/>
      <sheetName val="MW-BM"/>
      <sheetName val="견적대비표"/>
      <sheetName val="plan&amp;section of foundation"/>
      <sheetName val="LINE_LIST"/>
      <sheetName val="M3산출"/>
      <sheetName val="O-단가조사서"/>
      <sheetName val="SUMMARY"/>
      <sheetName val="세금자료"/>
      <sheetName val="물가시세"/>
      <sheetName val="감가상각"/>
      <sheetName val="내역서 "/>
      <sheetName val="총괄표"/>
      <sheetName val="전기"/>
      <sheetName val="K1자재(3차등)"/>
      <sheetName val="DATE"/>
      <sheetName val="역T형교대(말뚝기초)"/>
      <sheetName val="OZ049E"/>
      <sheetName val="설계명세서"/>
      <sheetName val="설명서"/>
      <sheetName val="자재대"/>
      <sheetName val="표지1"/>
      <sheetName val="일위대가총괄표"/>
      <sheetName val="단가산출총괄표"/>
      <sheetName val="J형측구단위수량"/>
      <sheetName val="____"/>
      <sheetName val="보안등"/>
      <sheetName val="일위대가(가설)"/>
      <sheetName val="총괄집계표"/>
      <sheetName val="두앙"/>
      <sheetName val="2"/>
      <sheetName val="토공정보"/>
      <sheetName val="건축기성"/>
      <sheetName val="토목검측서"/>
      <sheetName val="Sheet4"/>
      <sheetName val="작성방법"/>
      <sheetName val="2선재"/>
      <sheetName val="Man Power"/>
      <sheetName val="INPUT"/>
      <sheetName val="card1"/>
      <sheetName val="집계표(육상)"/>
      <sheetName val="적용기준"/>
      <sheetName val="설계서"/>
      <sheetName val="수량집계표M1"/>
      <sheetName val="수량산출 M1"/>
      <sheetName val="02 SLAB"/>
      <sheetName val="05 BOX"/>
      <sheetName val="토공A"/>
      <sheetName val="수목표준대가"/>
      <sheetName val="소각장스케줄"/>
      <sheetName val="세목별"/>
      <sheetName val="특수기호강도거푸집"/>
      <sheetName val="종배수관면벽신"/>
      <sheetName val="재료비"/>
      <sheetName val="기기리스트"/>
      <sheetName val="코드표"/>
      <sheetName val="Macro(전선)"/>
      <sheetName val="지수조정율(총괄)"/>
      <sheetName val="설직재-1"/>
      <sheetName val="영업소실적"/>
      <sheetName val="방송(체육관)"/>
      <sheetName val="LOAD-AY"/>
      <sheetName val="Ⅴ-2.공종별내역"/>
      <sheetName val="단면 (2)"/>
      <sheetName val="명단"/>
      <sheetName val="2000년1차"/>
      <sheetName val="2000전체분"/>
      <sheetName val="Process"/>
      <sheetName val="집계"/>
      <sheetName val="공종별집계표"/>
      <sheetName val="공종별내역서"/>
      <sheetName val="공사설정"/>
      <sheetName val="안성방향(시점)"/>
      <sheetName val="단가산출1"/>
      <sheetName val="단가 및 재료비"/>
      <sheetName val="FD"/>
      <sheetName val="99관저"/>
      <sheetName val="보건노"/>
      <sheetName val="기본일위"/>
      <sheetName val="가공비"/>
      <sheetName val="LCS-SEAT"/>
      <sheetName val="³ë¹«ºñÁ¶Á¤__x0000__x0000_Ԁ"/>
      <sheetName val="12용지"/>
      <sheetName val="출근부"/>
      <sheetName val="토목내역"/>
      <sheetName val="원가도공_(3)1"/>
      <sheetName val="원가도공_(2)1"/>
      <sheetName val="일위대가_1"/>
      <sheetName val="노무비조정_(%)1"/>
      <sheetName val="내역서_(2)1"/>
      <sheetName val="101방송기초_1"/>
      <sheetName val="102자탐기초_1"/>
      <sheetName val="내역서_(상가)1"/>
      <sheetName val="분전반일위대가_(상가)1"/>
      <sheetName val="일위대가__(상가)1"/>
      <sheetName val="인공산출서_(상가)1"/>
      <sheetName val="수량산출_(상가)1"/>
      <sheetName val="단가조사서_(상가)1"/>
      <sheetName val="인허가수행_Schedule1"/>
      <sheetName val="조도계산서_(도서)1"/>
      <sheetName val="7_1유효폭1"/>
      <sheetName val="전차선로_물량표1"/>
      <sheetName val="BSD_(2)1"/>
      <sheetName val="단가대비표_(3)1"/>
      <sheetName val="추가및_공제(방파제)"/>
      <sheetName val="산#2-1_(2)1"/>
      <sheetName val="_견적서"/>
      <sheetName val="HRSG_SMALL07220"/>
      <sheetName val="Sheet1_(2)"/>
      <sheetName val="1_우편집중내역서"/>
      <sheetName val="EQUIP_LIST"/>
      <sheetName val="원가도공_(3)2"/>
      <sheetName val="원가도공_(2)2"/>
      <sheetName val="일위대가_2"/>
      <sheetName val="노무비조정_(%)2"/>
      <sheetName val="내역서_(2)2"/>
      <sheetName val="101방송기초_2"/>
      <sheetName val="102자탐기초_2"/>
      <sheetName val="내역서_(상가)2"/>
      <sheetName val="분전반일위대가_(상가)2"/>
      <sheetName val="일위대가__(상가)2"/>
      <sheetName val="인공산출서_(상가)2"/>
      <sheetName val="수량산출_(상가)2"/>
      <sheetName val="단가조사서_(상가)2"/>
      <sheetName val="인허가수행_Schedule2"/>
      <sheetName val="설계개요"/>
      <sheetName val="단가비교"/>
      <sheetName val="조도계산서_(도서)2"/>
      <sheetName val="7_1유효폭2"/>
      <sheetName val="3련_BOX1"/>
      <sheetName val="전차선로_물량표2"/>
      <sheetName val="BSD_(2)2"/>
      <sheetName val="INPUT_DATA1"/>
      <sheetName val="TRE_TABLE1"/>
      <sheetName val="금긋기_및_절단1"/>
      <sheetName val="1_설계조건1"/>
      <sheetName val="표지_(2)1"/>
      <sheetName val="단가대비표_(3)2"/>
      <sheetName val="3BL공동구_수량1"/>
      <sheetName val="GTG_TR_PIT1"/>
      <sheetName val="조도계산서__도서_1"/>
      <sheetName val="추가및_공제(방파제)1"/>
      <sheetName val="산#2-1_(2)2"/>
      <sheetName val="_견적서1"/>
      <sheetName val="ÀÎÇã°¡¼öÇà_Schedule1"/>
      <sheetName val="7_1À¯È¿Æø1"/>
      <sheetName val="¿ø°¡µµ°ø_(3)1"/>
      <sheetName val="¿ø°¡µµ°ø_(2)1"/>
      <sheetName val="ÀÏÀ§´ë°¡_1"/>
      <sheetName val="³ë¹«ºñÁ¶Á¤_(%)1"/>
      <sheetName val="³»¿ª¼­_(2)1"/>
      <sheetName val="101¹æ¼Û±âÃÊ_1"/>
      <sheetName val="102ÀÚÅ½±âÃÊ_1"/>
      <sheetName val="³»¿ª¼­_(»ó°¡)1"/>
      <sheetName val="ºÐÀü¹ÝÀÏÀ§´ë°¡_(»ó°¡)1"/>
      <sheetName val="ÀÏÀ§´ë°¡__(»ó°¡)1"/>
      <sheetName val="ÀÎ°ø»êÃâ¼­_(»ó°¡)1"/>
      <sheetName val="¼ö·®»êÃâ_(»ó°¡)1"/>
      <sheetName val="´Ü°¡Á¶»ç¼­_(»ó°¡)1"/>
      <sheetName val="Á¶µµ°è»ê¼­_(µµ¼­)1"/>
      <sheetName val="HRSG_SMALL072201"/>
      <sheetName val="Sheet1_(2)1"/>
      <sheetName val="단가표 "/>
      <sheetName val="CAL1"/>
      <sheetName val="CBL_OD"/>
      <sheetName val="조도계산(가로등NEW)"/>
      <sheetName val="BOJUNGGM"/>
      <sheetName val="지하"/>
      <sheetName val="1_우편집중내역서1"/>
      <sheetName val="EQUIP_LIST1"/>
      <sheetName val="BEND_LOSS"/>
      <sheetName val="Oper_Amount"/>
      <sheetName val="plan&amp;section_of_foundation"/>
      <sheetName val="Currency_Rate"/>
      <sheetName val="02_SLAB"/>
      <sheetName val="05_BOX"/>
      <sheetName val="102역사"/>
      <sheetName val="공량산출서"/>
      <sheetName val="2F 회의실견적(5_14 일대)"/>
      <sheetName val="공용시설내역"/>
      <sheetName val="SG"/>
      <sheetName val="type-F"/>
      <sheetName val="기성신청"/>
      <sheetName val="설산1.나"/>
      <sheetName val="본사S"/>
      <sheetName val="적현로"/>
      <sheetName val="플랜트 설치"/>
      <sheetName val="방음벽기초"/>
      <sheetName val="견적기준"/>
      <sheetName val="6PILE  (돌출)"/>
      <sheetName val="ÀÎÇã°¡¼öÇà_Sc灈ᯊ_x0000__x0000__x0000__x0000_"/>
      <sheetName val="ÀÎÇã°¡¼öÇà_Sc琈ᯊ_x0000__x0000_"/>
      <sheetName val="ÀÎÇã°¡¼öÇà_Sc櫰᳅_x0000__x0000__x0000__x0000_"/>
      <sheetName val="ÀÎÇã°¡¼öÇà_Sc员ᯓ_x0000__x0000__x0000__x0000_"/>
      <sheetName val="ÀÎÇã°¡¼öÇà_Sc簘ᯓ_x0000__x0000_"/>
      <sheetName val="ÀÎÇã°¡¼öÇà_Sc쮘ᯓ_x0000__x0000__x0000__x0000_"/>
      <sheetName val="ÀÎÇã°¡¼öÇà_Sc_xdd58_ᯓ_x0000__x0000__x0000__x0000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/>
      <sheetData sheetId="524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 refreshError="1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료업체"/>
      <sheetName val="결과"/>
      <sheetName val="총괄"/>
      <sheetName val="재료계"/>
      <sheetName val="직재"/>
      <sheetName val="간재"/>
      <sheetName val="노무"/>
      <sheetName val="일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료업체"/>
      <sheetName val="비율"/>
      <sheetName val="결과"/>
      <sheetName val="총괄"/>
      <sheetName val="재료계"/>
      <sheetName val="직재"/>
      <sheetName val="간재"/>
      <sheetName val="노무"/>
      <sheetName val="일위"/>
      <sheetName val="노임단가"/>
      <sheetName val="工간노율"/>
      <sheetName val="경비"/>
      <sheetName val="工경비율"/>
      <sheetName val="工완성공사율"/>
      <sheetName val="工산재율"/>
      <sheetName val="工안전관리율"/>
      <sheetName val="운반"/>
      <sheetName val="수리수선"/>
      <sheetName val="수선비견적"/>
      <sheetName val="工관리비율"/>
      <sheetName val="제총괄"/>
      <sheetName val="제-재료계"/>
      <sheetName val="제직재"/>
      <sheetName val="I一般比"/>
      <sheetName val="N賃率-職"/>
      <sheetName val="J直材4"/>
      <sheetName val="매립"/>
      <sheetName val="견적대비표"/>
      <sheetName val="제-노임"/>
      <sheetName val="설직재-1"/>
      <sheetName val="구역화물"/>
      <sheetName val="단위목록"/>
      <sheetName val="시험비"/>
      <sheetName val="일위대가목록"/>
      <sheetName val="자재단가"/>
      <sheetName val="기계경비목록"/>
      <sheetName val="잡비"/>
      <sheetName val="합의경상"/>
      <sheetName val="9GNG운반"/>
      <sheetName val="__MAIN"/>
      <sheetName val="dt0301"/>
      <sheetName val="dtt0301"/>
      <sheetName val="정SW(원)"/>
      <sheetName val="N賃率_職"/>
      <sheetName val="20관리비율"/>
      <sheetName val="에너지동"/>
      <sheetName val="을"/>
      <sheetName val="가설식당"/>
      <sheetName val="갑지1"/>
      <sheetName val="소요자재"/>
      <sheetName val="노무산출서"/>
      <sheetName val="설계명세서(선로)"/>
      <sheetName val="구조물공사"/>
      <sheetName val="부하계산서"/>
      <sheetName val="샘플표지"/>
      <sheetName val="약품설비"/>
      <sheetName val="단가최종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PILE  (돌출)"/>
      <sheetName val="샘플표지"/>
      <sheetName val="사통"/>
      <sheetName val="단위중량"/>
      <sheetName val="조명시설"/>
      <sheetName val="부안일위"/>
      <sheetName val="총괄내역서"/>
      <sheetName val="소업1교"/>
      <sheetName val="인사자료총집계"/>
      <sheetName val="견적서(토공)"/>
      <sheetName val="빗물받이(910-510-410)"/>
      <sheetName val="반응조"/>
      <sheetName val="갑지"/>
      <sheetName val="6PILE  _돌출_"/>
      <sheetName val="옹벽조금수정"/>
      <sheetName val="공사비증감"/>
      <sheetName val="내역서"/>
      <sheetName val="공사비집계"/>
      <sheetName val="가격조사서"/>
      <sheetName val="3BL공동구 수량"/>
      <sheetName val="노임단가"/>
      <sheetName val="본선 토공 분배표"/>
      <sheetName val="DATE"/>
      <sheetName val="Sheet1 (2)"/>
      <sheetName val="약품설비"/>
      <sheetName val="내역표지"/>
      <sheetName val="진주방향"/>
      <sheetName val="토공 갑지"/>
      <sheetName val="업무처리전"/>
      <sheetName val="가설건물"/>
      <sheetName val="원가"/>
      <sheetName val="실정보고"/>
      <sheetName val="갑지1"/>
      <sheetName val="터파기및재료"/>
      <sheetName val="U-TYPE(1)"/>
      <sheetName val="#REF"/>
      <sheetName val="수로집계"/>
      <sheetName val="SLAB&quot;1&quot;"/>
      <sheetName val="공문"/>
      <sheetName val="COVER"/>
      <sheetName val="프랜트면허"/>
      <sheetName val="토목주소"/>
      <sheetName val="간지(1)"/>
      <sheetName val="1,2,3,4,5단위수량"/>
      <sheetName val="총괄"/>
      <sheetName val="참조"/>
      <sheetName val="물가시세"/>
      <sheetName val="CTEMCOST"/>
      <sheetName val="합천내역"/>
      <sheetName val="archi(본사)"/>
      <sheetName val="입찰안"/>
      <sheetName val="원형1호맨홀토공수량"/>
      <sheetName val="2.단면가정 "/>
      <sheetName val="배수관산출"/>
      <sheetName val="수안보-MBR1"/>
      <sheetName val="3.공통공사대비"/>
      <sheetName val="목표세부명세"/>
      <sheetName val="2호맨홀공제수량"/>
      <sheetName val="BID"/>
      <sheetName val="000000"/>
      <sheetName val="Sheet1"/>
      <sheetName val="수지표"/>
      <sheetName val="셀명"/>
      <sheetName val="산출내역서"/>
      <sheetName val="실행철강하도"/>
      <sheetName val="1062-X방향 "/>
      <sheetName val="발주설계서(당초)"/>
      <sheetName val="포장물량집계"/>
      <sheetName val="DATA98"/>
      <sheetName val="고창방향"/>
      <sheetName val="견적의뢰서"/>
      <sheetName val="2000년1차"/>
      <sheetName val="2000전체분"/>
      <sheetName val="200"/>
      <sheetName val="대비"/>
      <sheetName val="단면 (2)"/>
      <sheetName val="하도내역 (철콘)"/>
      <sheetName val="오동"/>
      <sheetName val="대조"/>
      <sheetName val="나한"/>
      <sheetName val="총 괄 표"/>
      <sheetName val="1. 설계조건 2.단면가정 3. 하중계산"/>
      <sheetName val="DATA 입력란"/>
      <sheetName val="SIL98"/>
      <sheetName val="예가표"/>
      <sheetName val="연돌일위집계"/>
      <sheetName val="포장공자재집계표"/>
      <sheetName val="간선계산"/>
      <sheetName val="공사비증감(P4) "/>
      <sheetName val="BOX 본체"/>
      <sheetName val="TOTAL_BOQ"/>
      <sheetName val="2.교량(신설)"/>
      <sheetName val="슬래브"/>
      <sheetName val="산출근거"/>
      <sheetName val="DATA입력"/>
      <sheetName val="말뚝지지력산정"/>
      <sheetName val="ELECTRIC"/>
      <sheetName val="SCHEDULE"/>
      <sheetName val="금액내역서"/>
      <sheetName val="6PILE__(돌출)"/>
      <sheetName val="합의경상"/>
      <sheetName val="Sheet2"/>
      <sheetName val="제출내역 (2)"/>
      <sheetName val="가도공"/>
      <sheetName val="교각계산"/>
      <sheetName val="세대구분"/>
      <sheetName val="Sheet4"/>
      <sheetName val="일위대가(계측기설치)"/>
      <sheetName val="기성내역"/>
      <sheetName val="경상비"/>
      <sheetName val="공사내역"/>
      <sheetName val="단가"/>
      <sheetName val="실행"/>
      <sheetName val="날개벽(시점좌측)"/>
      <sheetName val="ABUT수량-A1"/>
      <sheetName val="단면A-A(TR)"/>
      <sheetName val="4)유동표"/>
      <sheetName val="밸브설치"/>
      <sheetName val="공사비예산서(토목분)"/>
      <sheetName val="실행예산"/>
      <sheetName val="관로토공집계표"/>
      <sheetName val="기자재비"/>
      <sheetName val="Sheet3"/>
      <sheetName val="갑지(추정)"/>
      <sheetName val="3.하중산정4.지지력"/>
      <sheetName val="간 지1"/>
      <sheetName val="EQUIP"/>
      <sheetName val="내역"/>
      <sheetName val="대,유,램"/>
      <sheetName val="경영상태"/>
      <sheetName val="수량3"/>
      <sheetName val="본부소개"/>
      <sheetName val="8.PILE  (돌출)"/>
      <sheetName val="집계표(육상)"/>
      <sheetName val="지급자재"/>
      <sheetName val="민자토목설변1차"/>
      <sheetName val="일위대가목록"/>
      <sheetName val="허용지지력"/>
      <sheetName val="Output"/>
      <sheetName val="DATA2000"/>
      <sheetName val="식재"/>
      <sheetName val="시설물"/>
      <sheetName val="식재출력용"/>
      <sheetName val="유지관리"/>
      <sheetName val="주식"/>
      <sheetName val="집계표"/>
      <sheetName val="I一般比"/>
      <sheetName val="2공구산출내역"/>
      <sheetName val="D200"/>
      <sheetName val="단가산출서"/>
      <sheetName val="설계조건"/>
      <sheetName val="1호맨홀토공"/>
      <sheetName val="해전배수"/>
      <sheetName val="수문일1"/>
      <sheetName val="결과조달"/>
      <sheetName val="일위대가목차"/>
      <sheetName val="6PILE+옹벽집계!$G$6+옹벽집계!$H$10  (돌출"/>
      <sheetName val="교각정보"/>
      <sheetName val="기기리스트"/>
      <sheetName val="안산기계장치"/>
      <sheetName val="가설사무소수량집계"/>
      <sheetName val="4.2유효폭의 계산"/>
      <sheetName val="입찰"/>
      <sheetName val="현경"/>
      <sheetName val="수량명세서"/>
      <sheetName val="INPUT"/>
      <sheetName val="BOX(1.5X1.5)"/>
      <sheetName val="일위대가"/>
      <sheetName val="산근터빈"/>
      <sheetName val="단면B-B(EA)"/>
      <sheetName val="역T형"/>
      <sheetName val="6PILE 과속방지턱집계표!$K$12 (돌출)"/>
      <sheetName val="공통비총괄표"/>
      <sheetName val="1TL종점(1)"/>
      <sheetName val="토목품셈"/>
      <sheetName val="PAD TR보호대기초"/>
      <sheetName val="가로등기초"/>
      <sheetName val="HANDHOLE(2)"/>
      <sheetName val="전차선로 물량표"/>
      <sheetName val="뚝토공"/>
      <sheetName val="자료"/>
      <sheetName val="TOWER 10TON"/>
      <sheetName val="TOWER 12TON"/>
      <sheetName val="F-302"/>
      <sheetName val="F301.303"/>
      <sheetName val="plan&amp;section of foundation"/>
      <sheetName val="design load"/>
      <sheetName val="working load at the btm ft."/>
      <sheetName val="stability check"/>
      <sheetName val="design criteria"/>
      <sheetName val="산근"/>
      <sheetName val="D-3109"/>
      <sheetName val="대비표"/>
      <sheetName val="Total"/>
      <sheetName val="inter"/>
      <sheetName val="B"/>
      <sheetName val="PROCURE"/>
      <sheetName val="out_prog"/>
      <sheetName val="선적schedule (2)"/>
      <sheetName val="공종단가"/>
      <sheetName val="6PILE  _돌_x001c__"/>
      <sheetName val="장비"/>
      <sheetName val="산근1"/>
      <sheetName val="노무"/>
      <sheetName val="자재"/>
      <sheetName val="S.중기사용료"/>
      <sheetName val="97노임단가"/>
      <sheetName val="입력란"/>
      <sheetName val="을 2"/>
      <sheetName val="을 1"/>
      <sheetName val="손익분석"/>
      <sheetName val="SG"/>
      <sheetName val="Quantity"/>
      <sheetName val="Sheet15"/>
      <sheetName val="정보"/>
      <sheetName val="수량집계"/>
      <sheetName val="신당동집계표"/>
      <sheetName val="배수통관(좌)"/>
      <sheetName val="단가일람"/>
      <sheetName val="조경일람"/>
      <sheetName val="2002상반기노임기준"/>
      <sheetName val="1NYS(당)"/>
      <sheetName val="본체"/>
      <sheetName val="대로근거"/>
      <sheetName val="유림골조"/>
      <sheetName val="일위(PN)"/>
      <sheetName val="최적단면"/>
      <sheetName val="부하(성남)"/>
      <sheetName val="토목"/>
      <sheetName val="기계(집계표)"/>
      <sheetName val="견적서"/>
      <sheetName val="도봉2지구"/>
      <sheetName val="비목군분류일위"/>
      <sheetName val="사유서제출현황-2"/>
      <sheetName val="메서,변+증"/>
      <sheetName val="약품공급2"/>
      <sheetName val="01.견적내역서"/>
      <sheetName val="내역(전체)"/>
      <sheetName val="도배공사언고"/>
      <sheetName val="수량산출"/>
      <sheetName val="배수내역(98년도분)"/>
      <sheetName val="수량산출내역1115"/>
      <sheetName val="배수내역"/>
      <sheetName val="COPING"/>
      <sheetName val="시행후면적"/>
      <sheetName val="I.설계조건"/>
      <sheetName val="DAILY"/>
      <sheetName val="단가조사"/>
      <sheetName val="식생블럭단위수량"/>
      <sheetName val="공량산출서"/>
      <sheetName val="노무비"/>
      <sheetName val="40총괄"/>
      <sheetName val="40집계"/>
      <sheetName val="인건비"/>
      <sheetName val="1.설계조건"/>
      <sheetName val="차액보증"/>
      <sheetName val="2000시행예상"/>
      <sheetName val="YES-T"/>
      <sheetName val="견적대비표"/>
      <sheetName val="수로단위수량"/>
      <sheetName val="A1(토공)"/>
      <sheetName val="A1(구조물)"/>
      <sheetName val="수량집계(1)"/>
      <sheetName val="철근집계표"/>
      <sheetName val="포장직선구간"/>
      <sheetName val="Sheet17"/>
      <sheetName val="일반수량"/>
      <sheetName val="무근깨기"/>
      <sheetName val="칠산대교 중앙부"/>
      <sheetName val="칠산대교 시종점부"/>
      <sheetName val="산마루측구단위수량"/>
      <sheetName val="비탈면보호공수량산출"/>
      <sheetName val="9509"/>
      <sheetName val="BOX"/>
      <sheetName val="2.단면가정"/>
      <sheetName val="★도급내역"/>
      <sheetName val="자재집계표"/>
      <sheetName val="교대(A1-A2)"/>
      <sheetName val="설비"/>
      <sheetName val="일위7"/>
      <sheetName val="일위6"/>
      <sheetName val="일위5"/>
      <sheetName val="노무단가비교표"/>
      <sheetName val="일위1"/>
      <sheetName val="일위2"/>
      <sheetName val="일위3"/>
      <sheetName val="일위4"/>
      <sheetName val="단가대비표"/>
      <sheetName val="일위8"/>
      <sheetName val="일위9"/>
      <sheetName val="철거산출근거"/>
      <sheetName val="정부노임단가"/>
      <sheetName val="예정(3)"/>
      <sheetName val="동원(3)"/>
      <sheetName val="9GNG운반"/>
      <sheetName val="일위대가(1)"/>
      <sheetName val="목록"/>
      <sheetName val="자재단가표"/>
      <sheetName val="조합일"/>
      <sheetName val="철거일"/>
      <sheetName val="토적표(우안)"/>
      <sheetName val="토적표(좌안)"/>
      <sheetName val="2.대외공문"/>
      <sheetName val="참고사항"/>
      <sheetName val="근로자자료입력"/>
      <sheetName val="가공비"/>
      <sheetName val="설계산출표지"/>
      <sheetName val="토공"/>
      <sheetName val="지하"/>
      <sheetName val="guard(mac)"/>
      <sheetName val="방음벽기초"/>
      <sheetName val="기본"/>
      <sheetName val="간접비"/>
      <sheetName val="수입"/>
      <sheetName val="대부예산서"/>
      <sheetName val="교각1"/>
      <sheetName val="기초공"/>
      <sheetName val="기둥(원형)"/>
      <sheetName val="부대공"/>
      <sheetName val="포장공"/>
      <sheetName val="CIVIL4"/>
      <sheetName val="Basic"/>
      <sheetName val="D"/>
      <sheetName val="L"/>
      <sheetName val="M"/>
      <sheetName val="Part AB"/>
      <sheetName val="Part I"/>
      <sheetName val="Part M"/>
      <sheetName val="S"/>
      <sheetName val="E"/>
      <sheetName val="Resource"/>
      <sheetName val="Exrate"/>
      <sheetName val="수문보고"/>
      <sheetName val="할증 "/>
      <sheetName val="40단가산출서"/>
      <sheetName val="수량집계표"/>
      <sheetName val="기계경비"/>
      <sheetName val="내역서(교량)전체"/>
      <sheetName val="1.토공"/>
      <sheetName val="단위단가"/>
      <sheetName val="운반"/>
      <sheetName val="골재및자재집계표"/>
      <sheetName val="대운산출"/>
      <sheetName val="침하계"/>
      <sheetName val="3련 BOX"/>
      <sheetName val="단위수량"/>
      <sheetName val="DRUM"/>
      <sheetName val="CAL(1)."/>
      <sheetName val="12CGOU"/>
      <sheetName val="Bend_fact "/>
      <sheetName val="요약배부"/>
      <sheetName val="주관사업"/>
      <sheetName val="STAFF ANALYSIS"/>
      <sheetName val="C"/>
      <sheetName val="AN-01"/>
      <sheetName val="PRICES"/>
      <sheetName val="골조시행"/>
      <sheetName val="예상"/>
      <sheetName val="돌담교 상부수량"/>
      <sheetName val="마감사양"/>
      <sheetName val="기계경비일람"/>
      <sheetName val="연습"/>
      <sheetName val="대림경상68억"/>
      <sheetName val="철근량"/>
      <sheetName val="배수공"/>
      <sheetName val="간지"/>
      <sheetName val="70%"/>
      <sheetName val="소비자가"/>
      <sheetName val="공통가설공사"/>
      <sheetName val="부하계산서"/>
      <sheetName val="우수받이재료집계표"/>
      <sheetName val="외주현황.wq1"/>
      <sheetName val="J형측구단위수량"/>
      <sheetName val="소산진입"/>
      <sheetName val="이름"/>
      <sheetName val="전기"/>
      <sheetName val="입출재고현황 (2)"/>
      <sheetName val="지장물C"/>
      <sheetName val="격점수량"/>
      <sheetName val="매립"/>
      <sheetName val="LOB"/>
      <sheetName val="C-직노1"/>
      <sheetName val="Supplement2"/>
      <sheetName val="수지예산"/>
      <sheetName val=""/>
      <sheetName val="설계"/>
      <sheetName val="TYPE-1"/>
      <sheetName val="구조물공"/>
      <sheetName val="중로근거"/>
      <sheetName val="ASP 일반구간_250A"/>
      <sheetName val="중기사용료"/>
      <sheetName val="일위"/>
      <sheetName val="직재"/>
      <sheetName val="노임"/>
      <sheetName val="평가데이터"/>
      <sheetName val="교통표지판수량집계표"/>
      <sheetName val="관로조사공"/>
      <sheetName val="코드표"/>
      <sheetName val="여과지동"/>
      <sheetName val="기초자료"/>
      <sheetName val="토사(PE)"/>
      <sheetName val="가압장구체수량산출서"/>
      <sheetName val="20-6(L)"/>
      <sheetName val="에너지동"/>
      <sheetName val="중기목록표"/>
      <sheetName val="갑지(집행)"/>
      <sheetName val="DATA"/>
      <sheetName val="건축내역서"/>
      <sheetName val="설비내역서"/>
      <sheetName val="전기내역서"/>
      <sheetName val="계화총괄"/>
      <sheetName val="계화배수(3대)"/>
      <sheetName val="교량전기"/>
      <sheetName val="김여중"/>
      <sheetName val="96보완계획7.12"/>
      <sheetName val="음봉방향"/>
      <sheetName val="01.인원현황 (계획)"/>
      <sheetName val="화전내"/>
      <sheetName val="보차도경계석"/>
      <sheetName val="산출근거(S4)"/>
      <sheetName val="날개벽"/>
      <sheetName val="우각부보강"/>
      <sheetName val="바닥판"/>
      <sheetName val="입상내역"/>
      <sheetName val="96노임기준"/>
      <sheetName val="우수받이"/>
      <sheetName val="옹벽"/>
      <sheetName val="가옥철거"/>
      <sheetName val="의뢰서"/>
      <sheetName val="건축"/>
      <sheetName val="일위대가1"/>
      <sheetName val="국공유지및사유지"/>
      <sheetName val="type-F"/>
      <sheetName val="2_단면가정_"/>
      <sheetName val="6PILE___돌출_"/>
      <sheetName val="총_괄_표"/>
      <sheetName val="3BL공동구_수량"/>
      <sheetName val="토공_갑지"/>
      <sheetName val="공사비증감(P4)_"/>
      <sheetName val="본선_토공_분배표"/>
      <sheetName val="단면_(2)"/>
      <sheetName val="하도내역_(철콘)"/>
      <sheetName val="부대토목"/>
      <sheetName val="토공계산서(부체도로)"/>
      <sheetName val="L형집계"/>
      <sheetName val="포장총괄집계표"/>
      <sheetName val="집수정"/>
      <sheetName val="건축물터파기"/>
      <sheetName val="품셈TABLE"/>
      <sheetName val="품의"/>
      <sheetName val="이토변실(A3-LINE)"/>
      <sheetName val="제수변수량H2.15"/>
      <sheetName val="_공기변수량"/>
      <sheetName val="본선차로수량집계표"/>
      <sheetName val="이형관격점별수량산출(2)"/>
      <sheetName val="기초일위"/>
      <sheetName val="수목단가"/>
      <sheetName val="시설수량표"/>
      <sheetName val="시설일위"/>
      <sheetName val="식재수량표"/>
      <sheetName val="식재일위"/>
      <sheetName val="일위목록"/>
      <sheetName val="자재단가"/>
      <sheetName val="변경집계표"/>
      <sheetName val="금융비용"/>
      <sheetName val="데리네이타현황"/>
      <sheetName val="기초INPUT"/>
      <sheetName val="토공-내역"/>
      <sheetName val="품"/>
      <sheetName val="당초"/>
      <sheetName val="관급총괄"/>
      <sheetName val="loading"/>
      <sheetName val="설계내역서"/>
      <sheetName val="건설기계_목록"/>
      <sheetName val="신표지1"/>
      <sheetName val="4-1.노무비(직영)"/>
      <sheetName val="조건표"/>
      <sheetName val="J01"/>
      <sheetName val="설계내역(2001)"/>
      <sheetName val="자재(설치)"/>
      <sheetName val="1을"/>
      <sheetName val="1.수인터널"/>
      <sheetName val="총수량 (기성)"/>
      <sheetName val="DHEQSUPT"/>
      <sheetName val="IW-LIST"/>
      <sheetName val="현황"/>
      <sheetName val="1.설계기준"/>
      <sheetName val="철집"/>
      <sheetName val="배수관설치현황"/>
      <sheetName val="2.하중산정"/>
      <sheetName val="부표총괄"/>
      <sheetName val="현장관리비"/>
      <sheetName val="계산근거"/>
      <sheetName val="woo(mac)"/>
      <sheetName val="N賃率-職"/>
      <sheetName val="T.T.P 단위수량"/>
      <sheetName val="설직재-1"/>
      <sheetName val="낙찰표"/>
      <sheetName val="기계경비적용기준"/>
      <sheetName val="화재 탐지 설비"/>
      <sheetName val="좌측"/>
      <sheetName val="당초내역서"/>
      <sheetName val="F301_303"/>
      <sheetName val="plan&amp;section_of_foundation"/>
      <sheetName val="design_load"/>
      <sheetName val="working_load_at_the_btm_ft_"/>
      <sheetName val="stability_check"/>
      <sheetName val="design_criteria"/>
      <sheetName val="CAL(1)_"/>
      <sheetName val="Bend_fact_"/>
      <sheetName val="STAFF_ANALYSIS"/>
      <sheetName val="Sheet1_(2)"/>
      <sheetName val="횡배날개"/>
      <sheetName val="Cash2"/>
      <sheetName val="Z"/>
      <sheetName val="BQMPALOC"/>
      <sheetName val="A-4"/>
      <sheetName val="우수"/>
      <sheetName val="내역-가"/>
      <sheetName val="관급자재대"/>
      <sheetName val="실행내역서"/>
      <sheetName val="1단계"/>
      <sheetName val="집계표(OPTION)"/>
      <sheetName val="단면가정"/>
      <sheetName val="일위대가표"/>
      <sheetName val="총괄표"/>
      <sheetName val="계획서"/>
      <sheetName val="도자"/>
      <sheetName val="덤프총괄"/>
      <sheetName val="순성토운반거리산정"/>
      <sheetName val="임목폐기물파쇄"/>
      <sheetName val="토적집계표"/>
      <sheetName val="벌목공"/>
      <sheetName val="유동(순성_최종)"/>
      <sheetName val="비옥토수거"/>
      <sheetName val="이기(집계)"/>
      <sheetName val="2차토량발생"/>
      <sheetName val="6PILE (돌출)"/>
      <sheetName val="흥양2교토공집계표"/>
      <sheetName val="JUCKEYK"/>
      <sheetName val="교차구"/>
      <sheetName val="설계예시"/>
      <sheetName val="전선 및 전선관"/>
      <sheetName val="중기비"/>
      <sheetName val="수량산출서"/>
      <sheetName val="을"/>
      <sheetName val="전력구구조물산근"/>
      <sheetName val="우수맨홀공제단위수량"/>
      <sheetName val="실행대비"/>
      <sheetName val="우수공"/>
      <sheetName val="TYPE-A"/>
      <sheetName val="기존-내역"/>
      <sheetName val="제직재"/>
      <sheetName val="제-노임"/>
      <sheetName val="토공 total"/>
      <sheetName val="단위수량산출"/>
      <sheetName val="용산1(해보)"/>
      <sheetName val="직노"/>
      <sheetName val="1련박스"/>
      <sheetName val="BOX-1510"/>
      <sheetName val="전기혼잡제경비(45)"/>
      <sheetName val="Pier 3"/>
      <sheetName val="깨기"/>
      <sheetName val="전체변경예정공정표_2012.07.30"/>
      <sheetName val="옹벽집계표"/>
      <sheetName val="마산방향"/>
      <sheetName val="맨홀수량산출"/>
      <sheetName val="원형맨홀수량"/>
      <sheetName val="트랜치 집수정 연결관-연장산출서"/>
      <sheetName val="배수장토목공사비"/>
      <sheetName val="STEEL BOX 단면설계(SEC.8)"/>
      <sheetName val="단위자갈수량1"/>
      <sheetName val="계수시트"/>
      <sheetName val="인부노임"/>
      <sheetName val="자금신청서"/>
      <sheetName val="구체"/>
      <sheetName val="좌측날개벽"/>
      <sheetName val="우측날개벽"/>
      <sheetName val="tggwan(mac)"/>
      <sheetName val="토목검측서"/>
      <sheetName val="P.M 별"/>
      <sheetName val="토적계산"/>
      <sheetName val="건축내역"/>
      <sheetName val="중기목록"/>
      <sheetName val="운반단가"/>
      <sheetName val="6공구(당초)"/>
      <sheetName val="A LINE"/>
      <sheetName val="C.배수관공"/>
      <sheetName val="옹벽식측구단위"/>
      <sheetName val="외자배분"/>
      <sheetName val="외자내역"/>
      <sheetName val="수량"/>
      <sheetName val="시멘트 및 골재량 (슬래브)"/>
      <sheetName val="시멘트 및 골재량 (거더)"/>
      <sheetName val="지장물조서"/>
      <sheetName val="공틀공사"/>
      <sheetName val="MATERIAL"/>
      <sheetName val="소방현물"/>
      <sheetName val="영동(D)"/>
      <sheetName val="하천하류 철근수량 집계표"/>
      <sheetName val="단면검토"/>
      <sheetName val="VS P-Q"/>
      <sheetName val="찍기"/>
      <sheetName val="설계내역"/>
      <sheetName val="계약용량(서포)"/>
      <sheetName val="주요자재집계"/>
      <sheetName val="01. 지사동"/>
      <sheetName val="REINF."/>
      <sheetName val="Sheet13"/>
      <sheetName val="견적서세부내용"/>
      <sheetName val="견적내용입력"/>
      <sheetName val="Sheet14"/>
      <sheetName val="GEN"/>
      <sheetName val="전기일위대가"/>
      <sheetName val="INPUTDATA"/>
      <sheetName val="자재 집계표"/>
      <sheetName val="일반공사"/>
      <sheetName val="저"/>
      <sheetName val="직원인원"/>
      <sheetName val="단가산출"/>
      <sheetName val="연결관암거"/>
      <sheetName val="공종별내역서"/>
      <sheetName val="6월인원"/>
      <sheetName val="토공산출(시)"/>
      <sheetName val="토공산출(포)"/>
      <sheetName val="직공시공계획서"/>
      <sheetName val="단가산출2"/>
      <sheetName val="중기사용료산출근거"/>
      <sheetName val="6PILE__(돌출)1"/>
      <sheetName val="3_공통공사대비"/>
      <sheetName val="1062-X방향_"/>
      <sheetName val="1__설계조건_2_단면가정_3__하중계산"/>
      <sheetName val="DATA_입력란"/>
      <sheetName val="BOX_본체"/>
      <sheetName val="PAD_TR보호대기초"/>
      <sheetName val="4_2유효폭의_계산"/>
      <sheetName val="TOWER_10TON"/>
      <sheetName val="TOWER_12TON"/>
      <sheetName val="제출내역_(2)"/>
      <sheetName val="칠산대교_중앙부"/>
      <sheetName val="칠산대교_시종점부"/>
      <sheetName val="8_PILE__(돌출)"/>
      <sheetName val="간_지1"/>
      <sheetName val="6PILE_과속방지턱집계표!$K$12_(돌출)"/>
      <sheetName val="S_중기사용료"/>
      <sheetName val="6PILE+옹벽집계!$G$6+옹벽집계!$H$10__(돌출"/>
      <sheetName val="전차선로_물량표"/>
      <sheetName val="BOX(1_5X1_5)"/>
      <sheetName val="1_설계조건"/>
      <sheetName val="선적schedule_(2)"/>
      <sheetName val="01_견적내역서"/>
      <sheetName val="3_하중산정4_지지력"/>
      <sheetName val="01_인원현황_(계획)"/>
      <sheetName val="2_교량(신설)"/>
      <sheetName val="I_설계조건"/>
      <sheetName val="총수량_(기성)"/>
      <sheetName val="6PILE___돌_"/>
      <sheetName val="4-1_노무비(직영)"/>
      <sheetName val="Part_AB"/>
      <sheetName val="Part_I"/>
      <sheetName val="Part_M"/>
      <sheetName val="을_2"/>
      <sheetName val="을_1"/>
      <sheetName val="2_단면가정"/>
      <sheetName val="안정검토"/>
      <sheetName val="사리부설"/>
      <sheetName val="보험료산출"/>
      <sheetName val="산출내역(4월)"/>
      <sheetName val="산출내역(5월) (2)"/>
      <sheetName val="U형측구 표준단면도"/>
      <sheetName val="표준단면수량(출력안함)"/>
      <sheetName val="격점관로집계"/>
      <sheetName val="주형"/>
      <sheetName val="날개벽수량표"/>
      <sheetName val="업체선정"/>
      <sheetName val="배명(단가)"/>
      <sheetName val="미생물배양기 기초"/>
      <sheetName val="산출근거-S1"/>
      <sheetName val="구조물철거개소별명세"/>
      <sheetName val="배수관토공산출"/>
      <sheetName val="3절_CheckList_구분"/>
      <sheetName val="개요"/>
      <sheetName val="입력시트"/>
      <sheetName val="광주전남"/>
      <sheetName val="J直材4"/>
      <sheetName val="소도3교"/>
      <sheetName val="7.PILE  (돌출)"/>
      <sheetName val="토공사"/>
      <sheetName val="모델링"/>
      <sheetName val="하중계산"/>
      <sheetName val="금융"/>
      <sheetName val="일위대가(여기까지)"/>
      <sheetName val="증감내역"/>
      <sheetName val="일위대가-1"/>
      <sheetName val="상부공"/>
      <sheetName val="부대토공"/>
      <sheetName val="차선위치조서"/>
      <sheetName val="A1-DATA"/>
      <sheetName val="단면"/>
      <sheetName val="경산"/>
      <sheetName val="공사명입력"/>
      <sheetName val="참고자료"/>
      <sheetName val="데이타"/>
      <sheetName val="시중노임"/>
      <sheetName val="Finansal tamamlanma Eğrisi"/>
      <sheetName val="TESİSAT"/>
      <sheetName val="Finansal_tamamlanma_Eğrisi"/>
      <sheetName val="_x0018__x0000_℀"/>
      <sheetName val="CODE"/>
      <sheetName val="MOTOR"/>
      <sheetName val="단가비교"/>
      <sheetName val="임목폐기물집계"/>
      <sheetName val="상반기손익차2총괄"/>
      <sheetName val="토공정보"/>
      <sheetName val="표지"/>
      <sheetName val="입찰내역 발주처 양식"/>
      <sheetName val="목창호"/>
      <sheetName val="준검 내역서"/>
      <sheetName val="단가조사표"/>
      <sheetName val="타견적(을)"/>
      <sheetName val="중기"/>
      <sheetName val="6PILE  _돌_x005f_x001c__"/>
      <sheetName val="횡배위치"/>
      <sheetName val="포설list원본"/>
      <sheetName val="1회기성을"/>
      <sheetName val="날개수량1.5"/>
      <sheetName val="0"/>
      <sheetName val="부대내역"/>
      <sheetName val="집수정(600-700)"/>
      <sheetName val="대목"/>
      <sheetName val="Summary "/>
      <sheetName val="Thiet bi"/>
      <sheetName val="DM.ChiPhi"/>
      <sheetName val="토공_갑지1"/>
      <sheetName val="총_괄_표1"/>
      <sheetName val="MAIN GATE HOUSE"/>
      <sheetName val="escon"/>
      <sheetName val="264"/>
      <sheetName val="6MONTHS"/>
      <sheetName val="GAEYO"/>
      <sheetName val="총집계"/>
      <sheetName val="하수급견적대비"/>
      <sheetName val="_x0018_"/>
      <sheetName val="EP0618"/>
      <sheetName val="연결원본-절대지우지말것"/>
      <sheetName val="추진공"/>
      <sheetName val="도급견적가"/>
      <sheetName val=" FURNACE현설"/>
      <sheetName val="6PILE__(돌출)2"/>
      <sheetName val="토공_갑지2"/>
      <sheetName val="총_괄_표2"/>
      <sheetName val="2_단면가정_1"/>
      <sheetName val="3BL공동구_수량1"/>
      <sheetName val="6PILE___돌출_1"/>
      <sheetName val="본선_토공_분배표1"/>
      <sheetName val="Sheet1_(2)1"/>
      <sheetName val="1062-X방향_1"/>
      <sheetName val="3_공통공사대비1"/>
      <sheetName val="제출내역_(2)1"/>
      <sheetName val="1_설계조건1"/>
      <sheetName val="8_PILE__(돌출)1"/>
      <sheetName val="단면_(2)1"/>
      <sheetName val="하도내역_(철콘)1"/>
      <sheetName val="1__설계조건_2_단면가정_3__하중계산1"/>
      <sheetName val="DATA_입력란1"/>
      <sheetName val="공사비증감(P4)_1"/>
      <sheetName val="BOX_본체1"/>
      <sheetName val="6PILE_과속방지턱집계표!$K$12_(돌출)1"/>
      <sheetName val="F301_3031"/>
      <sheetName val="plan&amp;section_of_foundation1"/>
      <sheetName val="design_load1"/>
      <sheetName val="working_load_at_the_btm_ft_1"/>
      <sheetName val="stability_check1"/>
      <sheetName val="design_criteria1"/>
      <sheetName val="선적schedule_(2)1"/>
      <sheetName val="4_2유효폭의_계산1"/>
      <sheetName val="TOWER_10TON1"/>
      <sheetName val="TOWER_12TON1"/>
      <sheetName val="PAD_TR보호대기초1"/>
      <sheetName val="전차선로_물량표1"/>
      <sheetName val="CAL(1)_1"/>
      <sheetName val="Bend_fact_1"/>
      <sheetName val="STAFF_ANALYSIS1"/>
      <sheetName val="3_하중산정4_지지력1"/>
      <sheetName val="할증_"/>
      <sheetName val="3련_BOX"/>
      <sheetName val="ASP_일반구간_250A"/>
      <sheetName val="Summary_"/>
      <sheetName val="Thiet_bi"/>
      <sheetName val="DM_ChiPhi"/>
      <sheetName val="MAIN_GATE_HOUSE"/>
      <sheetName val="돌담교_상부수량"/>
      <sheetName val="1_수인터널"/>
      <sheetName val="dongia (2)"/>
      <sheetName val="負荷集計（断熱不燃）"/>
      <sheetName val="Div26 - Elect"/>
      <sheetName val="RAB AR&amp;STR"/>
      <sheetName val="electrical"/>
      <sheetName val="DANHPHAP"/>
      <sheetName val="MTP"/>
      <sheetName val="Eq. Mobilization"/>
      <sheetName val="Benchmark"/>
      <sheetName val="공사개요"/>
      <sheetName val="입출재고현황_(2)"/>
      <sheetName val="1_토공"/>
      <sheetName val="2_대외공문"/>
      <sheetName val="제수변수량H2_15"/>
      <sheetName val="T_T_P_단위수량"/>
      <sheetName val="전선_및_전선관"/>
      <sheetName val="96보완계획7_12"/>
      <sheetName val="전체변경예정공정표_2012_07_30"/>
      <sheetName val="토공_total"/>
      <sheetName val="화재_탐지_설비"/>
      <sheetName val="6PILE_(돌출)"/>
      <sheetName val="외주현황_wq1"/>
      <sheetName val="REINF_"/>
      <sheetName val="P_M_별"/>
      <sheetName val="일위대가(가설)"/>
      <sheetName val="과속방지턱"/>
      <sheetName val="흄관기초"/>
      <sheetName val="자재집계"/>
      <sheetName val="우수관로단위수량(300)"/>
      <sheetName val="원가(조경)"/>
      <sheetName val="원가(토목)"/>
      <sheetName val="내역검토사항"/>
      <sheetName val="간1"/>
      <sheetName val="공사예산서"/>
      <sheetName val="예산서(사급분)"/>
      <sheetName val="설계내역집계표"/>
      <sheetName val="간2"/>
      <sheetName val="총괄자재집계표"/>
      <sheetName val="수량총괄표"/>
      <sheetName val="간3"/>
      <sheetName val="품셈총괄표"/>
      <sheetName val="품셈"/>
      <sheetName val="간4"/>
      <sheetName val="부표총괄표"/>
      <sheetName val="부표"/>
      <sheetName val="간5"/>
      <sheetName val="별표총괄표"/>
      <sheetName val="별표"/>
      <sheetName val="운반거리"/>
      <sheetName val="간6"/>
      <sheetName val="간7"/>
      <sheetName val="95MAKER"/>
      <sheetName val="재료율"/>
      <sheetName val="본실행경비"/>
      <sheetName val="단위수량(출력X)"/>
      <sheetName val="가시설(TYPE-A)"/>
      <sheetName val="1호맨홀가감수량"/>
      <sheetName val="1-1평균터파기고(1)"/>
      <sheetName val="1호맨홀수량산출"/>
      <sheetName val="변경내역대비표(2)"/>
      <sheetName val="견적"/>
      <sheetName val="Y_WORK"/>
      <sheetName val="일위대가-2"/>
      <sheetName val="NAI"/>
      <sheetName val="품셈총_x0000__x0000_"/>
      <sheetName val="각형맨홀"/>
      <sheetName val="요율"/>
      <sheetName val="전체철근집계"/>
      <sheetName val="교대(A1)"/>
      <sheetName val="일용노임단가"/>
      <sheetName val="6PILE_______G_6_______H_10____2"/>
      <sheetName val="차선도색"/>
      <sheetName val="98지급계획"/>
      <sheetName val="현장관리비 산출내역"/>
      <sheetName val="99노임단가"/>
      <sheetName val="맨홀되메우기"/>
      <sheetName val="선급금신청서"/>
      <sheetName val="특2맨홀(차도)(T-A)"/>
      <sheetName val="특2맨홀(보도)(T-A)"/>
      <sheetName val="맨홀이음부 몰탈수량 집계표"/>
      <sheetName val="연결임시"/>
      <sheetName val="자판실행"/>
      <sheetName val="방송(체육관)"/>
      <sheetName val="breakdown"/>
      <sheetName val="main1"/>
      <sheetName val="RefG"/>
      <sheetName val="IRR sponsor"/>
      <sheetName val="laroux"/>
      <sheetName val="1.설계조건 "/>
      <sheetName val="2.단면1"/>
      <sheetName val="2.단면2"/>
      <sheetName val="3.토압계산"/>
      <sheetName val="4.하중계산"/>
      <sheetName val="5.안정검토"/>
      <sheetName val="5.안정검토 (2)"/>
      <sheetName val="6.벽체계산"/>
      <sheetName val="7.FOOTING 계산(직접기초)"/>
      <sheetName val="7.PILE "/>
      <sheetName val="FOOTING 계산(PILE기초)"/>
      <sheetName val="FOOTING계산(돌출)"/>
      <sheetName val="BM"/>
      <sheetName val="BALAN1"/>
      <sheetName val="(10) Other Costs5"/>
      <sheetName val="LAST UPDATE"/>
      <sheetName val="마감물량"/>
      <sheetName val="h-013211-2"/>
      <sheetName val="Bill summary of cost"/>
      <sheetName val="INTERIOR WALLS"/>
      <sheetName val="LLEGADA"/>
      <sheetName val="GAE8'97"/>
      <sheetName val="CFA"/>
      <sheetName val="Material Price"/>
      <sheetName val="2.223M_due to adj profit"/>
      <sheetName val="Land Dev't. Ph-1"/>
      <sheetName val="GESTION FICHE"/>
      <sheetName val="TRADUCTION LISTES"/>
      <sheetName val="Table"/>
      <sheetName val="setup"/>
      <sheetName val="작성"/>
      <sheetName val="danga"/>
      <sheetName val="ilch"/>
      <sheetName val="wall"/>
      <sheetName val="tifico"/>
      <sheetName val="EQT-ESTN"/>
      <sheetName val="PTdam"/>
      <sheetName val="Master"/>
      <sheetName val="6PILE  _돌_x005f_x005f_x005f_x001c__"/>
      <sheetName val="DG duoi"/>
      <sheetName val="Contents"/>
      <sheetName val="Form.A"/>
      <sheetName val="Electrical(ISBL)"/>
      <sheetName val="Form.C"/>
      <sheetName val="Form.D"/>
      <sheetName val="Form.E"/>
      <sheetName val="Form.F"/>
      <sheetName val="Form.G"/>
      <sheetName val="Open"/>
      <sheetName val="DGCT"/>
      <sheetName val="Ts"/>
      <sheetName val="TH"/>
      <sheetName val="Bia"/>
      <sheetName val="Vattu"/>
      <sheetName val="XL4Poppy"/>
      <sheetName val="6PILE__(돌출)3"/>
      <sheetName val="토공_갑지3"/>
      <sheetName val="총_괄_표3"/>
      <sheetName val="2_단면가정_2"/>
      <sheetName val="3BL공동구_수량2"/>
      <sheetName val="6PILE___돌출_2"/>
      <sheetName val="Summary_1"/>
      <sheetName val="Thiet_bi1"/>
      <sheetName val="DM_ChiPhi1"/>
      <sheetName val="dongia_(2)"/>
      <sheetName val="RAB_AR&amp;STR"/>
      <sheetName val="Div26_-_Elect"/>
      <sheetName val="본선_토공_분배표2"/>
      <sheetName val="Sheet1_(2)2"/>
      <sheetName val="1062-X방향_2"/>
      <sheetName val="3_공통공사대비2"/>
      <sheetName val="제출내역_(2)2"/>
      <sheetName val="1_설계조건2"/>
      <sheetName val="8_PILE__(돌출)2"/>
      <sheetName val="단면_(2)2"/>
      <sheetName val="하도내역_(철콘)2"/>
      <sheetName val="1__설계조건_2_단면가정_3__하중계산2"/>
      <sheetName val="DATA_입력란2"/>
      <sheetName val="공사비증감(P4)_2"/>
      <sheetName val="BOX_본체2"/>
      <sheetName val="6PILE_과속방지턱집계표!$K$12_(돌출)2"/>
      <sheetName val="F301_3032"/>
      <sheetName val="plan&amp;section_of_foundation2"/>
      <sheetName val="design_load2"/>
      <sheetName val="working_load_at_the_btm_ft_2"/>
      <sheetName val="stability_check2"/>
      <sheetName val="design_criteria2"/>
      <sheetName val="선적schedule_(2)2"/>
      <sheetName val="4_2유효폭의_계산2"/>
      <sheetName val="TOWER_10TON2"/>
      <sheetName val="TOWER_12TON2"/>
      <sheetName val="PAD_TR보호대기초2"/>
      <sheetName val="전차선로_물량표2"/>
      <sheetName val="CAL(1)_2"/>
      <sheetName val="Bend_fact_2"/>
      <sheetName val="STAFF_ANALYSIS2"/>
      <sheetName val="3_하중산정4_지지력2"/>
      <sheetName val="간_지11"/>
      <sheetName val="01_견적내역서1"/>
      <sheetName val="Part_AB1"/>
      <sheetName val="Part_I1"/>
      <sheetName val="Part_M1"/>
      <sheetName val="할증_1"/>
      <sheetName val="6PILE+옹벽집계!$G$6+옹벽집계!$H$10__(돌1"/>
      <sheetName val="S_중기사용료1"/>
      <sheetName val="3련_BOX1"/>
      <sheetName val="MAIN_GATE_HOUSE1"/>
      <sheetName val="ASP_일반구간_250A1"/>
      <sheetName val="2_교량(신설)1"/>
      <sheetName val="I_설계조건1"/>
      <sheetName val="01_인원현황_(계획)1"/>
      <sheetName val="돌담교_상부수량1"/>
      <sheetName val="1_수인터널1"/>
      <sheetName val="입찰내역_발주처_양식"/>
      <sheetName val="6PILE___돌_x005f_x001c__"/>
      <sheetName val="dongia_(2)1"/>
      <sheetName val="Div26_-_Elect1"/>
      <sheetName val="RAB_AR&amp;STR1"/>
      <sheetName val="1_설계기준"/>
      <sheetName val="2_하중산정"/>
      <sheetName val="시멘트_및_골재량_(슬래브)"/>
      <sheetName val="시멘트_및_골재량_(거더)"/>
      <sheetName val="STEEL_BOX_단면설계(SEC_8)"/>
      <sheetName val="BANG TONG HOP (2)"/>
      <sheetName val="AUTOMATIC SELECT"/>
      <sheetName val="Du lieu ban dau"/>
      <sheetName val="database"/>
      <sheetName val="INFOR-ST"/>
      <sheetName val="TEN CONG TRINH"/>
      <sheetName val="Notes"/>
      <sheetName val="125x125"/>
      <sheetName val="Earthwork"/>
      <sheetName val="149-2"/>
      <sheetName val="Đon gia"/>
      <sheetName val="Duc_bk"/>
      <sheetName val="Đơn Giá "/>
      <sheetName val="Config"/>
      <sheetName val="TH_CPTB"/>
      <sheetName val="CP Khac cuoc VC"/>
      <sheetName val="Rates"/>
      <sheetName val="T.KE CP1"/>
      <sheetName val="0226"/>
      <sheetName val="CFS3"/>
      <sheetName val="가설대가"/>
      <sheetName val="토공대가"/>
      <sheetName val="구조대가"/>
      <sheetName val="포설대가1"/>
      <sheetName val="부대대가"/>
      <sheetName val="정산"/>
      <sheetName val="시설물일위"/>
      <sheetName val="공정"/>
      <sheetName val="산1~6"/>
      <sheetName val="중기조종사 단위단가"/>
      <sheetName val="금액결정"/>
      <sheetName val="MANP"/>
      <sheetName val="SYSTEM 945 Air&amp;Nitrogen"/>
      <sheetName val="백분율"/>
      <sheetName val="PM Demolition "/>
      <sheetName val="USGC"/>
      <sheetName val="Equip."/>
      <sheetName val="단면치수"/>
      <sheetName val="아파트 기성내역서"/>
      <sheetName val="하중산정"/>
      <sheetName val="INPUT(덕도방향-시점)"/>
      <sheetName val="우배수"/>
      <sheetName val="_x0018_?℀"/>
      <sheetName val="분석"/>
      <sheetName val="Cash Out Table"/>
      <sheetName val="Net Cash Table"/>
      <sheetName val="HVAC"/>
      <sheetName val="Riesgos y Oportunidades"/>
      <sheetName val="깨؀"/>
      <sheetName val="깨٫"/>
      <sheetName val="BQextra"/>
      <sheetName val="TOSHIBA-Structure"/>
      <sheetName val="8-31-98"/>
      <sheetName val="worksheet inchican"/>
      <sheetName val="combined 9-30"/>
      <sheetName val="SC1"/>
      <sheetName val="IMPEADENCE MAP 취수장"/>
      <sheetName val="투입"/>
      <sheetName val="단위가격"/>
      <sheetName val="총괄내역"/>
      <sheetName val="물가자료"/>
      <sheetName val="가로등내역서"/>
      <sheetName val="기계공사"/>
      <sheetName val="공사비총"/>
      <sheetName val="횡배수관"/>
      <sheetName val="철근단면적"/>
      <sheetName val="T13(P68~72,78)"/>
      <sheetName val="Y-WORK"/>
      <sheetName val="출입구총집계"/>
      <sheetName val="지장물현황"/>
      <sheetName val="분묘 총 현황"/>
      <sheetName val="지하매설물조서"/>
      <sheetName val="지장물도면"/>
      <sheetName val="토공집계"/>
      <sheetName val="1공구산출내역서"/>
      <sheetName val="기계경비(시간당)"/>
      <sheetName val="램머"/>
      <sheetName val="식재인부"/>
      <sheetName val="시설물기초"/>
      <sheetName val="동력부하계산"/>
      <sheetName val="기성집계"/>
      <sheetName val="정공공사"/>
      <sheetName val="방배2E"/>
      <sheetName val="관로연장산출"/>
      <sheetName val="SLAB"/>
      <sheetName val="1_토공1"/>
      <sheetName val="S_중기사용료2"/>
      <sheetName val="1_토공2"/>
      <sheetName val="01_견적내역서2"/>
      <sheetName val="6PILE__(돌출)4"/>
      <sheetName val="2_단면가정_3"/>
      <sheetName val="6PILE___돌출_3"/>
      <sheetName val="3BL공동구_수량3"/>
      <sheetName val="하도내역_(철콘)3"/>
      <sheetName val="본선_토공_분배표3"/>
      <sheetName val="Sheet1_(2)3"/>
      <sheetName val="8_PILE__(돌출)3"/>
      <sheetName val="S_중기사용료3"/>
      <sheetName val="단면_(2)3"/>
      <sheetName val="3_공통공사대비3"/>
      <sheetName val="1062-X방향_3"/>
      <sheetName val="공사비증감(P4)_3"/>
      <sheetName val="1__설계조건_2_단면가정_3__하중계산3"/>
      <sheetName val="DATA_입력란3"/>
      <sheetName val="1_토공3"/>
      <sheetName val="01_견적내역서3"/>
      <sheetName val="제출내역_(2)3"/>
      <sheetName val="datasheet"/>
      <sheetName val="보고서"/>
      <sheetName val="교사기준면적(초등)"/>
      <sheetName val="음성방향"/>
      <sheetName val="6PILE_______G_6_______H_10____3"/>
      <sheetName val="잡비계산"/>
      <sheetName val="세목전체"/>
      <sheetName val="이형관"/>
      <sheetName val="갈현동"/>
      <sheetName val="견적 (2)"/>
      <sheetName val="수목데이타 "/>
      <sheetName val="01__지사동"/>
      <sheetName val="하천하류_철근수량_집계표"/>
      <sheetName val="검사원"/>
      <sheetName val="기성요약서"/>
      <sheetName val="원가계산서"/>
      <sheetName val="공종별집계표"/>
      <sheetName val="간지1"/>
      <sheetName val="순공사비산출서"/>
      <sheetName val="#첨부서류"/>
      <sheetName val="목차"/>
      <sheetName val="보험료정산내역서"/>
      <sheetName val="산갑"/>
      <sheetName val="안전관리비사용내역서(총괄표)"/>
      <sheetName val="품질갑지"/>
      <sheetName val="매몰부검측갑지"/>
      <sheetName val="관급수불부갑지"/>
      <sheetName val="사급수불부갑지"/>
      <sheetName val="노무비지급대장갑지"/>
      <sheetName val="사진대지갑"/>
      <sheetName val="기성사진대지"/>
      <sheetName val="기성검사사진"/>
      <sheetName val="배수공집계표"/>
      <sheetName val="공정계획(내부계획25%,내부w.f)"/>
      <sheetName val="AILC004"/>
      <sheetName val="유리"/>
      <sheetName val="F4-F7"/>
      <sheetName val="전계가"/>
      <sheetName val="ACUNIT"/>
      <sheetName val="98수문일위"/>
      <sheetName val="TTL"/>
      <sheetName val="Sheet9"/>
      <sheetName val="Sheet10"/>
      <sheetName val="전기자료"/>
      <sheetName val="도면자료제출일정"/>
      <sheetName val="XXXXXX"/>
      <sheetName val="도"/>
      <sheetName val="구성비"/>
      <sheetName val="시산표"/>
      <sheetName val="G2설비도급"/>
      <sheetName val="상부하중"/>
      <sheetName val="풍하중1"/>
      <sheetName val="수자재단위당"/>
      <sheetName val="투자필요검토서(복수업체추천서 포함)"/>
      <sheetName val="01"/>
      <sheetName val="본사인상전"/>
      <sheetName val="평균터파기고(1-2,ASP)"/>
      <sheetName val="현장지지물물량"/>
      <sheetName val="환경기계공정표 (3)"/>
      <sheetName val="Rekap Addendum"/>
      <sheetName val="Hrg.Sat"/>
      <sheetName val="Sec I ML"/>
      <sheetName val=" PE-F-42 MR 9 Manpower"/>
      <sheetName val="On Time"/>
      <sheetName val="Curup"/>
      <sheetName val="Prabu"/>
      <sheetName val="PESANTREN"/>
      <sheetName val="G"/>
      <sheetName val="A"/>
      <sheetName val="TEST1"/>
      <sheetName val="토공_갑지4"/>
      <sheetName val="TOWER_10TON3"/>
      <sheetName val="TOWER_12TON3"/>
      <sheetName val="F301_3033"/>
      <sheetName val="plan&amp;section_of_foundation3"/>
      <sheetName val="design_load3"/>
      <sheetName val="working_load_at_the_btm_ft_3"/>
      <sheetName val="stability_check3"/>
      <sheetName val="design_criteria3"/>
      <sheetName val="선적schedule_(2)3"/>
      <sheetName val="총_괄_표4"/>
      <sheetName val="간_지12"/>
      <sheetName val="BOX_본체3"/>
      <sheetName val="PAD_TR보호대기초3"/>
      <sheetName val="전차선로_물량표3"/>
      <sheetName val="6PILE_과속방지턱집계표!$K$12_(돌출)3"/>
      <sheetName val="6PILE+옹벽집계!$G$6+옹벽집계!$H$10__(돌2"/>
      <sheetName val="3_하중산정4_지지력3"/>
      <sheetName val="4_2유효폭의_계산3"/>
      <sheetName val="01_인원현황_(계획)2"/>
      <sheetName val="2_교량(신설)2"/>
      <sheetName val="I_설계조건2"/>
      <sheetName val="BOX(1_5X1_5)1"/>
      <sheetName val="을_21"/>
      <sheetName val="을_11"/>
      <sheetName val="2_단면가정1"/>
      <sheetName val="Part_AB2"/>
      <sheetName val="Part_I2"/>
      <sheetName val="Part_M2"/>
      <sheetName val="제수변수량H2_151"/>
      <sheetName val="CAL(1)_3"/>
      <sheetName val="Bend_fact_3"/>
      <sheetName val="STAFF_ANALYSIS3"/>
      <sheetName val="입출재고현황_(2)1"/>
      <sheetName val="1_설계조건3"/>
      <sheetName val="총수량_(기성)1"/>
      <sheetName val="4-1_노무비(직영)1"/>
      <sheetName val="할증_2"/>
      <sheetName val="돌담교_상부수량2"/>
      <sheetName val="칠산대교_중앙부1"/>
      <sheetName val="칠산대교_시종점부1"/>
      <sheetName val="1_수인터널2"/>
      <sheetName val="3련_BOX2"/>
      <sheetName val="T_T_P_단위수량1"/>
      <sheetName val="2_대외공문1"/>
      <sheetName val="전선_및_전선관1"/>
      <sheetName val="ASP_일반구간_250A2"/>
      <sheetName val="2_하중산정1"/>
      <sheetName val="96보완계획7_121"/>
      <sheetName val="1_설계기준1"/>
      <sheetName val="Form_A1"/>
      <sheetName val="Form_C1"/>
      <sheetName val="Form_D1"/>
      <sheetName val="Form_E1"/>
      <sheetName val="Form_F1"/>
      <sheetName val="Form_G1"/>
      <sheetName val="_FURNACE현설1"/>
      <sheetName val="전체변경예정공정표_2012_07_301"/>
      <sheetName val="입찰내역_발주처_양식1"/>
      <sheetName val="화재_탐지_설비1"/>
      <sheetName val="6PILE_(돌출)1"/>
      <sheetName val="P_M_별1"/>
      <sheetName val="REINF_1"/>
      <sheetName val="하천하류_철근수량_집계표1"/>
      <sheetName val="토공_total1"/>
      <sheetName val="외주현황_wq11"/>
      <sheetName val="℀"/>
      <sheetName val="트랜치_집수정_연결관-연장산출서1"/>
      <sheetName val="Summary_2"/>
      <sheetName val="Thiet_bi2"/>
      <sheetName val="DM_ChiPhi2"/>
      <sheetName val="MAIN_GATE_HOUSE2"/>
      <sheetName val="Pier_31"/>
      <sheetName val="산출내역(5월)_(2)1"/>
      <sheetName val="STEEL_BOX_단면설계(SEC_8)1"/>
      <sheetName val="시멘트_및_골재량_(슬래브)1"/>
      <sheetName val="시멘트_및_골재량_(거더)1"/>
      <sheetName val="자재_집계표1"/>
      <sheetName val="6PILE___돌_x005f_x001c__1"/>
      <sheetName val="Eq__Mobilization1"/>
      <sheetName val="01__지사동1"/>
      <sheetName val="A_LINE1"/>
      <sheetName val="C_배수관공1"/>
      <sheetName val="Finansal_tamamlanma_Eğrisi2"/>
      <sheetName val="Form_A"/>
      <sheetName val="Form_C"/>
      <sheetName val="Form_D"/>
      <sheetName val="Form_E"/>
      <sheetName val="Form_F"/>
      <sheetName val="Form_G"/>
      <sheetName val="_FURNACE현설"/>
      <sheetName val="트랜치_집수정_연결관-연장산출서"/>
      <sheetName val="Pier_3"/>
      <sheetName val="산출내역(5월)_(2)"/>
      <sheetName val="자재_집계표"/>
      <sheetName val="Eq__Mobilization"/>
      <sheetName val="A_LINE"/>
      <sheetName val="C_배수관공"/>
      <sheetName val="Finansal_tamamlanma_Eğrisi1"/>
      <sheetName val="잡석,기타"/>
      <sheetName val="토공 (3)"/>
      <sheetName val="연장,면적"/>
      <sheetName val="보강토옹벽총계"/>
      <sheetName val="토공 (2)"/>
      <sheetName val="우수공수량총괄"/>
      <sheetName val="오수공총괄"/>
      <sheetName val="상수총괄"/>
      <sheetName val=" 비점오염저감시설"/>
      <sheetName val="세륜장"/>
      <sheetName val="안정계산"/>
      <sheetName val="소방현䀀"/>
      <sheetName val="소방현_x0000_"/>
      <sheetName val="IRR_sponsor"/>
      <sheetName val="1_설계조건_"/>
      <sheetName val="2_단면1"/>
      <sheetName val="2_단면2"/>
      <sheetName val="3_토압계산"/>
      <sheetName val="4_하중계산"/>
      <sheetName val="5_안정검토"/>
      <sheetName val="5_안정검토_(2)"/>
      <sheetName val="6_벽체계산"/>
      <sheetName val="7_FOOTING_계산(직접기초)"/>
      <sheetName val="7_PILE_"/>
      <sheetName val="FOOTING_계산(PILE기초)"/>
      <sheetName val="(10)_Other_Costs5"/>
      <sheetName val="LAST_UPDATE"/>
      <sheetName val="Bill_summary_of_cost"/>
      <sheetName val="INTERIOR_WALLS"/>
      <sheetName val="Material_Price"/>
      <sheetName val="2_223M_due_to_adj_profit"/>
      <sheetName val="Land_Dev't__Ph-1"/>
      <sheetName val="GESTION_FICHE"/>
      <sheetName val="TRADUCTION_LISTES"/>
      <sheetName val="날개수량1_5"/>
      <sheetName val="맨홀이음부_몰탈수량_집계표"/>
      <sheetName val="U형측구_표준단면도"/>
      <sheetName val="SYSTEM_945_Air&amp;Nitrogen"/>
      <sheetName val="PM_Demolition_"/>
      <sheetName val="현장관리비_산출내역"/>
      <sheetName val="7_PILE__(돌출)"/>
      <sheetName val="분묘_총_현황"/>
      <sheetName val="준검_내역서"/>
      <sheetName val="기본단가"/>
      <sheetName val="인건비단가"/>
      <sheetName val="암거날개벽재료집계"/>
      <sheetName val="용산3(영광)"/>
      <sheetName val="BG"/>
      <sheetName val="Parem"/>
      <sheetName val="SEX"/>
      <sheetName val="Takeoff"/>
      <sheetName val="INFO"/>
      <sheetName val="B3A - TOWER A"/>
      <sheetName val="Bill of Qty MEP"/>
      <sheetName val="ctTBA"/>
      <sheetName val="PNT_QUOT__3"/>
      <sheetName val="COAT_WRAP_QIOT__3"/>
      <sheetName val="Nhan cong"/>
      <sheetName val="Gld"/>
      <sheetName val="Gxd"/>
      <sheetName val="QD957"/>
      <sheetName val="공사개요-C"/>
      <sheetName val="Items"/>
      <sheetName val="HESO"/>
      <sheetName val="TOTAL SUMMARY"/>
      <sheetName val="제1종배수관"/>
      <sheetName val="제2종배수관"/>
      <sheetName val="제4종배수관"/>
      <sheetName val="토목공사"/>
      <sheetName val="1.사유서"/>
      <sheetName val="부재별산출서"/>
      <sheetName val="CAUDIT"/>
      <sheetName val="능률"/>
      <sheetName val="WORK"/>
      <sheetName val="상 부"/>
      <sheetName val="6PILE_옹_____G_6_옹_____H_10____2"/>
      <sheetName val="상행-교대(A1-A2)"/>
      <sheetName val="공예을"/>
      <sheetName val="설명표지"/>
      <sheetName val="공사설명"/>
      <sheetName val="변경표지"/>
      <sheetName val="변경사유"/>
      <sheetName val="공정증감조서(총괄)"/>
      <sheetName val="공정증감조서(세부)"/>
      <sheetName val="예산표지"/>
      <sheetName val="정산변경예산내역"/>
      <sheetName val="정산변경내역서(한줄)"/>
      <sheetName val="정산변경내역서(두줄)"/>
      <sheetName val="고용보험표지"/>
      <sheetName val="고용보험료가입증명원"/>
      <sheetName val="안전표지"/>
      <sheetName val="안전세부정산내역"/>
      <sheetName val="안전관리비 사용내역-총괄"/>
      <sheetName val="안전관리비 사용내역-세부"/>
      <sheetName val="공사기간표지"/>
      <sheetName val="공사기간"/>
      <sheetName val="소요노력산출근거"/>
      <sheetName val="자재표지"/>
      <sheetName val="사급자재조서"/>
      <sheetName val="신규대가표지"/>
      <sheetName val="신규대가"/>
      <sheetName val="준공도"/>
      <sheetName val="이토변실"/>
      <sheetName val="역T형(H=6.0) (2)"/>
      <sheetName val="관경결정"/>
      <sheetName val="IncStat 03-04"/>
      <sheetName val="IncStat 03  "/>
      <sheetName val="Авансы по СНГ"/>
      <sheetName val="LOADDAT"/>
      <sheetName val="UNIT 3"/>
      <sheetName val="Cashflow Analysis"/>
      <sheetName val="VC2 8.98"/>
      <sheetName val="적용환율"/>
      <sheetName val="BREAKDOWN(철거설치)"/>
      <sheetName val="경비2내역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"/>
      <sheetName val="Arch"/>
      <sheetName val="チューブ仕様"/>
      <sheetName val="Insulation_Utl_Off"/>
      <sheetName val="Note_Piping"/>
      <sheetName val="Forecast"/>
      <sheetName val="part j"/>
      <sheetName val="Part B"/>
      <sheetName val="UPA (C)"/>
      <sheetName val="Regenerator  Concrete Structure"/>
      <sheetName val="Ex-Rate"/>
      <sheetName val="WORKER"/>
      <sheetName val="Schedule S-Curve Revision#3"/>
      <sheetName val="Master Data"/>
      <sheetName val="石炭性状"/>
      <sheetName val="PSV2701F"/>
      <sheetName val="DESBASTE"/>
      <sheetName val="_x005f_xffff__x005f_xffff__x005f_xffff__x005f_xffff_"/>
      <sheetName val="_x005f_x0018__x005f_x0000_℀"/>
      <sheetName val="소요자재"/>
      <sheetName val="노무산출서"/>
      <sheetName val="FAB별"/>
      <sheetName val="제경비율"/>
      <sheetName val="공통부대비"/>
      <sheetName val="간접1"/>
      <sheetName val="노임이"/>
      <sheetName val="Sheet6"/>
      <sheetName val="내부산출서"/>
      <sheetName val="예산총괄표"/>
      <sheetName val="재료비"/>
      <sheetName val="경비총괄표"/>
      <sheetName val="1. 검사비외"/>
      <sheetName val="3.공사운영비"/>
      <sheetName val="2.외주공사비"/>
      <sheetName val="본사공가현황"/>
      <sheetName val="IBASE"/>
      <sheetName val="EARTH WORKS"/>
      <sheetName val="TBVL"/>
      <sheetName val="TLG Type"/>
      <sheetName val="運転条件一覧"/>
      <sheetName val="INSTR"/>
      <sheetName val="기본단가표"/>
      <sheetName val="C-制_x0010__x0000_"/>
      <sheetName val="도로단위당"/>
      <sheetName val="Supplement_x0000_"/>
      <sheetName val="Supplementᐨ"/>
      <sheetName val="터널조도"/>
      <sheetName val="1호맨홀가시설토공(2~4)"/>
      <sheetName val="1호맨홀토공 (4)"/>
      <sheetName val="1호맨홀연결관토공 (2)"/>
      <sheetName val="L밽P"/>
      <sheetName val="L밽©"/>
      <sheetName val="L_x0002__x0000_"/>
      <sheetName val="견적을지"/>
      <sheetName val="Equip_"/>
      <sheetName val="plumbing"/>
      <sheetName val="pro ra op"/>
      <sheetName val="grafik"/>
      <sheetName val="Sch"/>
      <sheetName val="HARGA MATERIAL"/>
      <sheetName val="CH-RANC"/>
      <sheetName val="Competitors"/>
      <sheetName val="VV-REV2"/>
      <sheetName val="DIV.1"/>
      <sheetName val="analisa"/>
      <sheetName val="ALAT"/>
      <sheetName val="BAHAN"/>
      <sheetName val="Analisa Harga"/>
      <sheetName val="BQ"/>
      <sheetName val="hsp-STR-ARS"/>
      <sheetName val="Summary"/>
      <sheetName val="Analisa Harga Satuan"/>
      <sheetName val="Bank"/>
      <sheetName val="Hrg Satuan"/>
      <sheetName val="Public Area"/>
      <sheetName val="analis standar(8m)"/>
      <sheetName val="GRAND TOTAL"/>
      <sheetName val="div2"/>
      <sheetName val="Daf 1"/>
      <sheetName val="EQ_an"/>
      <sheetName val="LISTRIK"/>
      <sheetName val="VA_code"/>
      <sheetName val="Persiapan"/>
      <sheetName val="95삼성급(본사)"/>
      <sheetName val="TB"/>
      <sheetName val="Spec ME"/>
      <sheetName val="Balok"/>
      <sheetName val="Factor"/>
      <sheetName val="BOQ CBM"/>
      <sheetName val="PileCap"/>
      <sheetName val="REQDELTA"/>
      <sheetName val="BAG_2"/>
      <sheetName val="I_KAMAR"/>
      <sheetName val="Analisa HSP"/>
      <sheetName val="Pipe"/>
      <sheetName val="ELEC_DCI"/>
      <sheetName val="INST_DCI"/>
      <sheetName val="RAB"/>
      <sheetName val="PRO_DCI"/>
      <sheetName val="HVAC_DCI"/>
      <sheetName val="PIPE_DCI"/>
      <sheetName val="4-Basic Price"/>
      <sheetName val="villa"/>
      <sheetName val="Harsat Upah"/>
      <sheetName val="Perhitungan Besi"/>
      <sheetName val="ANL"/>
      <sheetName val="Cash Flow bulanan"/>
      <sheetName val="H.Satuan"/>
      <sheetName val="Perm. Test"/>
      <sheetName val="schalt"/>
      <sheetName val="schtng"/>
      <sheetName val="schbhn"/>
      <sheetName val="기안"/>
      <sheetName val="개산공사비"/>
      <sheetName val="깨_x0000_"/>
      <sheetName val="IGCC査定"/>
      <sheetName val="40인공산출서"/>
      <sheetName val="40산출기초"/>
      <sheetName val="40전기실"/>
      <sheetName val="40전력간선"/>
      <sheetName val="40용접기용"/>
      <sheetName val="40전등"/>
      <sheetName val="40RACE WAY"/>
      <sheetName val="40전열"/>
      <sheetName val="30신설일위대가"/>
      <sheetName val="30집계표"/>
      <sheetName val="__"/>
      <sheetName val="부서별(배부후)_계획"/>
      <sheetName val="Comps"/>
      <sheetName val="Cons.Val"/>
      <sheetName val="EQUIPOS"/>
      <sheetName val="33628-Rev. A"/>
      <sheetName val="원형맨_x0000__x0000__x0005_"/>
      <sheetName val="trf(36%)"/>
      <sheetName val="시멘트 및 골ꍈ┊楀◞_x0000_"/>
      <sheetName val="시멘트 및 골_xdc48_ʉꍈ&gt;㱀ᇈ뮰"/>
      <sheetName val="상반기손익차2瓐쓏"/>
      <sheetName val="6PILE__(돌출)5"/>
      <sheetName val="4_2유효폭의_계산4"/>
      <sheetName val="6PILE___돌출_4"/>
      <sheetName val="토공_갑지5"/>
      <sheetName val="3BL공동구_수량4"/>
      <sheetName val="하도내역_(철콘)4"/>
      <sheetName val="본선_토공_분배표4"/>
      <sheetName val="BOX_본체4"/>
      <sheetName val="Sheet1_(2)4"/>
      <sheetName val="2_단면가정_4"/>
      <sheetName val="1062-X방향_4"/>
      <sheetName val="1__설계조건_2_단면가정_3__하중계산4"/>
      <sheetName val="DATA_입력란4"/>
      <sheetName val="3_공통공사대비4"/>
      <sheetName val="단면_(2)4"/>
      <sheetName val="총_괄_표5"/>
      <sheetName val="6PILE+옹벽집계!$G$6+옹벽집계!$H$10__(돌3"/>
      <sheetName val="8_PILE__(돌출)4"/>
      <sheetName val="TOWER_10TON4"/>
      <sheetName val="TOWER_12TON4"/>
      <sheetName val="공사비증감(P4)_4"/>
      <sheetName val="6PILE_과속방지턱집계표!$K$12_(돌출)4"/>
      <sheetName val="제출내역_(2)4"/>
      <sheetName val="간_지13"/>
      <sheetName val="3_하중산정4_지지력4"/>
      <sheetName val="F301_3034"/>
      <sheetName val="plan&amp;section_of_foundation4"/>
      <sheetName val="design_load4"/>
      <sheetName val="working_load_at_the_btm_ft_4"/>
      <sheetName val="stability_check4"/>
      <sheetName val="design_criteria4"/>
      <sheetName val="선적schedule_(2)4"/>
      <sheetName val="PAD_TR보호대기초4"/>
      <sheetName val="I_설계조건3"/>
      <sheetName val="전차선로_물량표4"/>
      <sheetName val="1_설계조건4"/>
      <sheetName val="칠산대교_중앙부2"/>
      <sheetName val="칠산대교_시종점부2"/>
      <sheetName val="을_22"/>
      <sheetName val="을_12"/>
      <sheetName val="BOX(1_5X1_5)2"/>
      <sheetName val="2_교량(신설)3"/>
      <sheetName val="2_하중산정2"/>
      <sheetName val="Part_AB3"/>
      <sheetName val="Part_I3"/>
      <sheetName val="Part_M3"/>
      <sheetName val="2_단면가정2"/>
      <sheetName val="할증_3"/>
      <sheetName val="CAL(1)_4"/>
      <sheetName val="Bend_fact_4"/>
      <sheetName val="STAFF_ANALYSIS4"/>
      <sheetName val="ASP_일반구간_250A3"/>
      <sheetName val="01_인원현황_(계획)3"/>
      <sheetName val="토공_total2"/>
      <sheetName val="입출재고현황_(2)2"/>
      <sheetName val="돌담교_상부수량3"/>
      <sheetName val="1_수인터널3"/>
      <sheetName val="3련_BOX3"/>
      <sheetName val="총수량_(기성)2"/>
      <sheetName val="4-1_노무비(직영)2"/>
      <sheetName val="전선_및_전선관2"/>
      <sheetName val="제수변수량H2_152"/>
      <sheetName val="전체변경예정공정표_2012_07_302"/>
      <sheetName val="96보완계획7_122"/>
      <sheetName val="P_M_별2"/>
      <sheetName val="1_설계기준2"/>
      <sheetName val="T_T_P_단위수량2"/>
      <sheetName val="2_대외공문2"/>
      <sheetName val="외주현황_wq12"/>
      <sheetName val="화재_탐지_설비2"/>
      <sheetName val="6PILE_(돌출)2"/>
      <sheetName val="입찰내역_발주처_양식2"/>
      <sheetName val="트랜치_집수정_연결관-연장산출서2"/>
      <sheetName val="Summary_3"/>
      <sheetName val="Thiet_bi3"/>
      <sheetName val="DM_ChiPhi3"/>
      <sheetName val="MAIN_GATE_HOUSE3"/>
      <sheetName val="Pier_32"/>
      <sheetName val="하천하류_철근수량_집계표2"/>
      <sheetName val="REINF_2"/>
      <sheetName val="STEEL_BOX_단면설계(SEC_8)2"/>
      <sheetName val="자재_집계표2"/>
      <sheetName val="시멘트_및_골재량_(슬래브)2"/>
      <sheetName val="시멘트_및_골재량_(거더)2"/>
      <sheetName val="A_LINE2"/>
      <sheetName val="C_배수관공2"/>
      <sheetName val="Finansal_tamamlanma_Eğrisi3"/>
      <sheetName val="_FURNACE현설2"/>
      <sheetName val="산출내역(5월)_(2)2"/>
      <sheetName val="01__지사동2"/>
      <sheetName val="Form_A2"/>
      <sheetName val="Form_C2"/>
      <sheetName val="Form_D2"/>
      <sheetName val="Form_E2"/>
      <sheetName val="Form_F2"/>
      <sheetName val="Form_G2"/>
      <sheetName val="dongia_(2)2"/>
      <sheetName val="Div26_-_Elect2"/>
      <sheetName val="RAB_AR&amp;STR2"/>
      <sheetName val="6PILE___돌_x005f_x001c__2"/>
      <sheetName val="VS_P-Q"/>
      <sheetName val="중기조종사_단위단가"/>
      <sheetName val="Eq__Mobilization2"/>
      <sheetName val="worksheet_inchican"/>
      <sheetName val="combined_9-30"/>
      <sheetName val="미생물배양기_기초"/>
      <sheetName val="6PILE___돌_x005f_x005f_x005f_x001c__"/>
      <sheetName val="DG_duoi"/>
      <sheetName val="IMPEADENCE_MAP_취수장"/>
      <sheetName val="아파트_기성내역서"/>
      <sheetName val="TEN_CONG_TRINH"/>
      <sheetName val="BANG_TONG_HOP_(2)"/>
      <sheetName val="AUTOMATIC_SELECT"/>
      <sheetName val="Riesgos_y_Oportunidades"/>
      <sheetName val="?℀"/>
      <sheetName val="투자필요검토서(복수업체추천서_포함)"/>
      <sheetName val="공정계획(내부계획25%,내부w_f)"/>
      <sheetName val="Cash_Out_Table"/>
      <sheetName val="Net_Cash_Table"/>
      <sheetName val="도급"/>
      <sheetName val="FIXED EQUIPMENT"/>
      <sheetName val="综合概算"/>
      <sheetName val="PERSONNELIST"/>
      <sheetName val="Foglio1"/>
      <sheetName val="1_MV"/>
      <sheetName val="Parameter"/>
      <sheetName val="CAPVC"/>
      <sheetName val="6PILE___돌_x001c__"/>
      <sheetName val="Tong du toan"/>
      <sheetName val="GENERAL REQUIREMENTS"/>
      <sheetName val="CIM"/>
      <sheetName val="SP10"/>
      <sheetName val="Module2"/>
      <sheetName val="EXC-R"/>
      <sheetName val="Bill rekap"/>
      <sheetName val="Rekapitulasi"/>
      <sheetName val="Perhit.Alat"/>
      <sheetName val="I-KAMAR"/>
      <sheetName val="Harga"/>
      <sheetName val="Koordinat"/>
      <sheetName val="TDC Item Dets"/>
      <sheetName val="TDC Item Sumry"/>
      <sheetName val="TDC Key Qty Sumry"/>
      <sheetName val="List - Components"/>
      <sheetName val="List - Equipment"/>
      <sheetName val="Item Sumry - Std Imp"/>
      <sheetName val="Unit Costs - Std Imp"/>
      <sheetName val="Unit MH - Std Imp"/>
      <sheetName val="Proj TIC - Std Imp"/>
      <sheetName val="ENE-CAL 1"/>
      <sheetName val="DGchitiet "/>
      <sheetName val="consilidate"/>
      <sheetName val="HS"/>
      <sheetName val="GIAVLIEU"/>
      <sheetName val="C_d"/>
      <sheetName val="8.석축단위(H=1.5M)"/>
      <sheetName val="중동공구"/>
      <sheetName val="수량산출서 갑지"/>
      <sheetName val="1.설계_x0000__x0000_"/>
      <sheetName val="토량1-1"/>
      <sheetName val="착공내역서"/>
      <sheetName val="1,2공구원가계산서"/>
      <sheetName val="집 계 표"/>
      <sheetName val="노무비단가"/>
      <sheetName val="토목내역"/>
      <sheetName val="현장조사"/>
      <sheetName val="맨홀_공사비"/>
      <sheetName val="수목표준대가"/>
      <sheetName val="종배수관"/>
      <sheetName val="방배동내역(리라)"/>
      <sheetName val="주차구획선수량"/>
      <sheetName val="외자배_x0000_"/>
      <sheetName val="토적劰Ï勼"/>
      <sheetName val="마산Z꬀"/>
      <sheetName val="TEL"/>
      <sheetName val="임목폐기_x0000_挳ƀ"/>
      <sheetName val="01_견적내역서4"/>
      <sheetName val="S_중기사용료4"/>
      <sheetName val="1_토공4"/>
      <sheetName val="Bored Pile"/>
      <sheetName val="slipsumpR"/>
      <sheetName val="bridge # 1"/>
      <sheetName val="mat'ls"/>
      <sheetName val="03-13 Anticipated"/>
      <sheetName val="03-13 Approved"/>
      <sheetName val="hauling"/>
      <sheetName val="ﾄﾞﾊﾞｲFUEL GAS追見"/>
      <sheetName val="Inputs"/>
      <sheetName val="BD"/>
      <sheetName val="Others"/>
      <sheetName val="sum mdc"/>
      <sheetName val="0000"/>
      <sheetName val="derive"/>
      <sheetName val="List Equip"/>
      <sheetName val="LabCost"/>
      <sheetName val="MatCost"/>
      <sheetName val="Concrete"/>
      <sheetName val="Process C (1-166)"/>
      <sheetName val="4-Lane bridge"/>
      <sheetName val="Hac.Lots"/>
      <sheetName val="Res.Lots"/>
      <sheetName val="Spine Road"/>
      <sheetName val="Stl-B"/>
      <sheetName val="eqpmt"/>
      <sheetName val="labor"/>
      <sheetName val="PM"/>
      <sheetName val="MATL"/>
      <sheetName val="Budget"/>
      <sheetName val="Legal Risk Analysis"/>
      <sheetName val="HaulingLine hardware"/>
      <sheetName val="Parameters"/>
      <sheetName val="Front Page"/>
      <sheetName val="March"/>
      <sheetName val="derivation"/>
      <sheetName val="Code 07"/>
      <sheetName val="05. VO Log (Master Data)"/>
      <sheetName val="MANHOLE"/>
      <sheetName val="Named Range"/>
      <sheetName val="TRUCK HAUL CYCLE-waste"/>
      <sheetName val="bill 2"/>
      <sheetName val="2.2 띠장의 설계"/>
      <sheetName val="i112996P6"/>
      <sheetName val="ref"/>
      <sheetName val="lookups"/>
      <sheetName val="BOQ"/>
      <sheetName val="Report"/>
      <sheetName val="revised#1"/>
      <sheetName val="CP HMC"/>
      <sheetName val="Tong hop DT XDCT"/>
      <sheetName val="Du_lieu_ban_dau"/>
      <sheetName val="Đon_gia"/>
      <sheetName val="Đơn_Giá_"/>
      <sheetName val="CP_Khac_cuoc_VC"/>
      <sheetName val="T_KE_CP1"/>
      <sheetName val="Chiet tinh dz35"/>
      <sheetName val="NOTE"/>
      <sheetName val="FitOutConfCentre"/>
      <sheetName val="LEGEND"/>
      <sheetName val="Sheet7"/>
      <sheetName val="손익차총괄2"/>
      <sheetName val="30万表三"/>
      <sheetName val="jj"/>
      <sheetName val="6BPRO"/>
      <sheetName val="方案1表二"/>
      <sheetName val="2010电气概算 价目表"/>
      <sheetName val="gsde06"/>
      <sheetName val="调整系数"/>
      <sheetName val="热力"/>
      <sheetName val="G2TempSheet"/>
      <sheetName val="建筑工程统计表06月份 "/>
      <sheetName val="cespiti cet2 piombino (2)"/>
      <sheetName val="CT Thang Mo"/>
      <sheetName val="CT  PL"/>
      <sheetName val="Rekap_Addendum"/>
      <sheetName val="Hrg_Sat"/>
      <sheetName val="Sec_I_ML"/>
      <sheetName val="_PE-F-42_MR_9_Manpower"/>
      <sheetName val="On_Time"/>
      <sheetName val="dongia_(2)3"/>
      <sheetName val="RAB_AR&amp;STR3"/>
      <sheetName val="Div26_-_Elect3"/>
      <sheetName val="6PILE___돌_x005f_x005f_x005f_x001c__1"/>
      <sheetName val="DG_duoi1"/>
      <sheetName val="TEN_CONG_TRINH1"/>
      <sheetName val="Rekap_Addendum1"/>
      <sheetName val="Hrg_Sat1"/>
      <sheetName val="Sec_I_ML1"/>
      <sheetName val="_PE-F-42_MR_9_Manpower1"/>
      <sheetName val="On_Time1"/>
      <sheetName val="BANG_TONG_HOP_(2)1"/>
      <sheetName val="AUTOMATIC_SELECT1"/>
      <sheetName val="Du_lieu_ban_dau1"/>
      <sheetName val="예총"/>
      <sheetName val="SYSTEM_945_Air&amp;Nitrogen1"/>
      <sheetName val="PM_Demolition_1"/>
      <sheetName val="도급원가"/>
      <sheetName val="4배"/>
      <sheetName val="6배"/>
      <sheetName val="3배"/>
      <sheetName val="5배"/>
      <sheetName val="1배"/>
      <sheetName val="99년하반기"/>
      <sheetName val="유동(순성_최종"/>
      <sheetName val="부대공사총괄"/>
      <sheetName val="현장경비"/>
      <sheetName val="건축공사집계표"/>
      <sheetName val="Sales"/>
      <sheetName val="옹벽_x0000__x0000_Ԁ"/>
      <sheetName val="gVL"/>
      <sheetName val="FA-LISTING"/>
      <sheetName val="GiaVL"/>
      <sheetName val="PNT-QUOT-#3"/>
      <sheetName val="Chenh lech vat tu"/>
      <sheetName val="gia vt,nc,may"/>
      <sheetName val="vlieu"/>
      <sheetName val="시중노임단가"/>
      <sheetName val="AN-MAJOR"/>
      <sheetName val="LOKASI"/>
      <sheetName val="설계예산2"/>
      <sheetName val="상선"/>
      <sheetName val="조명율표"/>
      <sheetName val="관로토공"/>
      <sheetName val="단중표"/>
      <sheetName val="Balance"/>
      <sheetName val="Medagama"/>
      <sheetName val="Sandunpura"/>
      <sheetName val="Veheragala"/>
      <sheetName val="Collection"/>
      <sheetName val="Rainfall Data"/>
      <sheetName val="Mahawanawela"/>
      <sheetName val="Nuwaragala"/>
      <sheetName val="Siripura"/>
      <sheetName val="Background"/>
      <sheetName val="1ST"/>
      <sheetName val="청산공사"/>
      <sheetName val="규준틀"/>
      <sheetName val="역T형옹벽(3.0)"/>
      <sheetName val="흙쌓기도수로설치현황"/>
      <sheetName val="주공 갑지"/>
      <sheetName val="9. 예정공정표(전체)"/>
      <sheetName val="유림콘도"/>
      <sheetName val="아파트 "/>
      <sheetName val="빌딩 안내"/>
      <sheetName val="Chiet tinh dz22"/>
      <sheetName val="단면검_x0000_"/>
      <sheetName val="_x0018__℀"/>
      <sheetName val="_℀"/>
      <sheetName val="DonGia chetao"/>
      <sheetName val="DonGia VatTuLK"/>
      <sheetName val="lam-moi"/>
      <sheetName val="Dự thầu"/>
      <sheetName val="tu"/>
      <sheetName val="面雅樹"/>
      <sheetName val="CTG"/>
      <sheetName val="Bang phan tich Quy che"/>
      <sheetName val="원형맨"/>
      <sheetName val="dnc4"/>
      <sheetName val="Bill No.1.7"/>
      <sheetName val="Bill No.1.3"/>
      <sheetName val="Bill No.1.4"/>
      <sheetName val="Savings"/>
      <sheetName val="Summary Bill No. 1"/>
      <sheetName val="gia vt"/>
      <sheetName val="TABLE-A"/>
      <sheetName val="Annex B"/>
      <sheetName val="NNgung"/>
      <sheetName val="Du toan"/>
      <sheetName val="Keothep"/>
      <sheetName val="Re-bar"/>
      <sheetName val="제1영업소"/>
      <sheetName val="제2영업소"/>
      <sheetName val="제3영업소"/>
      <sheetName val="BXLDL"/>
      <sheetName val="도수로수량산출"/>
      <sheetName val="钢筋混凝土井井盖板材料表"/>
      <sheetName val="마산방향철근집계"/>
      <sheetName val="은행"/>
      <sheetName val="구리토평1전기"/>
      <sheetName val="CAL1"/>
      <sheetName val="SENSITIVITAS"/>
      <sheetName val="MAT&amp;LABOR"/>
      <sheetName val="Daftar Harga"/>
      <sheetName val="Daftar Upah"/>
      <sheetName val="BIL"/>
      <sheetName val="개발행위"/>
      <sheetName val="설비원가"/>
      <sheetName val="6PILE__(돌출)6"/>
      <sheetName val="6PILE___돌출_5"/>
      <sheetName val="토공_갑지6"/>
      <sheetName val="총_괄_표6"/>
      <sheetName val="3BL공동구_수량5"/>
      <sheetName val="Sheet1_(2)5"/>
      <sheetName val="2_단면가정_5"/>
      <sheetName val="본선_토공_분배표5"/>
      <sheetName val="3_하중산정4_지지력5"/>
      <sheetName val="1062-X방향_5"/>
      <sheetName val="하도내역_(철콘)5"/>
      <sheetName val="6PILE_과속방지턱집계표!$K$12_(돌출)5"/>
      <sheetName val="제출내역_(2)5"/>
      <sheetName val="단면_(2)5"/>
      <sheetName val="F301_3035"/>
      <sheetName val="plan&amp;section_of_foundation5"/>
      <sheetName val="design_load5"/>
      <sheetName val="working_load_at_the_btm_ft_5"/>
      <sheetName val="stability_check5"/>
      <sheetName val="design_criteria5"/>
      <sheetName val="선적schedule_(2)5"/>
      <sheetName val="4_2유효폭의_계산5"/>
      <sheetName val="8_PILE__(돌출)5"/>
      <sheetName val="1__설계조건_2_단면가정_3__하중계산5"/>
      <sheetName val="DATA_입력란5"/>
      <sheetName val="간_지14"/>
      <sheetName val="3_공통공사대비5"/>
      <sheetName val="공사비증감(P4)_5"/>
      <sheetName val="TOWER_10TON5"/>
      <sheetName val="TOWER_12TON5"/>
      <sheetName val="CAL(1)_5"/>
      <sheetName val="Bend_fact_5"/>
      <sheetName val="STAFF_ANALYSIS5"/>
      <sheetName val="6PILE+옹벽집계!$G$6+옹벽집계!$H$10__(돌4"/>
      <sheetName val="ASP_일반구간_250A4"/>
      <sheetName val="BOX_본체5"/>
      <sheetName val="을_23"/>
      <sheetName val="을_13"/>
      <sheetName val="2_단면가정3"/>
      <sheetName val="Part_AB4"/>
      <sheetName val="Part_I4"/>
      <sheetName val="Part_M4"/>
      <sheetName val="할증_4"/>
      <sheetName val="돌담교_상부수량4"/>
      <sheetName val="PAD_TR보호대기초5"/>
      <sheetName val="전차선로_물량표5"/>
      <sheetName val="6PILE___돌_1"/>
      <sheetName val="1_수인터널4"/>
      <sheetName val="I_설계조건4"/>
      <sheetName val="01_인원현황_(계획)4"/>
      <sheetName val="1_설계조건5"/>
      <sheetName val="외주현황_wq13"/>
      <sheetName val="Summary_4"/>
      <sheetName val="Thiet_bi4"/>
      <sheetName val="DM_ChiPhi4"/>
      <sheetName val="3련_BOX4"/>
      <sheetName val="MAIN_GATE_HOUSE4"/>
      <sheetName val="2_교량(신설)4"/>
      <sheetName val="전체변경예정공정표_2012_07_303"/>
      <sheetName val="칠산대교_중앙부3"/>
      <sheetName val="칠산대교_시종점부3"/>
      <sheetName val="입출재고현황_(2)3"/>
      <sheetName val="총수량_(기성)3"/>
      <sheetName val="4-1_노무비(직영)3"/>
      <sheetName val="제수변수량H2_153"/>
      <sheetName val="T_T_P_단위수량3"/>
      <sheetName val="BOX(1_5X1_5)3"/>
      <sheetName val="1_설계기준3"/>
      <sheetName val="2_하중산정3"/>
      <sheetName val="96보완계획7_123"/>
      <sheetName val="화재_탐지_설비3"/>
      <sheetName val="2_대외공문3"/>
      <sheetName val="6PILE_(돌출)3"/>
      <sheetName val="전선_및_전선관3"/>
      <sheetName val="P_M_별3"/>
      <sheetName val="REINF_3"/>
      <sheetName val="하천하류_철근수량_집계표3"/>
      <sheetName val="토공_total3"/>
      <sheetName val="입찰내역_발주처_양식3"/>
      <sheetName val="STEEL_BOX_단면설계(SEC_8)3"/>
      <sheetName val="시멘트_및_골재량_(슬래브)3"/>
      <sheetName val="시멘트_및_골재량_(거더)3"/>
      <sheetName val="6PILE___돌_x005f_x001c__3"/>
      <sheetName val="_FURNACE현설3"/>
      <sheetName val="산출내역(5월)_(2)3"/>
      <sheetName val="자재_집계표3"/>
      <sheetName val="Eq__Mobilization3"/>
      <sheetName val="01__지사동3"/>
      <sheetName val="Pier_33"/>
      <sheetName val="트랜치_집수정_연결관-연장산출서3"/>
      <sheetName val="Form_A3"/>
      <sheetName val="Form_C3"/>
      <sheetName val="Form_D3"/>
      <sheetName val="Form_E3"/>
      <sheetName val="Form_F3"/>
      <sheetName val="Form_G3"/>
      <sheetName val="A_LINE3"/>
      <sheetName val="C_배수관공3"/>
      <sheetName val="날개수량1_51"/>
      <sheetName val="Finansal_tamamlanma_Eğrisi4"/>
      <sheetName val="준검_내역서1"/>
      <sheetName val="맨홀이음부_몰탈수량_집계표1"/>
      <sheetName val="7_PILE__(돌출)1"/>
      <sheetName val="U형측구_표준단면도1"/>
      <sheetName val="중기조종사_단위단가1"/>
      <sheetName val="Equip_1"/>
      <sheetName val="아파트_기성내역서1"/>
      <sheetName val="VS_P-Q1"/>
      <sheetName val="현장관리비_산출내역1"/>
      <sheetName val="Cash_Out_Table1"/>
      <sheetName val="Net_Cash_Table1"/>
      <sheetName val="Riesgos_y_Oportunidades1"/>
      <sheetName val="IRR_sponsor1"/>
      <sheetName val="1_설계조건_1"/>
      <sheetName val="2_단면11"/>
      <sheetName val="2_단면21"/>
      <sheetName val="3_토압계산1"/>
      <sheetName val="4_하중계산1"/>
      <sheetName val="5_안정검토1"/>
      <sheetName val="5_안정검토_(2)1"/>
      <sheetName val="6_벽체계산1"/>
      <sheetName val="7_FOOTING_계산(직접기초)1"/>
      <sheetName val="7_PILE_1"/>
      <sheetName val="FOOTING_계산(PILE기초)1"/>
      <sheetName val="(10)_Other_Costs51"/>
      <sheetName val="LAST_UPDATE1"/>
      <sheetName val="Bill_summary_of_cost1"/>
      <sheetName val="INTERIOR_WALLS1"/>
      <sheetName val="Material_Price1"/>
      <sheetName val="2_223M_due_to_adj_profit1"/>
      <sheetName val="Land_Dev't__Ph-11"/>
      <sheetName val="GESTION_FICHE1"/>
      <sheetName val="TRADUCTION_LISTES1"/>
      <sheetName val="worksheet_inchican1"/>
      <sheetName val="combined_9-301"/>
      <sheetName val="분묘_총_현황1"/>
      <sheetName val="미생물배양기_기초1"/>
      <sheetName val="IMPEADENCE_MAP_취수장1"/>
      <sheetName val="견적_(2)"/>
      <sheetName val="수목데이타_"/>
      <sheetName val="EARTH_WORKS"/>
      <sheetName val="B3A_-_TOWER_A"/>
      <sheetName val="Bill_of_Qty_MEP"/>
      <sheetName val="Nhan_cong"/>
      <sheetName val="TLG_Type"/>
      <sheetName val="TOTAL_SUMMARY"/>
      <sheetName val="투자필요검토서(복수업체추천서_포함)1"/>
      <sheetName val="DGchitiet_"/>
      <sheetName val="Tong_du_toan"/>
      <sheetName val="GENERAL_REQUIREMENTS"/>
      <sheetName val="공정계획(내부계획25%,내부w_f)1"/>
      <sheetName val="1호맨홀토공_(4)"/>
      <sheetName val="1호맨홀연결관토공_(2)"/>
      <sheetName val="IncStat_03-04"/>
      <sheetName val="IncStat_03__"/>
      <sheetName val="Авансы_по_СНГ"/>
      <sheetName val="UNIT_3"/>
      <sheetName val="Cashflow_Analysis"/>
      <sheetName val="VC2_8_98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part_j"/>
      <sheetName val="Part_B"/>
      <sheetName val="UPA_(C)"/>
      <sheetName val="Regenerator__Concrete_Structure"/>
      <sheetName val="Schedule_S-Curve_Revision#3"/>
      <sheetName val="Master_Data"/>
      <sheetName val="토공_(3)"/>
      <sheetName val="토공_(2)"/>
      <sheetName val="_비점오염저감시설"/>
      <sheetName val="1_사유서"/>
      <sheetName val="역T형(H=6_0)_(2)"/>
      <sheetName val="법면"/>
      <sheetName val="중기일위대가"/>
      <sheetName val="배수공1"/>
      <sheetName val="SAKUB"/>
      <sheetName val="한강운반비"/>
      <sheetName val="환경기계공정표_(3)"/>
      <sheetName val="공구원가계산"/>
      <sheetName val="SANBAISU"/>
      <sheetName val="증감내역서"/>
      <sheetName val="슬래브(PF)(하류)"/>
      <sheetName val="충돌 내용"/>
      <sheetName val="기성청구서(1회)"/>
      <sheetName val="토목镃_xdc03_"/>
      <sheetName val="비옥토수⁂"/>
      <sheetName val="맨홀조서"/>
      <sheetName val="문학간접"/>
      <sheetName val="간접"/>
      <sheetName val="이기ᣉᾼ栃컒"/>
      <sheetName val="이형관격점별수량_x0000__x0000__x0005__x0000_陀"/>
      <sheetName val="이형관격점별수량_x0000__x0000__x0005__x0000_妠"/>
      <sheetName val="고자현황"/>
      <sheetName val="tggwan(_x0000__x0000__x0000__x0000_"/>
      <sheetName val="소야공정계획표"/>
      <sheetName val="용소리교"/>
      <sheetName val="주현(해보)"/>
      <sheetName val="주현(영광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/>
      <sheetData sheetId="734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/>
      <sheetData sheetId="1123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 refreshError="1"/>
      <sheetData sheetId="1142" refreshError="1"/>
      <sheetData sheetId="1143"/>
      <sheetData sheetId="1144"/>
      <sheetData sheetId="1145"/>
      <sheetData sheetId="1146"/>
      <sheetData sheetId="1147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/>
      <sheetData sheetId="1275"/>
      <sheetData sheetId="1276"/>
      <sheetData sheetId="1277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/>
      <sheetData sheetId="1350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/>
      <sheetData sheetId="1648"/>
      <sheetData sheetId="1649" refreshError="1"/>
      <sheetData sheetId="1650" refreshError="1"/>
      <sheetData sheetId="1651"/>
      <sheetData sheetId="1652"/>
      <sheetData sheetId="1653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/>
      <sheetData sheetId="1718"/>
      <sheetData sheetId="1719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/>
      <sheetData sheetId="1771"/>
      <sheetData sheetId="1772"/>
      <sheetData sheetId="1773"/>
      <sheetData sheetId="1774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 refreshError="1"/>
      <sheetData sheetId="1814"/>
      <sheetData sheetId="1815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요"/>
      <sheetName val="사통"/>
      <sheetName val="총괄"/>
      <sheetName val="단가검토"/>
      <sheetName val="설치중량 "/>
      <sheetName val="철거중량"/>
      <sheetName val="수문일위 "/>
      <sheetName val="자재단가"/>
      <sheetName val="갑,을"/>
      <sheetName val="노임단가"/>
      <sheetName val="합의경상"/>
      <sheetName val="계약용량(서포)"/>
      <sheetName val="Sheet1"/>
      <sheetName val="PAD TR보호대기초"/>
      <sheetName val="가로등기초"/>
      <sheetName val="HANDHOLE(2)"/>
      <sheetName val="일위대가(계측기설치)"/>
      <sheetName val="LOB"/>
      <sheetName val="약품설비"/>
      <sheetName val="일위대가(가설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계산서"/>
      <sheetName val="금액총괄표"/>
      <sheetName val="금액내역서"/>
      <sheetName val="laroux"/>
      <sheetName val="단가조사서"/>
      <sheetName val="장비단가비교표"/>
      <sheetName val="일위대가목차"/>
      <sheetName val="일위대가"/>
      <sheetName val="산출서"/>
      <sheetName val="집계표"/>
      <sheetName val="SUPPORT산출서"/>
      <sheetName val="support집계"/>
      <sheetName val="WALKWAY 집계"/>
      <sheetName val="HOISTRAIL집계"/>
      <sheetName val="2공구관급"/>
      <sheetName val="2공구도급"/>
      <sheetName val="인건비"/>
      <sheetName val="배관자재 단가조사서"/>
      <sheetName val="000000"/>
      <sheetName val="VXXXX"/>
      <sheetName val="단가표"/>
      <sheetName val="사급자재대"/>
      <sheetName val="단가비교"/>
      <sheetName val="4. 배관공사"/>
      <sheetName val="3.시운전비"/>
      <sheetName val="설치공사"/>
      <sheetName val="원가계산"/>
      <sheetName val="총괄내역"/>
      <sheetName val="일위대가표"/>
      <sheetName val="VXXXXXX"/>
      <sheetName val="내역서"/>
      <sheetName val="기자재단가"/>
      <sheetName val="배관단가"/>
      <sheetName val="단가구분"/>
      <sheetName val="PCODE"/>
      <sheetName val="XXXXXX"/>
      <sheetName val="년차사용내역"/>
      <sheetName val="전기1과자료"/>
      <sheetName val="각서(교통사고)"/>
      <sheetName val="개별계획서"/>
      <sheetName val="공사내용"/>
      <sheetName val="증설CM보수"/>
      <sheetName val="용접기현황"/>
      <sheetName val="무전기"/>
      <sheetName val="경위서"/>
      <sheetName val="작업일지"/>
      <sheetName val="일지"/>
      <sheetName val="월간공정"/>
      <sheetName val="계측관리(가로)"/>
      <sheetName val="당직표"/>
      <sheetName val="안전관리과일지"/>
      <sheetName val="공사현황보고"/>
      <sheetName val="수량산출서"/>
      <sheetName val="산출내역"/>
      <sheetName val="토목"/>
      <sheetName val="품질관리비"/>
      <sheetName val="건축"/>
      <sheetName val="기계 "/>
      <sheetName val="시운전비(계약직)"/>
      <sheetName val="기자재비"/>
      <sheetName val="공량산출서"/>
      <sheetName val="WORK"/>
      <sheetName val="침출배관"/>
      <sheetName val="ELECTRIC"/>
      <sheetName val="CTEMCOST"/>
      <sheetName val="SCHEDULE"/>
      <sheetName val="내역"/>
      <sheetName val="견적서"/>
      <sheetName val="결과조달"/>
      <sheetName val="실행철강하도"/>
      <sheetName val="?????"/>
      <sheetName val="정부노임단가"/>
      <sheetName val="약품공급2"/>
      <sheetName val="설계"/>
      <sheetName val="#REF"/>
      <sheetName val="3.공통공사대비"/>
      <sheetName val="손익분석"/>
      <sheetName val="해전배수"/>
      <sheetName val="연돌일위집계"/>
      <sheetName val="예산대비"/>
      <sheetName val="목표세부명세"/>
      <sheetName val="2000년1차"/>
      <sheetName val="EQT-ESTN"/>
      <sheetName val="전기공사"/>
      <sheetName val="IMP(MAIN)"/>
      <sheetName val="IMP (REACTOR)"/>
      <sheetName val="¿ø°¡°è»ê¼­"/>
      <sheetName val="±Ý¾×ÃÑ°ýÇ¥"/>
      <sheetName val="±Ý¾×³»¿ª¼­"/>
      <sheetName val="´Ü°¡Á¶»ç¼­"/>
      <sheetName val="Àåºñ´Ü°¡ºñ±³Ç¥"/>
      <sheetName val="ÀÏÀ§´ë°¡¸ñÂ÷"/>
      <sheetName val="ÀÏÀ§´ë°¡"/>
      <sheetName val="»êÃâ¼­"/>
      <sheetName val="Áý°èÇ¥"/>
      <sheetName val="SUPPORT»êÃâ¼­"/>
      <sheetName val="supportÁý°è"/>
      <sheetName val="WALKWAY Áý°è"/>
      <sheetName val="HOISTRAILÁý°è"/>
      <sheetName val="2°ø±¸°ü±Þ"/>
      <sheetName val="2°ø±¸µµ±Þ"/>
      <sheetName val="³»¿ª¼­"/>
      <sheetName val="±âÀÚÀç´Ü°¡"/>
      <sheetName val="¹è°ü´Ü°¡"/>
      <sheetName val="ÀÏÀ§´ë°¡Ç¥"/>
      <sheetName val="´Ü°¡Ç¥"/>
      <sheetName val="´Ü°¡±¸ºÐ"/>
      <sheetName val="³âÂ÷»ç¿ë³»¿ª"/>
      <sheetName val="Àü±â1°úÀÚ·á"/>
      <sheetName val="°¢¼­(±³Åë»ç°í)"/>
      <sheetName val="°³º°°èÈ¹¼­"/>
      <sheetName val="°ø»ç³»¿ë"/>
      <sheetName val="Áõ¼³CMº¸¼ö"/>
      <sheetName val="¿ëÁ¢±âÇöÈ²"/>
      <sheetName val="¹«Àü±â"/>
      <sheetName val="°æÀ§¼­"/>
      <sheetName val="ÀÛ¾÷ÀÏÁö"/>
      <sheetName val="ÀÏÁö"/>
      <sheetName val="¿ù°£°øÁ¤"/>
      <sheetName val="°èÃø°ü¸®(°¡·Î)"/>
      <sheetName val="´çÁ÷Ç¥"/>
      <sheetName val="¾ÈÀü°ü¸®°úÀÏÁö"/>
      <sheetName val="°ø»çÇöÈ²º¸°í"/>
      <sheetName val="ÀÎ°Çºñ"/>
      <sheetName val="¹è°üÀÚÀç ´Ü°¡Á¶»ç¼­"/>
      <sheetName val="¼ö·®»êÃâ¼­"/>
      <sheetName val="»êÃâ³»¿ª"/>
      <sheetName val="Åä¸ñ"/>
      <sheetName val="Ç°Áú°ü¸®ºñ"/>
      <sheetName val="°ÇÃà"/>
      <sheetName val="±â°è "/>
      <sheetName val="¼³Ä¡°ø»ç"/>
      <sheetName val="»ç±ÞÀÚÀç´ë"/>
      <sheetName val="´Ü°¡ºñ±³"/>
      <sheetName val="4. ¹è°ü°ø»ç"/>
      <sheetName val="3.½Ã¿îÀüºñ"/>
      <sheetName val="¿ø°¡°è»ê"/>
      <sheetName val="ÃÑ°ý³»¿ª"/>
      <sheetName val="½Ã¿îÀüºñ(°è¾àÁ÷)"/>
      <sheetName val="Ä§Ãâ¹è°ü"/>
      <sheetName val="°á°úÁ¶´Þ"/>
      <sheetName val="½ÇÇàÃ¶°­ÇÏµµ"/>
      <sheetName val="¼³°è"/>
      <sheetName val="°ßÀû¼­"/>
      <sheetName val="¿¬µ¹ÀÏÀ§Áý°è"/>
      <sheetName val="예정(3)"/>
      <sheetName val="동원(3)"/>
      <sheetName val="단가"/>
      <sheetName val="건축내역"/>
      <sheetName val="PRICE"/>
      <sheetName val="밸브설치"/>
      <sheetName val="H腏ISTRAIL집계"/>
      <sheetName val="2공구도급_x0007_嘀塘塘塘_x0003_됁᳅ׁĀ기자재단가_x0004_、¼²֬Ā일위대"/>
      <sheetName val="조건표"/>
      <sheetName val="물가자료"/>
      <sheetName val="CIVIL4"/>
      <sheetName val="지수결과표-3"/>
      <sheetName val="9-1차이내역."/>
      <sheetName val="각종손료"/>
      <sheetName val="일위목록"/>
      <sheetName val="SEC 1-D850"/>
      <sheetName val="금융"/>
      <sheetName val="Sheet2"/>
      <sheetName val="연습"/>
      <sheetName val="품셈"/>
      <sheetName val="예가표"/>
      <sheetName val="직재"/>
      <sheetName val="철집"/>
      <sheetName val="대림경상68억"/>
      <sheetName val="Sheet1"/>
      <sheetName val="G2설비도급"/>
      <sheetName val="배관배선 단가조사"/>
      <sheetName val="일위대가집계"/>
      <sheetName val="일위대가(여기까지)"/>
      <sheetName val="1단계"/>
      <sheetName val="전기내역서(총계)"/>
      <sheetName val="노임"/>
      <sheetName val="설계예산서"/>
      <sheetName val="오억미만"/>
      <sheetName val="소방"/>
      <sheetName val="코드표"/>
      <sheetName val="업무분장"/>
      <sheetName val="일위(PN)"/>
      <sheetName val="카렌스센터계량기설치공사"/>
      <sheetName val="정공공사"/>
      <sheetName val="2.대외공문"/>
      <sheetName val="Code"/>
      <sheetName val="대공종"/>
      <sheetName val="계정"/>
      <sheetName val="남양시작동자105노65기1.3화1.2"/>
      <sheetName val="남양시작동010313100%"/>
      <sheetName val="조명율"/>
      <sheetName val="경상직원"/>
      <sheetName val="조건"/>
      <sheetName val="입력"/>
      <sheetName val="총괄표"/>
      <sheetName val="항목등록"/>
      <sheetName val="TOT"/>
      <sheetName val="견적990322"/>
      <sheetName val="협조전"/>
      <sheetName val="부대대비"/>
      <sheetName val="TEL"/>
      <sheetName val="냉연집계"/>
      <sheetName val="관람석제출"/>
      <sheetName val="96수출"/>
      <sheetName val="소상 &quot;1&quot;"/>
      <sheetName val="98지급계획"/>
      <sheetName val="시험장S자로가로등공사"/>
      <sheetName val="내역(정지)"/>
      <sheetName val="남양구조시험동"/>
      <sheetName val="공통비(전체)"/>
      <sheetName val="수로단위수량"/>
      <sheetName val="EP0618"/>
      <sheetName val="106C0300"/>
      <sheetName val="Baby일위대가"/>
      <sheetName val="설계개요"/>
      <sheetName val="공사개요(사업승인)"/>
      <sheetName val="공사비예산서(토목분)"/>
      <sheetName val="TR"/>
      <sheetName val="금융비용"/>
      <sheetName val="견적"/>
      <sheetName val="급여조견표"/>
      <sheetName val="약품설비"/>
      <sheetName val="삼원"/>
      <sheetName val="그린"/>
      <sheetName val="한창-을"/>
      <sheetName val="수량산출"/>
      <sheetName val="sheets"/>
      <sheetName val="총괄내역서"/>
      <sheetName val="국내"/>
      <sheetName val="노임단가"/>
      <sheetName val="단가산출"/>
      <sheetName val="물집"/>
      <sheetName val="배관단가조사서"/>
      <sheetName val="집계"/>
      <sheetName val="데이타"/>
      <sheetName val="식재인부"/>
      <sheetName val="Macro2"/>
      <sheetName val="단면 (2)"/>
      <sheetName val="I一般比"/>
      <sheetName val="Supplement2"/>
      <sheetName val="프로젝트"/>
      <sheetName val="SG"/>
      <sheetName val="아울렛박스"/>
      <sheetName val="COPING"/>
      <sheetName val="교각1"/>
      <sheetName val="_____"/>
      <sheetName val="산출조서1"/>
      <sheetName val="01"/>
      <sheetName val="조경"/>
      <sheetName val="6호기"/>
      <sheetName val="차액보증"/>
      <sheetName val="참조 (2)"/>
      <sheetName val="참조"/>
      <sheetName val="6차2회변경내역서"/>
      <sheetName val="기성2"/>
      <sheetName val="하수급견적대비"/>
      <sheetName val="조명투자및환수계획"/>
      <sheetName val="제조중간결과"/>
      <sheetName val="표지 (2)"/>
      <sheetName val="GI_LIST"/>
      <sheetName val="h-013211-2"/>
      <sheetName val="주소"/>
      <sheetName val="9811"/>
      <sheetName val="기기리스트"/>
      <sheetName val="1차증가원가계산"/>
      <sheetName val="일위대가(1)"/>
      <sheetName val="공문"/>
      <sheetName val="DATA"/>
      <sheetName val="제경비산출서"/>
      <sheetName val="초기화면"/>
      <sheetName val="ENE-CAL 1"/>
      <sheetName val="항목별자금청구3"/>
      <sheetName val="장비비청구9"/>
      <sheetName val="식재"/>
      <sheetName val="시설물"/>
      <sheetName val="식재출력용"/>
      <sheetName val="유지관리"/>
      <sheetName val="수지계산"/>
      <sheetName val="가스비열"/>
      <sheetName val="CB"/>
      <sheetName val="IW-LIST"/>
      <sheetName val="YES-T"/>
      <sheetName val="J直材4"/>
      <sheetName val="설직재-1"/>
      <sheetName val="N賃率-職"/>
      <sheetName val="일위"/>
      <sheetName val="기본일위"/>
      <sheetName val="내역서2안"/>
      <sheetName val="직노"/>
      <sheetName val="실행내역"/>
      <sheetName val="제직재"/>
      <sheetName val="설직재_1"/>
      <sheetName val="_REF"/>
      <sheetName val="N賃率_職"/>
      <sheetName val="경산"/>
      <sheetName val="울산시산표"/>
      <sheetName val="적격"/>
      <sheetName val="사진기기능"/>
      <sheetName val="COVER"/>
      <sheetName val="청하배수"/>
      <sheetName val="PAD TR보호대기초"/>
      <sheetName val="가로등기초"/>
      <sheetName val="HANDHOLE(2)"/>
      <sheetName val="WALKWAY_집계"/>
      <sheetName val="4__배관공사"/>
      <sheetName val="3_시운전비"/>
      <sheetName val="배관자재_단가조사서"/>
      <sheetName val="기계_"/>
      <sheetName val="3_공통공사대비"/>
      <sheetName val="WALKWAY_Áý°è"/>
      <sheetName val="¹è°üÀÚÀç_´Ü°¡Á¶»ç¼­"/>
      <sheetName val="±â°è_"/>
      <sheetName val="4__¹è°ü°ø»ç"/>
      <sheetName val="3_½Ã¿îÀüºñ"/>
      <sheetName val="9-1차이내역_"/>
      <sheetName val="2공구도급嘀塘塘塘됁᳅ׁĀ기자재단가、¼²֬Ā일위대"/>
      <sheetName val="IMP_(REACTOR)"/>
      <sheetName val="2000시행총괄"/>
      <sheetName val="갑지"/>
      <sheetName val="공통(20-91)"/>
      <sheetName val="충돌 내용"/>
      <sheetName val="간접비"/>
      <sheetName val="물가대비표"/>
      <sheetName val="화재 탐지 설비"/>
      <sheetName val="INPUT"/>
      <sheetName val="일위대가(계측기설치)"/>
      <sheetName val="내역서 (2)"/>
      <sheetName val="공사비집계"/>
      <sheetName val="DATE"/>
      <sheetName val="원가"/>
      <sheetName val="부분별수량산출(조합기초)"/>
      <sheetName val="갑지(추정)"/>
      <sheetName val="일위_파일"/>
      <sheetName val="BID"/>
      <sheetName val="일반부표"/>
      <sheetName val="직재집계"/>
      <sheetName val="직노집계"/>
      <sheetName val="설계내역"/>
      <sheetName val="5.월별목표금액(월시공금액만표시)"/>
      <sheetName val="본선 토공 분배표"/>
      <sheetName val="기준FACTOR"/>
      <sheetName val="2월분"/>
      <sheetName val="1995년 섹터별 매출"/>
      <sheetName val="품의"/>
      <sheetName val="원본(갑지)"/>
      <sheetName val="부하계산서"/>
      <sheetName val="조도계산서 (도서)"/>
      <sheetName val="설계명세서(선로)"/>
      <sheetName val="Ring"/>
      <sheetName val="부하(성남)"/>
      <sheetName val="대목"/>
    </sheetNames>
    <sheetDataSet>
      <sheetData sheetId="0"/>
      <sheetData sheetId="1"/>
      <sheetData sheetId="2" refreshError="1">
        <row r="4">
          <cell r="D4" t="str">
            <v>대</v>
          </cell>
        </row>
        <row r="5">
          <cell r="D5" t="str">
            <v>대</v>
          </cell>
        </row>
        <row r="7">
          <cell r="D7" t="str">
            <v>대</v>
          </cell>
        </row>
        <row r="8">
          <cell r="D8" t="str">
            <v>대</v>
          </cell>
        </row>
      </sheetData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">
          <cell r="D4" t="str">
            <v>ton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>
        <row r="4">
          <cell r="D4" t="str">
            <v>대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천내역"/>
      <sheetName val="일위(PN)"/>
      <sheetName val="일위"/>
      <sheetName val="설직재-1"/>
      <sheetName val="김포IO"/>
      <sheetName val="FD"/>
      <sheetName val="약전닥트"/>
      <sheetName val="건축부하"/>
      <sheetName val="처리단락"/>
      <sheetName val="99관저"/>
      <sheetName val="일지-H"/>
      <sheetName val="LD"/>
      <sheetName val="FA설치명세"/>
      <sheetName val="금액내역서"/>
      <sheetName val="집계표(OPTION)"/>
      <sheetName val="Total"/>
      <sheetName val="설계명세서"/>
      <sheetName val="수량산출"/>
      <sheetName val="갑지(추정)"/>
      <sheetName val="Sheet2"/>
      <sheetName val="일위대가"/>
      <sheetName val="데이타"/>
      <sheetName val="I一般比"/>
      <sheetName val="N賃率-職"/>
      <sheetName val="6호기"/>
      <sheetName val="용수량(생활용수)"/>
      <sheetName val="Sheet13"/>
      <sheetName val="Sheet14"/>
      <sheetName val="D-경비1"/>
      <sheetName val="조명시설"/>
      <sheetName val="일위대가 "/>
      <sheetName val="FB25JN"/>
      <sheetName val="준공정산"/>
      <sheetName val="마건사1"/>
      <sheetName val="마검수1"/>
      <sheetName val="마공기1"/>
      <sheetName val="마변전소1"/>
      <sheetName val="마승무1"/>
      <sheetName val="마쓰레기1"/>
      <sheetName val="마운전1"/>
      <sheetName val="마전삭고1"/>
      <sheetName val="마정문1"/>
      <sheetName val="마중앙1"/>
      <sheetName val="마차륜1"/>
      <sheetName val="마차체1"/>
      <sheetName val="마폐수1"/>
      <sheetName val="마환경정비1"/>
      <sheetName val="마후문1"/>
      <sheetName val="시행후면적"/>
      <sheetName val="수지예산"/>
      <sheetName val="CTEMCOST"/>
      <sheetName val="(참고)계정"/>
      <sheetName val="(참고)재무코드"/>
      <sheetName val="재료율"/>
      <sheetName val="결과조달"/>
      <sheetName val="내역서"/>
      <sheetName val="직재"/>
      <sheetName val="아파트 "/>
      <sheetName val="연돌일위집계"/>
      <sheetName val="집계표"/>
      <sheetName val="TYPE-A"/>
      <sheetName val="TYPE-B"/>
      <sheetName val="단가표"/>
      <sheetName val="BID"/>
      <sheetName val="노임단가"/>
      <sheetName val="DATE"/>
      <sheetName val="일위목록"/>
      <sheetName val="dt0301"/>
      <sheetName val="dtt0301"/>
      <sheetName val="#REF"/>
      <sheetName val="인건비 "/>
      <sheetName val="갑지"/>
      <sheetName val="프랜트면허"/>
      <sheetName val="토목주소"/>
      <sheetName val="잡비"/>
      <sheetName val="거래처"/>
      <sheetName val="J直材4"/>
      <sheetName val="9GNG운반"/>
      <sheetName val="위치"/>
      <sheetName val="40총괄"/>
      <sheetName val="40집계"/>
      <sheetName val="SAM"/>
      <sheetName val="총괄내역서"/>
      <sheetName val="고유코드_설계"/>
      <sheetName val="노임단가표"/>
      <sheetName val="품목구분"/>
      <sheetName val="통합배선반내역서"/>
      <sheetName val="정산리스트(서브탭)"/>
      <sheetName val="정산리스트"/>
      <sheetName val="항목"/>
      <sheetName val="항목명"/>
      <sheetName val="2.26"/>
      <sheetName val="표지"/>
      <sheetName val="설계명세"/>
      <sheetName val="차액보증"/>
      <sheetName val="단"/>
      <sheetName val="내역서1999.8최종"/>
      <sheetName val="심사계산"/>
      <sheetName val="심사물량"/>
      <sheetName val="기초자료입력"/>
      <sheetName val="xSeries255"/>
      <sheetName val="Edit"/>
      <sheetName val="Master Data"/>
      <sheetName val="Edit(01)"/>
      <sheetName val="손익분석"/>
      <sheetName val="공사개요"/>
      <sheetName val="기초단가"/>
      <sheetName val="실행철강하도"/>
      <sheetName val="6PILE  (돌출)"/>
      <sheetName val="경영상태"/>
      <sheetName val="Sheet4"/>
      <sheetName val="견적대비"/>
      <sheetName val="역T형"/>
      <sheetName val="구성비"/>
      <sheetName val="남양내역"/>
      <sheetName val="wall"/>
      <sheetName val="출입자명단"/>
      <sheetName val="식재인부"/>
      <sheetName val="관접합및부설"/>
      <sheetName val="단가"/>
      <sheetName val="철골공사"/>
      <sheetName val="DNT OSBL"/>
      <sheetName val="실행내역"/>
      <sheetName val="Sheet1 (2)"/>
      <sheetName val="인건비"/>
      <sheetName val="data"/>
      <sheetName val="일위산출"/>
      <sheetName val="노임"/>
      <sheetName val="내역서적용"/>
      <sheetName val="LOB"/>
      <sheetName val="증감대비"/>
      <sheetName val="시화점실행"/>
      <sheetName val="건축내역"/>
      <sheetName val="값목록(Do not touch)"/>
      <sheetName val="일위대가목차"/>
      <sheetName val="날개벽수량표"/>
      <sheetName val="입찰안"/>
      <sheetName val="고객사 관리 코드"/>
      <sheetName val="8.식재일위"/>
      <sheetName val="B시설가격"/>
      <sheetName val="Supplement2"/>
      <sheetName val="파이프류"/>
      <sheetName val="도급b_balju"/>
      <sheetName val="재고list"/>
      <sheetName val="아수배전(1회)"/>
      <sheetName val="공문"/>
      <sheetName val="XXXXXX"/>
      <sheetName val="조도"/>
      <sheetName val="부하"/>
      <sheetName val="동력"/>
      <sheetName val="0.6-1kV 케이블 (전동기)"/>
      <sheetName val="변압기"/>
      <sheetName val="발전기"/>
      <sheetName val="간선"/>
      <sheetName val="APT"/>
      <sheetName val="도체상수"/>
      <sheetName val="Sheet8"/>
      <sheetName val="Sheet9"/>
      <sheetName val="Sheet10"/>
      <sheetName val="Sheet11"/>
      <sheetName val="Sheet12"/>
      <sheetName val="Sheet15"/>
      <sheetName val="Sheet16"/>
      <sheetName val="도체종-상수표"/>
      <sheetName val="전기자료"/>
      <sheetName val="GEN"/>
      <sheetName val="DUT-BAT1"/>
      <sheetName val="동부하-L"/>
      <sheetName val="비상용"/>
      <sheetName val="상가"/>
      <sheetName val="병원동"/>
      <sheetName val="수변전설비용량계산서"/>
      <sheetName val="변압기E"/>
      <sheetName val="LE"/>
      <sheetName val="지하주차장"/>
      <sheetName val="부속동"/>
      <sheetName val="부속동 (1)"/>
      <sheetName val="동력1"/>
      <sheetName val="접지"/>
      <sheetName val="전화"/>
      <sheetName val="방송"/>
      <sheetName val="Sheet1"/>
      <sheetName val="세대부하"/>
      <sheetName val="동간선"/>
      <sheetName val="코아별부하"/>
      <sheetName val="변압기 "/>
      <sheetName val="P"/>
      <sheetName val="UTILITY"/>
      <sheetName val="환경및유틸리티"/>
      <sheetName val="밧,충전기"/>
      <sheetName val="변압기 용량 계산"/>
      <sheetName val="부하집계"/>
      <sheetName val="변압기별부하집계"/>
      <sheetName val="지하층비상"/>
      <sheetName val="물량표S"/>
      <sheetName val="XL4Poppy"/>
      <sheetName val="산거각호표"/>
      <sheetName val="덕전리"/>
      <sheetName val="건축원가계산서"/>
      <sheetName val="대비"/>
      <sheetName val="전기"/>
      <sheetName val="유림골조"/>
      <sheetName val="제품별"/>
      <sheetName val="전기단가조사서"/>
      <sheetName val="소요자재"/>
      <sheetName val="(A)내역서"/>
      <sheetName val="일위대가(1)"/>
      <sheetName val="기초입력 DATA"/>
      <sheetName val="설계내역서"/>
      <sheetName val="예정(3)"/>
      <sheetName val="동원(3)"/>
      <sheetName val="예총"/>
      <sheetName val="내역"/>
      <sheetName val="돈암사업"/>
      <sheetName val="단가(마감)"/>
      <sheetName val="콘크리트타설집계표"/>
      <sheetName val="개요"/>
      <sheetName val="Status REF"/>
      <sheetName val="LR1 Input"/>
      <sheetName val="LR2 Master Data"/>
      <sheetName val="LR2 Input"/>
      <sheetName val="연결임시"/>
      <sheetName val="점수계산1-2"/>
      <sheetName val="제-노임"/>
      <sheetName val="제직재"/>
      <sheetName val="증감내역서"/>
      <sheetName val="견적대비표"/>
      <sheetName val="견적율"/>
      <sheetName val="원가서"/>
      <sheetName val="간지"/>
      <sheetName val="양식"/>
      <sheetName val="DETAIL"/>
      <sheetName val="진행 DATA (2)"/>
      <sheetName val="N+"/>
      <sheetName val="전기일위대가"/>
      <sheetName val="eq_data"/>
      <sheetName val="변경내역대비표(2)"/>
      <sheetName val="FACTOR"/>
      <sheetName val="금융비용"/>
      <sheetName val="O＆P"/>
      <sheetName val="제품정보"/>
      <sheetName val="양산"/>
      <sheetName val="광고유형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 refreshError="1"/>
      <sheetData sheetId="149" refreshError="1"/>
      <sheetData sheetId="150"/>
      <sheetData sheetId="151" refreshError="1"/>
      <sheetData sheetId="152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直材4"/>
    </sheetNames>
    <sheetDataSet>
      <sheetData sheetId="0" refreshError="1">
        <row r="5">
          <cell r="G5" t="str">
            <v xml:space="preserve">  수      입      재      료      단      가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(PN)"/>
      <sheetName val="xxxxxx"/>
      <sheetName val="산출집계"/>
      <sheetName val="산출내역(설)"/>
      <sheetName val="산출내역(PN)"/>
      <sheetName val="산출내역(B)"/>
      <sheetName val="일위(설)"/>
      <sheetName val="일위대가(출입)"/>
      <sheetName val="업무분장"/>
      <sheetName val="PIPE"/>
      <sheetName val="FLANGE"/>
      <sheetName val="VALVE"/>
      <sheetName val="#REF"/>
      <sheetName val="집계표"/>
      <sheetName val="ABUT수량-A1"/>
      <sheetName val="설직재-1"/>
      <sheetName val="예정(3)"/>
      <sheetName val="카렌스센터계량기설치공사"/>
      <sheetName val="LANGUAGE"/>
      <sheetName val="C-직노1"/>
      <sheetName val="D-경비1"/>
      <sheetName val="강남설비산출(97523OK)"/>
      <sheetName val="방송(체육관)"/>
      <sheetName val="일위_파일"/>
      <sheetName val="SG"/>
      <sheetName val="배수공"/>
      <sheetName val="간지"/>
      <sheetName val="EP0618"/>
      <sheetName val="타견적(을)"/>
      <sheetName val="동원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2단락전류"/>
      <sheetName val="1"/>
    </sheetNames>
    <sheetDataSet>
      <sheetData sheetId="0" refreshError="1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요"/>
      <sheetName val="사통"/>
      <sheetName val="총괄"/>
      <sheetName val="단가검토"/>
      <sheetName val="설치중량 "/>
      <sheetName val="철거중량"/>
      <sheetName val="수문일위 "/>
      <sheetName val="자재단가"/>
      <sheetName val="갑,을"/>
      <sheetName val="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호기일지"/>
      <sheetName val="자료업체"/>
      <sheetName val="설비목비율"/>
      <sheetName val="요청목록"/>
      <sheetName val="표지"/>
      <sheetName val="비율"/>
      <sheetName val="신호결과"/>
      <sheetName val="Sheet1"/>
      <sheetName val="설-총괄"/>
      <sheetName val="설재료집"/>
      <sheetName val="설직재-1"/>
      <sheetName val="설직재-2"/>
      <sheetName val="설간재"/>
      <sheetName val="설노무"/>
      <sheetName val="설일위"/>
      <sheetName val="공-노임"/>
      <sheetName val="工간노율"/>
      <sheetName val="설-경비"/>
      <sheetName val="工경비율"/>
      <sheetName val="工완성공사율"/>
      <sheetName val="工완성공사율(2)"/>
      <sheetName val="工산재율"/>
      <sheetName val="工안전관리율"/>
      <sheetName val="설운반"/>
      <sheetName val="설-폐기"/>
      <sheetName val="설감가"/>
      <sheetName val="工관리비율"/>
      <sheetName val="제비목비율 "/>
      <sheetName val="제총괄"/>
      <sheetName val="제-직재집"/>
      <sheetName val="제직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결과"/>
      <sheetName val="총괄표"/>
      <sheetName val="B-재료1"/>
      <sheetName val="㎡당도장비"/>
      <sheetName val="간재"/>
      <sheetName val="C-직노1"/>
      <sheetName val="간노율"/>
      <sheetName val="C-임금계"/>
      <sheetName val="D-경비1"/>
      <sheetName val="J-경배부"/>
      <sheetName val="경조정"/>
      <sheetName val="운반비"/>
      <sheetName val="L-일반비"/>
      <sheetName val="금화손익"/>
      <sheetName val="금화제조"/>
      <sheetName val="내역서"/>
      <sheetName val="총괄"/>
      <sheetName val="재집"/>
      <sheetName val="직재"/>
      <sheetName val="기타소모"/>
      <sheetName val="노집"/>
      <sheetName val="직노"/>
      <sheetName val="노공"/>
      <sheetName val="임율"/>
      <sheetName val="간노비"/>
      <sheetName val="임금"/>
      <sheetName val="임금 (2)"/>
      <sheetName val="경비"/>
      <sheetName val="배부"/>
      <sheetName val="조정액"/>
      <sheetName val="감가상각비"/>
      <sheetName val="일반"/>
      <sheetName val="일반비율"/>
      <sheetName val="이윤"/>
      <sheetName val="이윤비율"/>
      <sheetName val="대차"/>
      <sheetName val="손익"/>
      <sheetName val="제조"/>
      <sheetName val="대차(3)"/>
      <sheetName val="손익 (3)"/>
      <sheetName val="제조 (3)"/>
      <sheetName val="기업"/>
      <sheetName val="설직재-1"/>
      <sheetName val="금액내역서"/>
      <sheetName val="#REF"/>
      <sheetName val="일위대가(4층원격)"/>
      <sheetName val="일위대가"/>
      <sheetName val="N賃率-職"/>
      <sheetName val="CABLE SIZE-3"/>
      <sheetName val="일위대가목록"/>
      <sheetName val="C_직노1"/>
      <sheetName val="D_경비1"/>
      <sheetName val="3-1-3.센터설비"/>
      <sheetName val="J直材4"/>
      <sheetName val="부하계산서"/>
      <sheetName val="제직재"/>
      <sheetName val="원가계산"/>
      <sheetName val="갑지"/>
      <sheetName val="자동 철거"/>
      <sheetName val="자동 설치"/>
      <sheetName val="토목 철주"/>
      <sheetName val="철거 일위대가(1-19)"/>
      <sheetName val="철거 일위대가(20-22)"/>
      <sheetName val="설치 일위대가(23-45호)"/>
      <sheetName val="설치 일위대가(46~78호)"/>
      <sheetName val="노임단가"/>
      <sheetName val="원가계산서"/>
      <sheetName val="현장설비"/>
      <sheetName val="시스템안내표지판"/>
      <sheetName val="센터"/>
      <sheetName val="VMS및서버"/>
      <sheetName val="I一般比"/>
      <sheetName val="SG"/>
      <sheetName val="ilch"/>
      <sheetName val="토지집기류"/>
      <sheetName val="Sheet5"/>
      <sheetName val="기계"/>
      <sheetName val="1.우편집중내역서"/>
      <sheetName val="토목주소"/>
      <sheetName val="Sheet1"/>
      <sheetName val="Sheet1 (2)"/>
      <sheetName val="수량산출"/>
      <sheetName val="6PILE  (돌출)"/>
      <sheetName val="집계표"/>
      <sheetName val="CTEMCOST"/>
      <sheetName val="비전경영계획"/>
      <sheetName val="내역서2안"/>
      <sheetName val="노임"/>
      <sheetName val="인공LIST"/>
      <sheetName val="data2"/>
      <sheetName val="대운산출"/>
      <sheetName val="일위대가목차"/>
      <sheetName val="집계"/>
      <sheetName val="기본일위"/>
      <sheetName val="실행내역"/>
      <sheetName val="단가조사"/>
      <sheetName val="일위(PN)"/>
      <sheetName val="견적서세부내용"/>
      <sheetName val="견적내용입력"/>
      <sheetName val="INQUIRY FORMAT FCL EXPO"/>
      <sheetName val="임금_(2)"/>
      <sheetName val="손익_(3)"/>
      <sheetName val="제조_(3)"/>
      <sheetName val="CABLE_SIZE-3"/>
      <sheetName val="임금_(2)1"/>
      <sheetName val="손익_(3)1"/>
      <sheetName val="제조_(3)1"/>
      <sheetName val="CABLE_SIZE-31"/>
      <sheetName val="담장설치공사"/>
      <sheetName val="표지설명"/>
      <sheetName val="이토변실(A3-LINE)"/>
      <sheetName val="조명시설"/>
      <sheetName val="예가표"/>
      <sheetName val="b_balju_ch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-3Υ-RAY"/>
      <sheetName val="3-4ARGON"/>
      <sheetName val="4보온공사"/>
      <sheetName val="4-1보온공사 물량집계"/>
      <sheetName val="4-2 보온 자재집계"/>
      <sheetName val="1화 자재산출근거"/>
      <sheetName val="2화 자재산출근거"/>
      <sheetName val="3화 자재산출근거"/>
      <sheetName val="4-3 보온 기본물량집계"/>
      <sheetName val="4-3-1보온 기본물량산출"/>
      <sheetName val="4-2-2철선"/>
      <sheetName val="4-2-3STS-BAND"/>
      <sheetName val="4-2-4FLANGE"/>
      <sheetName val="4-2-5GLOBE"/>
      <sheetName val="4-2-6GATE"/>
      <sheetName val="9기초공사"/>
      <sheetName val="1화성 기초"/>
      <sheetName val="2화성 기초"/>
      <sheetName val="3화성 기초"/>
      <sheetName val="DRAWING LIST (기계)"/>
      <sheetName val="DRAWING LIST (전기)"/>
      <sheetName val="Sheet1"/>
      <sheetName val="상세내역총괄"/>
      <sheetName val="설비별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IO수량"/>
      <sheetName val="공사설계금액산출근거"/>
      <sheetName val="노무비근거"/>
      <sheetName val="#REF"/>
      <sheetName val="POL6차-PIPING"/>
      <sheetName val="산#2-1 (2)"/>
      <sheetName val="WEIGHT LIST"/>
      <sheetName val="IMPEADENCE MAP 취수장"/>
      <sheetName val="9GNG운반"/>
      <sheetName val="MOTOR"/>
      <sheetName val="내역서"/>
      <sheetName val="일위대가목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견적990322"/>
      <sheetName val="통합수주_판품2K0112"/>
      <sheetName val="갑지"/>
      <sheetName val="#REF"/>
      <sheetName val="Sheet1"/>
      <sheetName val="내역"/>
      <sheetName val="원가"/>
      <sheetName val="9-1차이내역"/>
      <sheetName val="내역서"/>
      <sheetName val="단가"/>
      <sheetName val="일위대가표"/>
      <sheetName val="98지급계획"/>
      <sheetName val="프랜트면허"/>
      <sheetName val="대조표(0108)"/>
      <sheetName val="품셈(기초)"/>
      <sheetName val="일위(PN)"/>
      <sheetName val="견적서"/>
      <sheetName val="견적대비 견적서"/>
      <sheetName val="간선계산"/>
      <sheetName val="재료"/>
      <sheetName val="전차선로 물량표"/>
      <sheetName val="손익분석"/>
      <sheetName val="수입"/>
      <sheetName val="표지 (2)"/>
      <sheetName val="을지"/>
      <sheetName val="PARAM"/>
      <sheetName val="원가계산서"/>
      <sheetName val="M6KK06018"/>
      <sheetName val="대공종"/>
      <sheetName val="sw1"/>
      <sheetName val="NOMUBI"/>
      <sheetName val="Sheet6"/>
      <sheetName val="SP-B1"/>
      <sheetName val="포장복구집계"/>
      <sheetName val="Y-WORK"/>
      <sheetName val="원형맨홀수량"/>
      <sheetName val="밸브설치"/>
      <sheetName val="구의동공내역서"/>
      <sheetName val="5.세운W-A"/>
      <sheetName val="남양시작동자105노65기1.3화1.2"/>
      <sheetName val="항목등록"/>
      <sheetName val="차량별점검"/>
      <sheetName val="Rate"/>
      <sheetName val="실행간접비용"/>
      <sheetName val="인사자료총집계"/>
      <sheetName val="통신물량"/>
      <sheetName val="일위대가"/>
      <sheetName val="MAT"/>
      <sheetName val="97 사업추정(WEKI)"/>
      <sheetName val="갑지(세로)"/>
      <sheetName val="PIPE(UG)내역"/>
      <sheetName val="전기"/>
      <sheetName val="PIPE"/>
      <sheetName val="FLANGE"/>
      <sheetName val="VALVE"/>
      <sheetName val="수량산출1"/>
      <sheetName val="자재단가표"/>
      <sheetName val="2.대외공문"/>
      <sheetName val="DATA"/>
      <sheetName val="대우단가(풍산)"/>
      <sheetName val="부대공Ⅱ"/>
      <sheetName val="9GNG운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"/>
      <sheetName val="단가표"/>
      <sheetName val="내역_FILE"/>
      <sheetName val="일위_FILE"/>
      <sheetName val="일위대가_수정"/>
      <sheetName val="공정"/>
      <sheetName val="산출계산"/>
      <sheetName val="계산"/>
      <sheetName val="양식_일위대가"/>
      <sheetName val="양식_자재"/>
      <sheetName val="양식_동원인원"/>
      <sheetName val="양식_공구손료"/>
      <sheetName val="양식_내역서"/>
      <sheetName val="목차"/>
      <sheetName val="설계설명"/>
      <sheetName val="예정공정"/>
      <sheetName val="동원"/>
      <sheetName val="총(관로+케이블)"/>
      <sheetName val="총공사"/>
      <sheetName val="공사원가"/>
      <sheetName val="준공내역서(총괄)"/>
      <sheetName val="준공내역서"/>
      <sheetName val="사급자재"/>
      <sheetName val="지입자재"/>
      <sheetName val="일위대가 (2)"/>
      <sheetName val="자재근거"/>
      <sheetName val="일위대가산출근거"/>
      <sheetName val="공구손료"/>
      <sheetName val="소요노력"/>
      <sheetName val="간지"/>
      <sheetName val="MdlSul"/>
      <sheetName val="준검 내역서"/>
      <sheetName val="I一般比"/>
      <sheetName val="N賃率-職"/>
      <sheetName val="공정코드"/>
      <sheetName val="램머"/>
      <sheetName val="동원(3)"/>
      <sheetName val="예정(3)"/>
      <sheetName val="Baby일위대가"/>
      <sheetName val="9.2단가산출서"/>
      <sheetName val="손료"/>
      <sheetName val="C-직노1"/>
      <sheetName val="부대"/>
      <sheetName val="일위CODE"/>
      <sheetName val="손익분석"/>
      <sheetName val="Sheet1"/>
      <sheetName val="Sheet2"/>
      <sheetName val="Sheet3"/>
      <sheetName val="재료-CODE"/>
      <sheetName val="하조서"/>
      <sheetName val="아파트기별"/>
      <sheetName val="공리일"/>
      <sheetName val="토목단가"/>
      <sheetName val="물가"/>
      <sheetName val="증감대비"/>
      <sheetName val="목_xdc28_"/>
      <sheetName val="단면 (2)"/>
      <sheetName val="명세서"/>
      <sheetName val="산출기초"/>
      <sheetName val="일위산출"/>
      <sheetName val="257A1"/>
      <sheetName val="집계표"/>
      <sheetName val="표지"/>
      <sheetName val="수량산출"/>
      <sheetName val="내역표지"/>
      <sheetName val="공사비예산서(토목분)"/>
      <sheetName val="골조시행"/>
      <sheetName val="재료"/>
      <sheetName val="철거산출근거"/>
      <sheetName val="1차사업FS"/>
      <sheetName val="archi(본사)"/>
      <sheetName val="일위대가(계측기설치)"/>
      <sheetName val="집계"/>
      <sheetName val="#REF"/>
      <sheetName val="기본일위"/>
      <sheetName val="내역서2안"/>
      <sheetName val="직노"/>
      <sheetName val="실행내역"/>
      <sheetName val="제직재"/>
      <sheetName val="설직재-1"/>
      <sheetName val="9GNG운반"/>
      <sheetName val="간접비"/>
      <sheetName val="설계제원"/>
      <sheetName val="저"/>
      <sheetName val="(포장)BOQ-실적공사"/>
      <sheetName val="BOX 본체"/>
      <sheetName val="내역서"/>
      <sheetName val="SG"/>
      <sheetName val="금액내역서"/>
      <sheetName val="토적표"/>
      <sheetName val="공사비"/>
      <sheetName val="양수장내역"/>
      <sheetName val="c_balju"/>
      <sheetName val="96까지"/>
      <sheetName val="97년"/>
      <sheetName val="98이후"/>
      <sheetName val="계화총괄"/>
      <sheetName val="계화배수(3대)"/>
      <sheetName val="장비"/>
      <sheetName val="노무"/>
      <sheetName val="U-TYPE(1)"/>
      <sheetName val="환경기계공정표 (3)"/>
      <sheetName val="공사비집계"/>
      <sheetName val="날개벽(시점좌측)"/>
      <sheetName val="BID"/>
      <sheetName val="단가산출_목록"/>
      <sheetName val="실적공사 단가"/>
      <sheetName val="일위대가_목록"/>
      <sheetName val="교각토공"/>
      <sheetName val="공통자료"/>
      <sheetName val="노임단가"/>
      <sheetName val="수목단가"/>
      <sheetName val="식재수량표"/>
      <sheetName val="시설일위"/>
      <sheetName val="식재일위"/>
      <sheetName val="자재단가"/>
      <sheetName val="양수장(기계)"/>
      <sheetName val="교각1"/>
      <sheetName val="가격조사서"/>
      <sheetName val="출자한도"/>
      <sheetName val="설비원가"/>
      <sheetName val="mcc일위대가"/>
      <sheetName val="__"/>
      <sheetName val="단가"/>
      <sheetName val="정산내역서"/>
      <sheetName val="설계명세서"/>
      <sheetName val="설계서표지"/>
      <sheetName val="1.설계설명서"/>
      <sheetName val="2.예정공정표"/>
      <sheetName val="예산"/>
      <sheetName val="3.물품제조부문내역서(FTMS)"/>
      <sheetName val="4.설치원가계산서"/>
      <sheetName val="5.설치공사 내역서"/>
      <sheetName val="5-1.설비설치공사 부문 내역서"/>
      <sheetName val="6.수량산출서(제조)"/>
      <sheetName val="6.수량산출서(전송실,제조)"/>
      <sheetName val="6.수량산출서(설치공사)"/>
      <sheetName val="6.수량산출서(전송실,설치)"/>
      <sheetName val="7.단가산출서"/>
      <sheetName val="8.산출근거-1"/>
      <sheetName val="8.산출근거-2"/>
      <sheetName val="8.산출근거-3"/>
      <sheetName val="별첨-기계경비 산출목록"/>
      <sheetName val="한전수탁비"/>
      <sheetName val="Sheet1 (2)"/>
      <sheetName val="Consolidated"/>
      <sheetName val="Sources &amp; Uses + PF Cap"/>
      <sheetName val="97년추정손익계산서"/>
      <sheetName val="기별"/>
      <sheetName val="설계명세서(선로)"/>
      <sheetName val="1"/>
      <sheetName val="공문"/>
      <sheetName val="ERL_TBL"/>
      <sheetName val="BweData"/>
      <sheetName val="산출(열차무선)"/>
      <sheetName val="산출(역무통신)"/>
      <sheetName val="공통가설"/>
      <sheetName val="개요"/>
      <sheetName val="부속동"/>
      <sheetName val="Total"/>
      <sheetName val="현장관리비데이타"/>
      <sheetName val="국공유지및사유지"/>
      <sheetName val="견적대비"/>
      <sheetName val="Sheet7"/>
      <sheetName val="공사내역"/>
      <sheetName val="신우"/>
      <sheetName val="CTEMCOST"/>
      <sheetName val="직재"/>
      <sheetName val="연돌일위집계"/>
      <sheetName val="경비실"/>
      <sheetName val="Sheet5"/>
      <sheetName val="COVER"/>
      <sheetName val="1호맨홀토공"/>
      <sheetName val="산출-설비"/>
      <sheetName val="내역서 "/>
      <sheetName val="수량이동"/>
      <sheetName val="MOTOR"/>
      <sheetName val="취수탑"/>
      <sheetName val="적용단가"/>
      <sheetName val="기계내역"/>
      <sheetName val="40총괄"/>
      <sheetName val="40집계"/>
      <sheetName val="발주내역"/>
      <sheetName val="252K444"/>
      <sheetName val="시설수량표"/>
      <sheetName val="일위목록"/>
      <sheetName val="총인원"/>
      <sheetName val="직급인원"/>
      <sheetName val="산출2-기기동력"/>
      <sheetName val="당진1,2호기전선관설치및접지4차공사내역서-을지"/>
      <sheetName val="관로토공집계표"/>
      <sheetName val="배수유공블럭"/>
      <sheetName val="40단가산출서"/>
      <sheetName val="중기사용료"/>
      <sheetName val="수질정화시설"/>
      <sheetName val="포장공"/>
      <sheetName val="횡배날개"/>
      <sheetName val="6PILE  (돌출)"/>
      <sheetName val="JUCKEYK"/>
      <sheetName val="일반전기C"/>
      <sheetName val="부대내역"/>
      <sheetName val="전기일위대가"/>
      <sheetName val="당초"/>
      <sheetName val="차액보증"/>
      <sheetName val="내역5"/>
      <sheetName val="예산내역"/>
      <sheetName val="총괄수지표"/>
      <sheetName val="사업수지"/>
      <sheetName val="단가조사"/>
      <sheetName val="코드표"/>
      <sheetName val="예가표"/>
      <sheetName val="도기류"/>
      <sheetName val="대비"/>
      <sheetName val="지중자재단가"/>
      <sheetName val="연결관암거"/>
      <sheetName val="2공구산출내역"/>
      <sheetName val="부대공"/>
      <sheetName val="토공"/>
      <sheetName val="자재단가비교표"/>
      <sheetName val="금융"/>
      <sheetName val="설산1.나"/>
      <sheetName val="본사S"/>
      <sheetName val="변경내역대비표(2)"/>
      <sheetName val="내역"/>
      <sheetName val="설계예산서"/>
      <sheetName val="프랜트면허"/>
      <sheetName val="토목주소"/>
      <sheetName val="guard(mac)"/>
      <sheetName val="일위대가목차"/>
      <sheetName val="총괄내역서"/>
      <sheetName val="대조표(0108)"/>
      <sheetName val="일위(설)"/>
    </sheetNames>
    <sheetDataSet>
      <sheetData sheetId="0" refreshError="1">
        <row r="732">
          <cell r="A732" t="str">
            <v>K02</v>
          </cell>
          <cell r="B732">
            <v>47</v>
          </cell>
          <cell r="C732" t="str">
            <v>단위</v>
          </cell>
          <cell r="D732" t="str">
            <v>제 47 호표</v>
          </cell>
          <cell r="E732" t="str">
            <v>프라임코팅</v>
          </cell>
          <cell r="F732" t="str">
            <v>금  액</v>
          </cell>
          <cell r="G732" t="str">
            <v>단  가</v>
          </cell>
          <cell r="H732" t="str">
            <v>MC-1</v>
          </cell>
          <cell r="I732" t="str">
            <v>단  가</v>
          </cell>
          <cell r="J732" t="str">
            <v>금  액</v>
          </cell>
          <cell r="K732" t="str">
            <v>계</v>
          </cell>
          <cell r="L732" t="str">
            <v>근거 : 건설12-11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 t="str">
            <v>단위 : 100m2</v>
          </cell>
        </row>
        <row r="733">
          <cell r="A733" t="str">
            <v xml:space="preserve"> </v>
          </cell>
          <cell r="B733">
            <v>0</v>
          </cell>
          <cell r="C733">
            <v>0</v>
          </cell>
          <cell r="D733" t="str">
            <v>명    칭</v>
          </cell>
          <cell r="E733" t="str">
            <v>규   격</v>
          </cell>
          <cell r="F733" t="str">
            <v>단  위</v>
          </cell>
          <cell r="G733" t="str">
            <v>수  량</v>
          </cell>
          <cell r="H733" t="str">
            <v>직접</v>
          </cell>
          <cell r="I733" t="str">
            <v>재료비</v>
          </cell>
          <cell r="J733" t="str">
            <v>간접</v>
          </cell>
          <cell r="K733" t="str">
            <v>재료비</v>
          </cell>
          <cell r="L733" t="str">
            <v>직접</v>
          </cell>
          <cell r="M733" t="str">
            <v>노무비</v>
          </cell>
          <cell r="N733" t="str">
            <v>경</v>
          </cell>
          <cell r="O733" t="str">
            <v>비</v>
          </cell>
          <cell r="P733" t="str">
            <v>계</v>
          </cell>
          <cell r="Q733" t="str">
            <v>비    고</v>
          </cell>
        </row>
        <row r="734">
          <cell r="A734" t="str">
            <v xml:space="preserve"> </v>
          </cell>
          <cell r="B734" t="str">
            <v/>
          </cell>
          <cell r="C734" t="str">
            <v>인</v>
          </cell>
          <cell r="D734">
            <v>0.42</v>
          </cell>
          <cell r="E734">
            <v>0</v>
          </cell>
          <cell r="F734">
            <v>0</v>
          </cell>
          <cell r="G734">
            <v>81640</v>
          </cell>
          <cell r="H734" t="str">
            <v>단가</v>
          </cell>
          <cell r="I734" t="str">
            <v>금액</v>
          </cell>
          <cell r="J734" t="str">
            <v>단가</v>
          </cell>
          <cell r="K734" t="str">
            <v>금액</v>
          </cell>
          <cell r="L734" t="str">
            <v>단가</v>
          </cell>
          <cell r="M734" t="str">
            <v>금액</v>
          </cell>
          <cell r="N734" t="str">
            <v>단가</v>
          </cell>
          <cell r="O734" t="str">
            <v>금액</v>
          </cell>
        </row>
        <row r="735">
          <cell r="A735" t="str">
            <v>I005</v>
          </cell>
          <cell r="B735">
            <v>0.38</v>
          </cell>
          <cell r="C735">
            <v>0</v>
          </cell>
          <cell r="D735" t="str">
            <v>아스팔트</v>
          </cell>
          <cell r="E735" t="str">
            <v>MC-1</v>
          </cell>
          <cell r="F735" t="str">
            <v>d/m</v>
          </cell>
          <cell r="G735">
            <v>0.38</v>
          </cell>
          <cell r="H735">
            <v>38000</v>
          </cell>
          <cell r="I735">
            <v>14440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14440</v>
          </cell>
        </row>
        <row r="736">
          <cell r="A736" t="str">
            <v>r036</v>
          </cell>
          <cell r="B736">
            <v>0.04</v>
          </cell>
          <cell r="C736" t="str">
            <v>인</v>
          </cell>
          <cell r="D736" t="str">
            <v>포장공</v>
          </cell>
          <cell r="E736">
            <v>0</v>
          </cell>
          <cell r="F736" t="str">
            <v>인</v>
          </cell>
          <cell r="G736">
            <v>0.04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68200</v>
          </cell>
          <cell r="M736">
            <v>2728</v>
          </cell>
          <cell r="N736">
            <v>0</v>
          </cell>
          <cell r="O736">
            <v>0</v>
          </cell>
          <cell r="P736">
            <v>2728</v>
          </cell>
        </row>
        <row r="737">
          <cell r="A737" t="str">
            <v>r010</v>
          </cell>
          <cell r="B737">
            <v>0.12</v>
          </cell>
          <cell r="C737">
            <v>0</v>
          </cell>
          <cell r="D737" t="str">
            <v>보통인부</v>
          </cell>
          <cell r="E737">
            <v>0</v>
          </cell>
          <cell r="F737" t="str">
            <v>인</v>
          </cell>
          <cell r="G737">
            <v>0.12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34900</v>
          </cell>
          <cell r="M737">
            <v>4188</v>
          </cell>
          <cell r="N737">
            <v>0</v>
          </cell>
          <cell r="O737">
            <v>0</v>
          </cell>
          <cell r="P737">
            <v>4188</v>
          </cell>
        </row>
        <row r="738">
          <cell r="A738" t="str">
            <v>비닐바인드선</v>
          </cell>
          <cell r="B738" t="str">
            <v>1.2mmIV</v>
          </cell>
          <cell r="C738" t="str">
            <v>m</v>
          </cell>
          <cell r="D738">
            <v>340</v>
          </cell>
          <cell r="E738">
            <v>45</v>
          </cell>
          <cell r="F738">
            <v>15300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15300</v>
          </cell>
          <cell r="L738">
            <v>0</v>
          </cell>
          <cell r="M738">
            <v>15300</v>
          </cell>
          <cell r="N738">
            <v>0</v>
          </cell>
          <cell r="O738">
            <v>0</v>
          </cell>
        </row>
        <row r="742">
          <cell r="A742" t="str">
            <v xml:space="preserve"> </v>
          </cell>
        </row>
        <row r="743">
          <cell r="A743" t="str">
            <v xml:space="preserve"> </v>
          </cell>
        </row>
        <row r="744">
          <cell r="A744" t="str">
            <v xml:space="preserve"> </v>
          </cell>
        </row>
        <row r="745">
          <cell r="A745" t="str">
            <v xml:space="preserve"> </v>
          </cell>
          <cell r="B745">
            <v>0</v>
          </cell>
          <cell r="C745" t="str">
            <v>K02</v>
          </cell>
          <cell r="D745" t="str">
            <v>계</v>
          </cell>
          <cell r="E745" t="str">
            <v>제 47 호표</v>
          </cell>
          <cell r="F745">
            <v>0</v>
          </cell>
          <cell r="G745">
            <v>0</v>
          </cell>
          <cell r="H745">
            <v>0</v>
          </cell>
          <cell r="I745">
            <v>14440</v>
          </cell>
          <cell r="J745">
            <v>0</v>
          </cell>
          <cell r="K745">
            <v>0</v>
          </cell>
          <cell r="L745">
            <v>0</v>
          </cell>
          <cell r="M745">
            <v>6916</v>
          </cell>
          <cell r="N745">
            <v>0</v>
          </cell>
          <cell r="O745">
            <v>0</v>
          </cell>
          <cell r="P745">
            <v>21356</v>
          </cell>
        </row>
        <row r="1400">
          <cell r="A1400" t="str">
            <v>B22</v>
          </cell>
          <cell r="B1400">
            <v>93</v>
          </cell>
          <cell r="C1400">
            <v>0</v>
          </cell>
          <cell r="D1400" t="str">
            <v>제 93 호표</v>
          </cell>
          <cell r="E1400" t="str">
            <v>관용접(Φ400mm)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 t="str">
            <v>근거 : 건설17-8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 t="str">
            <v>단위 : 개소/6m</v>
          </cell>
        </row>
        <row r="1401">
          <cell r="A1401" t="str">
            <v xml:space="preserve"> </v>
          </cell>
          <cell r="B1401">
            <v>0</v>
          </cell>
          <cell r="C1401">
            <v>0</v>
          </cell>
          <cell r="D1401" t="str">
            <v>명    칭</v>
          </cell>
          <cell r="E1401" t="str">
            <v>규   격</v>
          </cell>
          <cell r="F1401" t="str">
            <v>단  위</v>
          </cell>
          <cell r="G1401" t="str">
            <v>수  량</v>
          </cell>
          <cell r="H1401" t="str">
            <v>직접</v>
          </cell>
          <cell r="I1401" t="str">
            <v>재료비</v>
          </cell>
          <cell r="J1401" t="str">
            <v>간접</v>
          </cell>
          <cell r="K1401" t="str">
            <v>재료비</v>
          </cell>
          <cell r="L1401" t="str">
            <v>직접</v>
          </cell>
          <cell r="M1401" t="str">
            <v>노무비</v>
          </cell>
          <cell r="N1401" t="str">
            <v>경</v>
          </cell>
          <cell r="O1401" t="str">
            <v>비</v>
          </cell>
          <cell r="P1401" t="str">
            <v>계</v>
          </cell>
          <cell r="Q1401" t="str">
            <v>비    고</v>
          </cell>
        </row>
        <row r="1402">
          <cell r="A1402" t="str">
            <v xml:space="preserve"> </v>
          </cell>
          <cell r="B1402">
            <v>0</v>
          </cell>
          <cell r="C1402">
            <v>0</v>
          </cell>
          <cell r="D1402">
            <v>0</v>
          </cell>
          <cell r="E1402">
            <v>0</v>
          </cell>
          <cell r="F1402">
            <v>0</v>
          </cell>
          <cell r="G1402">
            <v>0</v>
          </cell>
          <cell r="H1402" t="str">
            <v>단가</v>
          </cell>
          <cell r="I1402" t="str">
            <v>금액</v>
          </cell>
          <cell r="J1402" t="str">
            <v>단가</v>
          </cell>
          <cell r="K1402" t="str">
            <v>금액</v>
          </cell>
          <cell r="L1402" t="str">
            <v>단가</v>
          </cell>
          <cell r="M1402" t="str">
            <v>금액</v>
          </cell>
          <cell r="N1402" t="str">
            <v>단가</v>
          </cell>
          <cell r="O1402" t="str">
            <v>금액</v>
          </cell>
        </row>
        <row r="1403">
          <cell r="A1403" t="str">
            <v>I020</v>
          </cell>
          <cell r="B1403">
            <v>1.6</v>
          </cell>
          <cell r="C1403">
            <v>0</v>
          </cell>
          <cell r="D1403" t="str">
            <v>용접봉</v>
          </cell>
          <cell r="E1403" t="str">
            <v>115×3mm</v>
          </cell>
          <cell r="F1403" t="str">
            <v>kg</v>
          </cell>
          <cell r="G1403">
            <v>1.6</v>
          </cell>
          <cell r="H1403">
            <v>0</v>
          </cell>
          <cell r="I1403">
            <v>0</v>
          </cell>
          <cell r="J1403">
            <v>920</v>
          </cell>
          <cell r="K1403">
            <v>1472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1472</v>
          </cell>
        </row>
        <row r="1404">
          <cell r="A1404" t="str">
            <v>r013</v>
          </cell>
          <cell r="B1404">
            <v>0.54</v>
          </cell>
          <cell r="C1404">
            <v>0</v>
          </cell>
          <cell r="D1404" t="str">
            <v>용접공</v>
          </cell>
          <cell r="E1404">
            <v>0</v>
          </cell>
          <cell r="F1404" t="str">
            <v>인</v>
          </cell>
          <cell r="G1404">
            <v>0.54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65500</v>
          </cell>
          <cell r="M1404">
            <v>35370</v>
          </cell>
          <cell r="N1404">
            <v>0</v>
          </cell>
          <cell r="O1404">
            <v>0</v>
          </cell>
          <cell r="P1404">
            <v>35370</v>
          </cell>
        </row>
        <row r="1411">
          <cell r="A1411" t="str">
            <v xml:space="preserve"> </v>
          </cell>
        </row>
        <row r="1412">
          <cell r="A1412" t="str">
            <v xml:space="preserve"> </v>
          </cell>
        </row>
        <row r="1413">
          <cell r="A1413" t="str">
            <v xml:space="preserve"> </v>
          </cell>
          <cell r="B1413">
            <v>0</v>
          </cell>
          <cell r="C1413" t="str">
            <v>B22</v>
          </cell>
          <cell r="D1413" t="str">
            <v>계</v>
          </cell>
          <cell r="E1413" t="str">
            <v>제 93 호표</v>
          </cell>
          <cell r="F1413">
            <v>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1472</v>
          </cell>
          <cell r="L1413">
            <v>0</v>
          </cell>
          <cell r="M1413">
            <v>35370</v>
          </cell>
          <cell r="N1413">
            <v>0</v>
          </cell>
          <cell r="O1413">
            <v>0</v>
          </cell>
          <cell r="P1413">
            <v>36842</v>
          </cell>
        </row>
        <row r="1516">
          <cell r="A1516" t="str">
            <v>O03</v>
          </cell>
          <cell r="B1516">
            <v>101</v>
          </cell>
          <cell r="C1516">
            <v>0</v>
          </cell>
          <cell r="D1516" t="str">
            <v>제 101 호표</v>
          </cell>
          <cell r="E1516" t="str">
            <v>인력 터파기(풍화암 및 연암)</v>
          </cell>
          <cell r="F1516">
            <v>0</v>
          </cell>
          <cell r="G1516">
            <v>0</v>
          </cell>
          <cell r="H1516" t="str">
            <v>인력(2-3)</v>
          </cell>
          <cell r="I1516">
            <v>0</v>
          </cell>
          <cell r="J1516">
            <v>0</v>
          </cell>
          <cell r="K1516">
            <v>0</v>
          </cell>
          <cell r="L1516" t="str">
            <v>근거 : 토공3-1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 t="str">
            <v>단위 :㎥</v>
          </cell>
        </row>
        <row r="1517">
          <cell r="A1517" t="str">
            <v xml:space="preserve"> </v>
          </cell>
          <cell r="B1517">
            <v>0</v>
          </cell>
          <cell r="C1517">
            <v>0</v>
          </cell>
          <cell r="D1517" t="str">
            <v>명    칭</v>
          </cell>
          <cell r="E1517" t="str">
            <v>규   격</v>
          </cell>
          <cell r="F1517" t="str">
            <v>단  위</v>
          </cell>
          <cell r="G1517" t="str">
            <v>수  량</v>
          </cell>
          <cell r="H1517" t="str">
            <v>직접</v>
          </cell>
          <cell r="I1517" t="str">
            <v>재료비</v>
          </cell>
          <cell r="J1517" t="str">
            <v>간접</v>
          </cell>
          <cell r="K1517" t="str">
            <v>재료비</v>
          </cell>
          <cell r="L1517" t="str">
            <v>직접</v>
          </cell>
          <cell r="M1517" t="str">
            <v>노무비</v>
          </cell>
          <cell r="N1517" t="str">
            <v>경</v>
          </cell>
          <cell r="O1517" t="str">
            <v>비</v>
          </cell>
          <cell r="P1517" t="str">
            <v>계</v>
          </cell>
          <cell r="Q1517" t="str">
            <v>비    고</v>
          </cell>
        </row>
        <row r="1518">
          <cell r="A1518" t="str">
            <v xml:space="preserve"> </v>
          </cell>
          <cell r="B1518">
            <v>0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H1518" t="str">
            <v>단가</v>
          </cell>
          <cell r="I1518" t="str">
            <v>금액</v>
          </cell>
          <cell r="J1518" t="str">
            <v>단가</v>
          </cell>
          <cell r="K1518" t="str">
            <v>금액</v>
          </cell>
          <cell r="L1518" t="str">
            <v>단가</v>
          </cell>
          <cell r="M1518" t="str">
            <v>금액</v>
          </cell>
          <cell r="N1518" t="str">
            <v>단가</v>
          </cell>
          <cell r="O1518" t="str">
            <v>금액</v>
          </cell>
        </row>
        <row r="1519">
          <cell r="A1519" t="str">
            <v>r010</v>
          </cell>
          <cell r="B1519">
            <v>1</v>
          </cell>
          <cell r="C1519">
            <v>0</v>
          </cell>
          <cell r="D1519" t="str">
            <v>보통인부</v>
          </cell>
          <cell r="E1519">
            <v>0</v>
          </cell>
          <cell r="F1519" t="str">
            <v>인</v>
          </cell>
          <cell r="G1519">
            <v>1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34900</v>
          </cell>
          <cell r="M1519">
            <v>34900</v>
          </cell>
          <cell r="N1519">
            <v>0</v>
          </cell>
          <cell r="O1519">
            <v>0</v>
          </cell>
          <cell r="P1519">
            <v>34900</v>
          </cell>
          <cell r="Q1519" t="str">
            <v>주위에 장애물이 있을경우</v>
          </cell>
        </row>
        <row r="1520">
          <cell r="A1520" t="str">
            <v>R037</v>
          </cell>
          <cell r="B1520">
            <v>2</v>
          </cell>
          <cell r="C1520">
            <v>0</v>
          </cell>
          <cell r="D1520" t="str">
            <v>할석공</v>
          </cell>
          <cell r="E1520">
            <v>0</v>
          </cell>
          <cell r="F1520" t="str">
            <v>인</v>
          </cell>
          <cell r="G1520">
            <v>2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65700</v>
          </cell>
          <cell r="M1520">
            <v>131400</v>
          </cell>
          <cell r="N1520">
            <v>0</v>
          </cell>
          <cell r="O1520">
            <v>0</v>
          </cell>
          <cell r="P1520">
            <v>131400</v>
          </cell>
          <cell r="Q1520" t="str">
            <v>50%까지 할증가능</v>
          </cell>
        </row>
        <row r="1528">
          <cell r="A1528" t="str">
            <v xml:space="preserve"> </v>
          </cell>
        </row>
        <row r="1529">
          <cell r="A1529" t="str">
            <v xml:space="preserve"> </v>
          </cell>
          <cell r="B1529">
            <v>0</v>
          </cell>
          <cell r="C1529" t="str">
            <v>O03</v>
          </cell>
          <cell r="D1529" t="str">
            <v>계</v>
          </cell>
          <cell r="E1529" t="str">
            <v>제 101 호표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166300</v>
          </cell>
          <cell r="N1529">
            <v>0</v>
          </cell>
          <cell r="O1529">
            <v>0</v>
          </cell>
          <cell r="P1529">
            <v>166300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"/>
      <sheetName val="전기일위대가"/>
      <sheetName val="공통자료"/>
      <sheetName val="단가"/>
      <sheetName val="관급자재집계표"/>
      <sheetName val="#REF"/>
      <sheetName val="가격조사서"/>
      <sheetName val="날개벽(시점좌측)"/>
      <sheetName val="S003031"/>
      <sheetName val="여과지동"/>
      <sheetName val="기초자료"/>
      <sheetName val="하수BOX이설"/>
      <sheetName val="200"/>
      <sheetName val="금액내역서"/>
      <sheetName val="공사비예산서(토목분)"/>
      <sheetName val="입찰안"/>
      <sheetName val="BOX 본체"/>
      <sheetName val="배수유공블럭"/>
      <sheetName val="SG"/>
      <sheetName val="공사비집계"/>
      <sheetName val="내역서"/>
      <sheetName val="당초"/>
      <sheetName val="말뚝지지력산정"/>
      <sheetName val="ELECTRIC"/>
      <sheetName val="CTEMCOST"/>
      <sheetName val="SCHEDULE"/>
      <sheetName val="경영상태"/>
      <sheetName val="대림경상68억"/>
      <sheetName val="C-직노1"/>
      <sheetName val="결과조달"/>
      <sheetName val="DATE"/>
      <sheetName val="DANGA"/>
      <sheetName val="Supplement2"/>
      <sheetName val="40총괄"/>
      <sheetName val="40집계"/>
      <sheetName val="설치공사"/>
      <sheetName val="단면 (2)"/>
      <sheetName val="견적990322"/>
      <sheetName val="노임단가"/>
      <sheetName val="수목표준대가"/>
      <sheetName val="Baby일위대가"/>
      <sheetName val="산출2-기기동력"/>
      <sheetName val="산출3-유도등"/>
      <sheetName val="산출2-동력"/>
      <sheetName val="산출2-피뢰침"/>
      <sheetName val="덤프"/>
      <sheetName val="총괄내역서"/>
      <sheetName val="Macro(전선)"/>
      <sheetName val="제직재"/>
      <sheetName val="설직재-1"/>
      <sheetName val="제-노임"/>
      <sheetName val="단가 "/>
      <sheetName val="일위대가 (PM)"/>
      <sheetName val="노임"/>
      <sheetName val="장비"/>
      <sheetName val="노무"/>
      <sheetName val="설계"/>
      <sheetName val="__"/>
      <sheetName val="조명시설"/>
      <sheetName val="일위대가(계측기설치)"/>
      <sheetName val="간선계산"/>
      <sheetName val="EKOG10건축"/>
      <sheetName val="A-4"/>
      <sheetName val="지급자재"/>
      <sheetName val="제경비율"/>
      <sheetName val="토공사"/>
      <sheetName val="골조시행"/>
      <sheetName val="양수장(기계)"/>
      <sheetName val="자료입력"/>
      <sheetName val="표지"/>
      <sheetName val="할증"/>
      <sheetName val="전기"/>
      <sheetName val="기성내역서"/>
      <sheetName val="2F 회의실견적(5_14 일대)"/>
      <sheetName val="Sheet1"/>
      <sheetName val="방조제+선착장+배수갑문+부대공+1-2방조제"/>
      <sheetName val="hvac(제어동)"/>
      <sheetName val="집계표"/>
      <sheetName val="수량산출서 갑지"/>
      <sheetName val="설계내역서"/>
      <sheetName val="관로토공집계표"/>
      <sheetName val="공내역"/>
      <sheetName val="내역및총괄"/>
      <sheetName val="Y-WORK"/>
      <sheetName val="MAIN"/>
      <sheetName val="Sheet2"/>
      <sheetName val="BweData"/>
      <sheetName val="일위대가목차"/>
      <sheetName val="구조물철거타공정이월"/>
      <sheetName val="기초일위"/>
      <sheetName val="수목단가"/>
      <sheetName val="시설수량표"/>
      <sheetName val="시설일위"/>
      <sheetName val="식재수량표"/>
      <sheetName val="식재일위"/>
      <sheetName val="일위목록"/>
      <sheetName val="자재단가"/>
      <sheetName val="총괄표"/>
      <sheetName val="N賃率-職"/>
      <sheetName val="직재"/>
      <sheetName val="산정표"/>
      <sheetName val="노무비 경비"/>
      <sheetName val="산재 안전"/>
      <sheetName val="data2"/>
      <sheetName val="노무비 근거"/>
      <sheetName val="원가(총괄-4단지)"/>
      <sheetName val="하부철근수량"/>
      <sheetName val="수량산출서"/>
      <sheetName val="E01-02(EV-1-LBS)"/>
      <sheetName val="수량이동"/>
      <sheetName val="archi(본사)"/>
      <sheetName val="PAD TR보호대기초"/>
      <sheetName val="가로등기초"/>
      <sheetName val="HANDHOLE(2)"/>
      <sheetName val="일집"/>
      <sheetName val="일위"/>
      <sheetName val="물가대비표"/>
      <sheetName val="COVER"/>
      <sheetName val="내역"/>
      <sheetName val="Macro(차단기)"/>
      <sheetName val="DATA"/>
      <sheetName val="데이타"/>
      <sheetName val="교각1"/>
      <sheetName val="BOQ(전체)"/>
      <sheetName val="Sheet1 (2)"/>
      <sheetName val="Sheet13"/>
      <sheetName val="Sheet14"/>
      <sheetName val="P-J"/>
      <sheetName val="수량산출서(전기계장)"/>
      <sheetName val="설계명세서"/>
      <sheetName val="EQ-R1"/>
      <sheetName val="원형맨홀수량"/>
      <sheetName val="woo(mac)"/>
      <sheetName val="3.공통공사대비"/>
      <sheetName val="환경기계공정표 (3)"/>
      <sheetName val="단가대비표"/>
      <sheetName val="투찰금액"/>
      <sheetName val="예가표"/>
      <sheetName val="개요"/>
      <sheetName val="중기일위대가"/>
      <sheetName val="토목"/>
      <sheetName val="단위수량"/>
      <sheetName val="40단가산출서"/>
      <sheetName val="1.설계조건"/>
      <sheetName val="옵션"/>
      <sheetName val="합산자재"/>
      <sheetName val="일대목차"/>
      <sheetName val="노임근거"/>
      <sheetName val="처리단락"/>
      <sheetName val="1.수인터널"/>
      <sheetName val="공량산출서"/>
      <sheetName val="D-경비1"/>
      <sheetName val="인건-측정"/>
      <sheetName val="VXXXXX"/>
      <sheetName val="입출재고현황 (2)"/>
      <sheetName val="TYPE A"/>
      <sheetName val="연돌일위집계"/>
      <sheetName val="표지 (2)"/>
      <sheetName val="표지 (3)"/>
      <sheetName val="표지 (4)"/>
      <sheetName val="표지 (5)"/>
      <sheetName val="목차"/>
      <sheetName val="요약"/>
      <sheetName val="목적"/>
      <sheetName val="전제"/>
      <sheetName val="계산기준"/>
      <sheetName val="간지"/>
      <sheetName val="일위(PN)"/>
      <sheetName val="6PILE  (돌출)"/>
      <sheetName val="plan&amp;section of foundation"/>
      <sheetName val="design criteria"/>
      <sheetName val="ENE-CAL 1"/>
      <sheetName val="공문"/>
      <sheetName val="갑지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Sheet3"/>
      <sheetName val="철거산출근거"/>
      <sheetName val="SULKEA"/>
      <sheetName val="잔수량(작성)"/>
      <sheetName val="도급"/>
      <sheetName val="기계내역"/>
      <sheetName val="준검 내역서"/>
      <sheetName val="평가데이터"/>
      <sheetName val="H-pile(298x299)"/>
      <sheetName val="H-pile(250x250)"/>
      <sheetName val="점수계산1-2"/>
      <sheetName val="집계"/>
      <sheetName val="기본일위"/>
      <sheetName val="직노"/>
      <sheetName val="내역서2안"/>
      <sheetName val="실행내역"/>
      <sheetName val="정공공사"/>
      <sheetName val="2000,9월 일위"/>
      <sheetName val="공통단가"/>
      <sheetName val="단가조사"/>
      <sheetName val="단위단가"/>
      <sheetName val="경상직원"/>
      <sheetName val="조건"/>
      <sheetName val="코드표"/>
      <sheetName val="재료비"/>
      <sheetName val="단가일람"/>
      <sheetName val="조경일람"/>
      <sheetName val="운반비"/>
      <sheetName val="단가표"/>
      <sheetName val="전체도급"/>
      <sheetName val="부대대비"/>
      <sheetName val="냉연집계"/>
      <sheetName val="252K444"/>
      <sheetName val="터파기및재료"/>
      <sheetName val="조명율표"/>
      <sheetName val="노무비"/>
      <sheetName val="변경내역대비표(2)"/>
      <sheetName val="내역분개"/>
      <sheetName val="패널"/>
      <sheetName val="I一般比"/>
      <sheetName val="모델링"/>
      <sheetName val="하중계산"/>
      <sheetName val="교각토공"/>
      <sheetName val="약품공급2"/>
      <sheetName val="1단계"/>
      <sheetName val="집계표(OPTION)"/>
      <sheetName val="계산근거"/>
      <sheetName val="견적서"/>
      <sheetName val="단가산출"/>
      <sheetName val="Sheet6"/>
      <sheetName val="Sheet9"/>
      <sheetName val="Sheet10"/>
      <sheetName val="간선"/>
      <sheetName val="발전기"/>
      <sheetName val="GEN"/>
      <sheetName val="1.0표준품셈"/>
      <sheetName val="1.0계산품셈"/>
      <sheetName val="포장공"/>
      <sheetName val="IW-LIST"/>
      <sheetName val="30신설일위대가"/>
      <sheetName val="30집계표"/>
      <sheetName val="MCC제원"/>
      <sheetName val="가도공"/>
      <sheetName val="BOX_본체"/>
      <sheetName val="FILE1"/>
      <sheetName val="●내역"/>
      <sheetName val="건축단가"/>
      <sheetName val="단가산출서"/>
      <sheetName val="저"/>
      <sheetName val="수로단위수량"/>
      <sheetName val="하천제원"/>
      <sheetName val="대운산출"/>
      <sheetName val="DATA98"/>
      <sheetName val="BOX전기내역"/>
      <sheetName val="계화총괄"/>
      <sheetName val="계화배수(3대)"/>
      <sheetName val="목표세부명세"/>
      <sheetName val="교통신호등"/>
      <sheetName val="인건비"/>
      <sheetName val="TEST1"/>
      <sheetName val="토공A"/>
      <sheetName val="2.단면가정"/>
      <sheetName val="input (2)"/>
      <sheetName val="심부구속"/>
      <sheetName val="1"/>
      <sheetName val="기초계산 (2)"/>
      <sheetName val="구조계산"/>
      <sheetName val="말뚝기초"/>
      <sheetName val="노원열병합  건축공사기성내역서"/>
      <sheetName val="Sheet4"/>
      <sheetName val="예산변경사항"/>
      <sheetName val="CODE"/>
      <sheetName val="000000"/>
      <sheetName val="견적"/>
      <sheetName val="국공유지및사유지"/>
      <sheetName val="실행분개"/>
      <sheetName val="별표"/>
      <sheetName val="자재조사표"/>
      <sheetName val="대비"/>
      <sheetName val="laroux"/>
      <sheetName val="반포-봉암"/>
      <sheetName val="조건표"/>
      <sheetName val="Module1"/>
      <sheetName val="차액보증"/>
      <sheetName val="★도급내역"/>
      <sheetName val="1공구 건정토건 토공"/>
      <sheetName val="밸브설치"/>
      <sheetName val="부대공사비"/>
      <sheetName val="적격"/>
      <sheetName val="공용정보"/>
      <sheetName val="sum1 (2)"/>
      <sheetName val="일위대가(가설)"/>
      <sheetName val="MOTOR"/>
      <sheetName val="일위대가표"/>
      <sheetName val="6호기"/>
      <sheetName val="유림골조"/>
      <sheetName val="공통부대비"/>
      <sheetName val="4.전기"/>
      <sheetName val="공사비총괄표"/>
      <sheetName val="asd"/>
      <sheetName val="01"/>
      <sheetName val="직공비"/>
      <sheetName val="배수공 주요자재 집계표"/>
      <sheetName val="공사내역"/>
      <sheetName val="을"/>
      <sheetName val="현장관리비 산출내역"/>
      <sheetName val="일반공사"/>
      <sheetName val="자재단가비교표"/>
      <sheetName val="전체철근집계"/>
      <sheetName val="T13(P68~72,78)"/>
      <sheetName val="자료"/>
      <sheetName val="DATE2001"/>
      <sheetName val="COPING"/>
      <sheetName val="공사비증감"/>
      <sheetName val="토공계산서(부체도로)"/>
      <sheetName val="램머"/>
      <sheetName val="공종별집계표"/>
      <sheetName val="공종별세부사항"/>
      <sheetName val="공종별내역서(견적용)"/>
      <sheetName val="금호"/>
      <sheetName val="부하(성남)"/>
      <sheetName val="Recovered_Sheet22"/>
      <sheetName val="Recovered_Sheet21"/>
      <sheetName val="Recovered_Sheet37"/>
      <sheetName val="내역표지"/>
      <sheetName val="신우"/>
      <sheetName val="D-3109"/>
      <sheetName val="1호맨홀토공"/>
      <sheetName val="1062-X방향 "/>
      <sheetName val="장기차입금"/>
      <sheetName val="방배동내역(리라)"/>
      <sheetName val="공통가설"/>
      <sheetName val="부대공사총괄"/>
      <sheetName val="현장경비"/>
      <sheetName val="건축공사집계표"/>
      <sheetName val="방배동내역 (총괄)"/>
      <sheetName val="대비표"/>
      <sheetName val="W-현원가"/>
      <sheetName val="산출내역서집계표"/>
      <sheetName val="내역서 "/>
      <sheetName val="1995년 섹터별 매출"/>
      <sheetName val="연결임시"/>
      <sheetName val="Curves"/>
      <sheetName val="Tables"/>
      <sheetName val="DATA2000"/>
      <sheetName val="교량전기"/>
      <sheetName val="아파트기별"/>
      <sheetName val="공리일"/>
      <sheetName val="전계가"/>
      <sheetName val="전체"/>
      <sheetName val="원가계산서_"/>
      <sheetName val="1st"/>
      <sheetName val="주방환기"/>
      <sheetName val="외주현황9905"/>
      <sheetName val="TYPE-A"/>
      <sheetName val="BID"/>
      <sheetName val="AP1"/>
      <sheetName val="J直材4"/>
      <sheetName val="공종별내역서"/>
      <sheetName val="esc"/>
      <sheetName val="원가계산서"/>
      <sheetName val="IMPEADENCE MAP 취수장"/>
      <sheetName val="sw1"/>
      <sheetName val="수질정화시설"/>
      <sheetName val="교각계산"/>
      <sheetName val="공예을"/>
      <sheetName val="Total"/>
      <sheetName val="설산1.나"/>
      <sheetName val="본사S"/>
      <sheetName val="부속동"/>
      <sheetName val="J01"/>
      <sheetName val="분전반"/>
      <sheetName val="중기비"/>
      <sheetName val="공사원가"/>
      <sheetName val="단면가정"/>
      <sheetName val="기본"/>
      <sheetName val="Pier 3"/>
      <sheetName val="INPUT"/>
      <sheetName val="EP0618"/>
      <sheetName val="4-3 보온 기본물량집계"/>
      <sheetName val="대전21토목내역서"/>
      <sheetName val="고창방향"/>
      <sheetName val="2006기계경비산출표"/>
      <sheetName val="SP-B1"/>
      <sheetName val="H-PILE 박기"/>
      <sheetName val="Sheet15"/>
      <sheetName val="의뢰서"/>
      <sheetName val="철근단면적"/>
      <sheetName val="옹벽"/>
      <sheetName val="기계경비(시간당)"/>
      <sheetName val="단가산출2"/>
      <sheetName val="c_balju"/>
      <sheetName val="1.우편집중내역서"/>
      <sheetName val="산근"/>
      <sheetName val="3.하중산정4.지지력"/>
      <sheetName val="정부노임단가"/>
      <sheetName val="MATRLDATA"/>
      <sheetName val="9"/>
      <sheetName val="기둥(원형)"/>
      <sheetName val="사급자재"/>
      <sheetName val="설계내역"/>
      <sheetName val="총괄"/>
      <sheetName val="토공정보"/>
      <sheetName val="ABUT수량-A1"/>
      <sheetName val="96까지"/>
      <sheetName val="97년"/>
      <sheetName val="98이후"/>
      <sheetName val="결재란"/>
      <sheetName val="내역서(당초변경)"/>
      <sheetName val="SLAB&quot;1&quot;"/>
      <sheetName val="단"/>
      <sheetName val="ilch"/>
      <sheetName val="관급자재"/>
      <sheetName val="이전비"/>
      <sheetName val="_REF"/>
      <sheetName val="노임조정"/>
      <sheetName val="품셈TABLE"/>
      <sheetName val="기초공"/>
      <sheetName val="99노임기준"/>
      <sheetName val="일위대가 (PMIS)"/>
      <sheetName val="횡배수관토공수량"/>
    </sheetNames>
    <sheetDataSet>
      <sheetData sheetId="0" refreshError="1">
        <row r="732">
          <cell r="A732" t="str">
            <v>K02</v>
          </cell>
          <cell r="B732">
            <v>47</v>
          </cell>
          <cell r="D732" t="str">
            <v>제 47 호표</v>
          </cell>
          <cell r="E732" t="str">
            <v>프라임코팅</v>
          </cell>
          <cell r="H732" t="str">
            <v>MC-1</v>
          </cell>
          <cell r="L732" t="str">
            <v>근거 : 건설12-11</v>
          </cell>
          <cell r="Q732" t="str">
            <v>단위 : 100m2</v>
          </cell>
        </row>
        <row r="733">
          <cell r="A733" t="str">
            <v xml:space="preserve"> </v>
          </cell>
          <cell r="D733" t="str">
            <v>명    칭</v>
          </cell>
          <cell r="E733" t="str">
            <v>규   격</v>
          </cell>
          <cell r="F733" t="str">
            <v>단  위</v>
          </cell>
          <cell r="G733" t="str">
            <v>수  량</v>
          </cell>
          <cell r="H733" t="str">
            <v>직접</v>
          </cell>
          <cell r="I733" t="str">
            <v>재료비</v>
          </cell>
          <cell r="J733" t="str">
            <v>간접</v>
          </cell>
          <cell r="K733" t="str">
            <v>재료비</v>
          </cell>
          <cell r="L733" t="str">
            <v>직접</v>
          </cell>
          <cell r="M733" t="str">
            <v>노무비</v>
          </cell>
          <cell r="N733" t="str">
            <v>경</v>
          </cell>
          <cell r="O733" t="str">
            <v>비</v>
          </cell>
          <cell r="P733" t="str">
            <v>계</v>
          </cell>
          <cell r="Q733" t="str">
            <v>비    고</v>
          </cell>
        </row>
        <row r="734">
          <cell r="A734" t="str">
            <v xml:space="preserve"> </v>
          </cell>
          <cell r="H734" t="str">
            <v>단가</v>
          </cell>
          <cell r="I734" t="str">
            <v>금액</v>
          </cell>
          <cell r="J734" t="str">
            <v>단가</v>
          </cell>
          <cell r="K734" t="str">
            <v>금액</v>
          </cell>
          <cell r="L734" t="str">
            <v>단가</v>
          </cell>
          <cell r="M734" t="str">
            <v>금액</v>
          </cell>
          <cell r="N734" t="str">
            <v>단가</v>
          </cell>
          <cell r="O734" t="str">
            <v>금액</v>
          </cell>
        </row>
        <row r="735">
          <cell r="A735" t="str">
            <v>I005</v>
          </cell>
          <cell r="B735">
            <v>0.38</v>
          </cell>
          <cell r="D735" t="str">
            <v>아스팔트</v>
          </cell>
          <cell r="E735" t="str">
            <v>MC-1</v>
          </cell>
          <cell r="F735" t="str">
            <v>d/m</v>
          </cell>
          <cell r="G735">
            <v>0.38</v>
          </cell>
          <cell r="H735">
            <v>38000</v>
          </cell>
          <cell r="I735">
            <v>14440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14440</v>
          </cell>
        </row>
        <row r="736">
          <cell r="A736" t="str">
            <v>r036</v>
          </cell>
          <cell r="B736">
            <v>0.04</v>
          </cell>
          <cell r="D736" t="str">
            <v>포장공</v>
          </cell>
          <cell r="E736">
            <v>0</v>
          </cell>
          <cell r="F736" t="str">
            <v>인</v>
          </cell>
          <cell r="G736">
            <v>0.04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68200</v>
          </cell>
          <cell r="M736">
            <v>2728</v>
          </cell>
          <cell r="N736">
            <v>0</v>
          </cell>
          <cell r="O736">
            <v>0</v>
          </cell>
          <cell r="P736">
            <v>2728</v>
          </cell>
        </row>
        <row r="737">
          <cell r="A737" t="str">
            <v>r010</v>
          </cell>
          <cell r="B737">
            <v>0.12</v>
          </cell>
          <cell r="D737" t="str">
            <v>보통인부</v>
          </cell>
          <cell r="E737">
            <v>0</v>
          </cell>
          <cell r="F737" t="str">
            <v>인</v>
          </cell>
          <cell r="G737">
            <v>0.12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34900</v>
          </cell>
          <cell r="M737">
            <v>4188</v>
          </cell>
          <cell r="N737">
            <v>0</v>
          </cell>
          <cell r="O737">
            <v>0</v>
          </cell>
          <cell r="P737">
            <v>4188</v>
          </cell>
        </row>
        <row r="742">
          <cell r="A742" t="str">
            <v xml:space="preserve"> </v>
          </cell>
        </row>
        <row r="743">
          <cell r="A743" t="str">
            <v xml:space="preserve"> </v>
          </cell>
        </row>
        <row r="744">
          <cell r="A744" t="str">
            <v xml:space="preserve"> </v>
          </cell>
        </row>
        <row r="745">
          <cell r="A745" t="str">
            <v xml:space="preserve"> </v>
          </cell>
          <cell r="C745" t="str">
            <v>K02</v>
          </cell>
          <cell r="D745" t="str">
            <v>계</v>
          </cell>
          <cell r="E745" t="str">
            <v>제 47 호표</v>
          </cell>
          <cell r="I745">
            <v>14440</v>
          </cell>
          <cell r="K745">
            <v>0</v>
          </cell>
          <cell r="M745">
            <v>6916</v>
          </cell>
          <cell r="O745">
            <v>0</v>
          </cell>
          <cell r="P745">
            <v>21356</v>
          </cell>
        </row>
        <row r="1400">
          <cell r="A1400" t="str">
            <v>B22</v>
          </cell>
          <cell r="B1400">
            <v>93</v>
          </cell>
          <cell r="D1400" t="str">
            <v>제 93 호표</v>
          </cell>
          <cell r="E1400" t="str">
            <v>관용접(Φ400mm)</v>
          </cell>
          <cell r="H1400">
            <v>0</v>
          </cell>
          <cell r="L1400" t="str">
            <v>근거 : 건설17-8</v>
          </cell>
          <cell r="Q1400" t="str">
            <v>단위 : 개소/6m</v>
          </cell>
        </row>
        <row r="1401">
          <cell r="A1401" t="str">
            <v xml:space="preserve"> </v>
          </cell>
          <cell r="D1401" t="str">
            <v>명    칭</v>
          </cell>
          <cell r="E1401" t="str">
            <v>규   격</v>
          </cell>
          <cell r="F1401" t="str">
            <v>단  위</v>
          </cell>
          <cell r="G1401" t="str">
            <v>수  량</v>
          </cell>
          <cell r="H1401" t="str">
            <v>직접</v>
          </cell>
          <cell r="I1401" t="str">
            <v>재료비</v>
          </cell>
          <cell r="J1401" t="str">
            <v>간접</v>
          </cell>
          <cell r="K1401" t="str">
            <v>재료비</v>
          </cell>
          <cell r="L1401" t="str">
            <v>직접</v>
          </cell>
          <cell r="M1401" t="str">
            <v>노무비</v>
          </cell>
          <cell r="N1401" t="str">
            <v>경</v>
          </cell>
          <cell r="O1401" t="str">
            <v>비</v>
          </cell>
          <cell r="P1401" t="str">
            <v>계</v>
          </cell>
          <cell r="Q1401" t="str">
            <v>비    고</v>
          </cell>
        </row>
        <row r="1402">
          <cell r="A1402" t="str">
            <v xml:space="preserve"> </v>
          </cell>
          <cell r="H1402" t="str">
            <v>단가</v>
          </cell>
          <cell r="I1402" t="str">
            <v>금액</v>
          </cell>
          <cell r="J1402" t="str">
            <v>단가</v>
          </cell>
          <cell r="K1402" t="str">
            <v>금액</v>
          </cell>
          <cell r="L1402" t="str">
            <v>단가</v>
          </cell>
          <cell r="M1402" t="str">
            <v>금액</v>
          </cell>
          <cell r="N1402" t="str">
            <v>단가</v>
          </cell>
          <cell r="O1402" t="str">
            <v>금액</v>
          </cell>
        </row>
        <row r="1403">
          <cell r="A1403" t="str">
            <v>I020</v>
          </cell>
          <cell r="B1403">
            <v>1.6</v>
          </cell>
          <cell r="D1403" t="str">
            <v>용접봉</v>
          </cell>
          <cell r="E1403" t="str">
            <v>115×3mm</v>
          </cell>
          <cell r="F1403" t="str">
            <v>kg</v>
          </cell>
          <cell r="G1403">
            <v>1.6</v>
          </cell>
          <cell r="H1403">
            <v>0</v>
          </cell>
          <cell r="I1403">
            <v>0</v>
          </cell>
          <cell r="J1403">
            <v>920</v>
          </cell>
          <cell r="K1403">
            <v>1472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1472</v>
          </cell>
        </row>
        <row r="1404">
          <cell r="A1404" t="str">
            <v>r013</v>
          </cell>
          <cell r="B1404">
            <v>0.54</v>
          </cell>
          <cell r="D1404" t="str">
            <v>용접공</v>
          </cell>
          <cell r="E1404">
            <v>0</v>
          </cell>
          <cell r="F1404" t="str">
            <v>인</v>
          </cell>
          <cell r="G1404">
            <v>0.54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65500</v>
          </cell>
          <cell r="M1404">
            <v>35370</v>
          </cell>
          <cell r="N1404">
            <v>0</v>
          </cell>
          <cell r="O1404">
            <v>0</v>
          </cell>
          <cell r="P1404">
            <v>35370</v>
          </cell>
        </row>
        <row r="1411">
          <cell r="A1411" t="str">
            <v xml:space="preserve"> </v>
          </cell>
        </row>
        <row r="1412">
          <cell r="A1412" t="str">
            <v xml:space="preserve"> </v>
          </cell>
        </row>
        <row r="1413">
          <cell r="A1413" t="str">
            <v xml:space="preserve"> </v>
          </cell>
          <cell r="C1413" t="str">
            <v>B22</v>
          </cell>
          <cell r="D1413" t="str">
            <v>계</v>
          </cell>
          <cell r="E1413" t="str">
            <v>제 93 호표</v>
          </cell>
          <cell r="I1413">
            <v>0</v>
          </cell>
          <cell r="K1413">
            <v>1472</v>
          </cell>
          <cell r="M1413">
            <v>35370</v>
          </cell>
          <cell r="O1413">
            <v>0</v>
          </cell>
          <cell r="P1413">
            <v>36842</v>
          </cell>
        </row>
        <row r="1516">
          <cell r="A1516" t="str">
            <v>O03</v>
          </cell>
          <cell r="B1516">
            <v>101</v>
          </cell>
          <cell r="D1516" t="str">
            <v>제 101 호표</v>
          </cell>
          <cell r="E1516" t="str">
            <v>인력 터파기(풍화암 및 연암)</v>
          </cell>
          <cell r="H1516" t="str">
            <v>인력(2-3)</v>
          </cell>
          <cell r="L1516" t="str">
            <v>근거 : 토공3-1</v>
          </cell>
          <cell r="Q1516" t="str">
            <v>단위 :㎥</v>
          </cell>
        </row>
        <row r="1517">
          <cell r="A1517" t="str">
            <v xml:space="preserve"> </v>
          </cell>
          <cell r="D1517" t="str">
            <v>명    칭</v>
          </cell>
          <cell r="E1517" t="str">
            <v>규   격</v>
          </cell>
          <cell r="F1517" t="str">
            <v>단  위</v>
          </cell>
          <cell r="G1517" t="str">
            <v>수  량</v>
          </cell>
          <cell r="H1517" t="str">
            <v>직접</v>
          </cell>
          <cell r="I1517" t="str">
            <v>재료비</v>
          </cell>
          <cell r="J1517" t="str">
            <v>간접</v>
          </cell>
          <cell r="K1517" t="str">
            <v>재료비</v>
          </cell>
          <cell r="L1517" t="str">
            <v>직접</v>
          </cell>
          <cell r="M1517" t="str">
            <v>노무비</v>
          </cell>
          <cell r="N1517" t="str">
            <v>경</v>
          </cell>
          <cell r="O1517" t="str">
            <v>비</v>
          </cell>
          <cell r="P1517" t="str">
            <v>계</v>
          </cell>
          <cell r="Q1517" t="str">
            <v>비    고</v>
          </cell>
        </row>
        <row r="1518">
          <cell r="A1518" t="str">
            <v xml:space="preserve"> </v>
          </cell>
          <cell r="H1518" t="str">
            <v>단가</v>
          </cell>
          <cell r="I1518" t="str">
            <v>금액</v>
          </cell>
          <cell r="J1518" t="str">
            <v>단가</v>
          </cell>
          <cell r="K1518" t="str">
            <v>금액</v>
          </cell>
          <cell r="L1518" t="str">
            <v>단가</v>
          </cell>
          <cell r="M1518" t="str">
            <v>금액</v>
          </cell>
          <cell r="N1518" t="str">
            <v>단가</v>
          </cell>
          <cell r="O1518" t="str">
            <v>금액</v>
          </cell>
        </row>
        <row r="1519">
          <cell r="A1519" t="str">
            <v>r010</v>
          </cell>
          <cell r="B1519">
            <v>1</v>
          </cell>
          <cell r="D1519" t="str">
            <v>보통인부</v>
          </cell>
          <cell r="E1519">
            <v>0</v>
          </cell>
          <cell r="F1519" t="str">
            <v>인</v>
          </cell>
          <cell r="G1519">
            <v>1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34900</v>
          </cell>
          <cell r="M1519">
            <v>34900</v>
          </cell>
          <cell r="N1519">
            <v>0</v>
          </cell>
          <cell r="O1519">
            <v>0</v>
          </cell>
          <cell r="P1519">
            <v>34900</v>
          </cell>
          <cell r="Q1519" t="str">
            <v>주위에 장애물이 있을경우</v>
          </cell>
        </row>
        <row r="1520">
          <cell r="A1520" t="str">
            <v>R037</v>
          </cell>
          <cell r="B1520">
            <v>2</v>
          </cell>
          <cell r="D1520" t="str">
            <v>할석공</v>
          </cell>
          <cell r="E1520">
            <v>0</v>
          </cell>
          <cell r="F1520" t="str">
            <v>인</v>
          </cell>
          <cell r="G1520">
            <v>2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65700</v>
          </cell>
          <cell r="M1520">
            <v>131400</v>
          </cell>
          <cell r="N1520">
            <v>0</v>
          </cell>
          <cell r="O1520">
            <v>0</v>
          </cell>
          <cell r="P1520">
            <v>131400</v>
          </cell>
          <cell r="Q1520" t="str">
            <v>50%까지 할증가능</v>
          </cell>
        </row>
        <row r="1528">
          <cell r="A1528" t="str">
            <v xml:space="preserve"> </v>
          </cell>
        </row>
        <row r="1529">
          <cell r="A1529" t="str">
            <v xml:space="preserve"> </v>
          </cell>
          <cell r="C1529" t="str">
            <v>O03</v>
          </cell>
          <cell r="D1529" t="str">
            <v>계</v>
          </cell>
          <cell r="E1529" t="str">
            <v>제 101 호표</v>
          </cell>
          <cell r="I1529">
            <v>0</v>
          </cell>
          <cell r="K1529">
            <v>0</v>
          </cell>
          <cell r="M1529">
            <v>166300</v>
          </cell>
          <cell r="O1529">
            <v>0</v>
          </cell>
          <cell r="P1529">
            <v>166300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  <sheetName val="직재"/>
      <sheetName val="6PILE  (돌출)"/>
      <sheetName val="Sheet1"/>
      <sheetName val="Sheet2"/>
      <sheetName val="Sheet3"/>
      <sheetName val="archi(본사)"/>
      <sheetName val="설직재-1"/>
      <sheetName val="제-노임"/>
      <sheetName val="제직재"/>
      <sheetName val="유별자산배수"/>
      <sheetName val="예정(3)"/>
      <sheetName val="공문"/>
      <sheetName val="일위대가9803"/>
      <sheetName val="날개벽수량표"/>
      <sheetName val="상부집계표"/>
      <sheetName val="대로근거"/>
      <sheetName val="중로근거"/>
      <sheetName val="원가계산서"/>
      <sheetName val="설계조건"/>
      <sheetName val="철근단면적"/>
      <sheetName val="기본Data"/>
      <sheetName val="차액보증"/>
      <sheetName val="기계공사"/>
      <sheetName val="공사비총"/>
      <sheetName val="포장절단"/>
      <sheetName val="3련 BOX"/>
      <sheetName val="공사비예산서(토목분)"/>
      <sheetName val="토공"/>
      <sheetName val="교각계산"/>
      <sheetName val="2.2.2입적표"/>
      <sheetName val="Sheet17"/>
      <sheetName val="INPUT"/>
      <sheetName val="#REF"/>
      <sheetName val="집계"/>
      <sheetName val="직노"/>
      <sheetName val="기본일위"/>
      <sheetName val="내역서2안"/>
      <sheetName val="실행내역"/>
      <sheetName val="SLAB&quot;1&quot;"/>
      <sheetName val="기초일위"/>
      <sheetName val="시설일위"/>
      <sheetName val="조명일위"/>
      <sheetName val="단위중량"/>
      <sheetName val="현장관리비"/>
      <sheetName val="포장공"/>
      <sheetName val="토목품셈"/>
      <sheetName val="단면 (2)"/>
      <sheetName val="INPUT(덕도방향-시점)"/>
      <sheetName val="단가산출서"/>
      <sheetName val="(A)내역서"/>
      <sheetName val="1.설계기준"/>
      <sheetName val="I.설계조건"/>
      <sheetName val="수량3"/>
      <sheetName val="설계내역서"/>
      <sheetName val="노임단가"/>
      <sheetName val="총괄내역서"/>
      <sheetName val="TYPE-A"/>
      <sheetName val="수량집계"/>
      <sheetName val="내역서"/>
      <sheetName val="출력X"/>
      <sheetName val="연결임시"/>
      <sheetName val="토목"/>
      <sheetName val="수종"/>
      <sheetName val="규격"/>
      <sheetName val="BOX"/>
      <sheetName val="조달일반"/>
      <sheetName val="참고"/>
      <sheetName val="영산"/>
      <sheetName val="참조"/>
      <sheetName val="설계"/>
      <sheetName val="투찰"/>
      <sheetName val="찍기"/>
      <sheetName val="laroux"/>
      <sheetName val="충남종건"/>
      <sheetName val="충남종건 (2)"/>
      <sheetName val="태백시"/>
      <sheetName val="인천공항"/>
      <sheetName val="성남시 (2)"/>
      <sheetName val="성남시"/>
      <sheetName val="서대구인입"/>
      <sheetName val="여암교"/>
      <sheetName val="인쇄"/>
      <sheetName val="변경"/>
      <sheetName val="당초"/>
      <sheetName val="차수별계약"/>
      <sheetName val="차수별계약 (4차2회)"/>
      <sheetName val="4차분1회계약"/>
      <sheetName val="4차분요약"/>
      <sheetName val="4차분2회변경"/>
      <sheetName val="잡비 (4차2회)"/>
      <sheetName val="98신규단가(4차2회)"/>
      <sheetName val="차수별수량 (4차2회)"/>
      <sheetName val="5차분1회변경"/>
      <sheetName val="잡비 (5차1회)"/>
      <sheetName val="신규단가(5차1회)"/>
      <sheetName val="설계서갑지"/>
      <sheetName val="설계서갑지(결제)"/>
      <sheetName val="목차3차"/>
      <sheetName val="주요자재(4차2회)"/>
      <sheetName val="주요자재(전체3회변경)"/>
      <sheetName val="예정공정"/>
      <sheetName val="동원인원"/>
      <sheetName val="공사비증감"/>
      <sheetName val="내역서갑지"/>
      <sheetName val="3회변경내역"/>
      <sheetName val="잡비 (3회4차)"/>
      <sheetName val="98신규단가(3회)"/>
      <sheetName val="차수별수량"/>
      <sheetName val="단가조견 (3회)"/>
      <sheetName val="단가조견"/>
      <sheetName val="각종갑지"/>
      <sheetName val="수량갑지1"/>
      <sheetName val="수량갑지2"/>
      <sheetName val="수량갑지3"/>
      <sheetName val="바인더갑지"/>
      <sheetName val="위치도"/>
      <sheetName val="변경공사개요"/>
      <sheetName val="현황B (3)"/>
      <sheetName val="실정진행현황"/>
      <sheetName val="차수변경요약"/>
      <sheetName val="전체변경요약"/>
      <sheetName val="실정보고"/>
      <sheetName val="변경현황"/>
      <sheetName val="현황(전체3회)"/>
      <sheetName val="현황(전체2회)"/>
      <sheetName val="현황(전체1회)"/>
      <sheetName val="도장수량(하1)"/>
      <sheetName val="주형"/>
      <sheetName val="TOTAL_BOQ"/>
      <sheetName val="물가시세"/>
      <sheetName val="관급"/>
      <sheetName val="수량산출"/>
      <sheetName val="집계표"/>
      <sheetName val="토공총괄표"/>
      <sheetName val="갑지"/>
      <sheetName val="날개벽(시점좌측)"/>
      <sheetName val="3.바닥판설계"/>
      <sheetName val="1.설계조건"/>
      <sheetName val="중기사용료산출근거"/>
      <sheetName val="단가 및 재료비"/>
      <sheetName val="초기화면"/>
      <sheetName val="이름정의"/>
      <sheetName val="초기화면1"/>
      <sheetName val="9811"/>
      <sheetName val="SORCE1"/>
      <sheetName val="DATE"/>
      <sheetName val="대비2"/>
      <sheetName val="대포2교접속"/>
      <sheetName val="9509"/>
      <sheetName val="수량집계표"/>
      <sheetName val="수안보-MBR1"/>
      <sheetName val="단가산출1"/>
      <sheetName val="단가산출2"/>
      <sheetName val="교각1"/>
      <sheetName val="단가산출"/>
      <sheetName val="woo(mac)"/>
      <sheetName val="STEEL BOX 단면설계(SEC.8)"/>
      <sheetName val="안정검토"/>
      <sheetName val="날개벽"/>
      <sheetName val="8. 안정검토"/>
      <sheetName val="기둥(원형)"/>
      <sheetName val="4.하중"/>
      <sheetName val="0.9x0.9"/>
      <sheetName val="ABUT수량-A1"/>
      <sheetName val="VXXXXXXX"/>
      <sheetName val="FOOTING단면력"/>
      <sheetName val="L측형구집계"/>
      <sheetName val="Sheet1 (2)"/>
      <sheetName val="tggwan(mac)"/>
      <sheetName val="suk(mac)"/>
      <sheetName val="고양동1"/>
      <sheetName val="0.9토공"/>
      <sheetName val="사용성검토"/>
      <sheetName val="guard(mac)"/>
      <sheetName val="토공(우물통,기타) "/>
      <sheetName val="바닥판(1)"/>
      <sheetName val="일위대가(1)"/>
      <sheetName val="식재일위"/>
      <sheetName val="일위목록"/>
      <sheetName val="말뚝지지력산정"/>
      <sheetName val="보험료산출"/>
      <sheetName val="J"/>
      <sheetName val="산출내역(4월)"/>
      <sheetName val="산출내역(5월) (2)"/>
      <sheetName val="자재표"/>
      <sheetName val="데이터"/>
      <sheetName val="AC포장수량"/>
      <sheetName val="IW-LIST"/>
      <sheetName val="노임이"/>
      <sheetName val="기본1"/>
      <sheetName val="2공구산출내역"/>
      <sheetName val="수정일위대가"/>
      <sheetName val="슬래브"/>
      <sheetName val="암거단위-1련"/>
      <sheetName val="우,오수"/>
      <sheetName val="터파기및재료"/>
      <sheetName val="데리네이타현황"/>
      <sheetName val="Y-WORK"/>
      <sheetName val="패널"/>
      <sheetName val="N賃率-職"/>
      <sheetName val="경산"/>
      <sheetName val="1062-X방향 "/>
      <sheetName val="고창방향"/>
      <sheetName val="간지"/>
      <sheetName val="일위대가(계측기설치)"/>
      <sheetName val="예가표"/>
      <sheetName val="간접비"/>
      <sheetName val="시멘트"/>
      <sheetName val="CODE"/>
      <sheetName val="COPING"/>
      <sheetName val="흥양2교토공집계표"/>
      <sheetName val="MOTOR"/>
      <sheetName val="3연box"/>
      <sheetName val="금액내역서"/>
      <sheetName val="제경집계"/>
      <sheetName val="내역서을지"/>
      <sheetName val="갑지(추정)"/>
      <sheetName val="도급,하도급 예정금액"/>
      <sheetName val="P4-3"/>
      <sheetName val="일위대가목차"/>
      <sheetName val="PO-BOQ"/>
      <sheetName val="TEST1"/>
      <sheetName val="공비현2"/>
      <sheetName val="공사내역"/>
      <sheetName val="단위수량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내역작성"/>
      <sheetName val="기본자료입력"/>
      <sheetName val="기성실행현황"/>
      <sheetName val="설계예산서"/>
      <sheetName val="도급내역서"/>
      <sheetName val="실행내역서"/>
      <sheetName val="도급실행대비표"/>
      <sheetName val="견적대비표"/>
      <sheetName val="견적품의서"/>
      <sheetName val="내역서표지"/>
      <sheetName val="원가계산서"/>
      <sheetName val="공사예정공정표"/>
      <sheetName val="변경내역서"/>
      <sheetName val="변경실행내역서"/>
      <sheetName val="공사원가계산서"/>
      <sheetName val="원도급자변경설계서"/>
      <sheetName val="하도급비교내역서"/>
      <sheetName val="하도급비교내역서표지"/>
      <sheetName val="하도급비교변경내역서"/>
      <sheetName val="변경설명서"/>
      <sheetName val="변경설계서갑지"/>
      <sheetName val="변경증감(물량)대비표"/>
      <sheetName val="변경증감(금액)대비표"/>
      <sheetName val="변경설계서표지"/>
      <sheetName val="변경내역서간지"/>
      <sheetName val="기성부분내역서1"/>
      <sheetName val="기성부분내역서2"/>
      <sheetName val="기성부분내역서3"/>
      <sheetName val="기성부분내역서4"/>
      <sheetName val="기성부분내역서5"/>
      <sheetName val="실행기성내역서1"/>
      <sheetName val="실행기성내역서2"/>
      <sheetName val="실행기성내역서3"/>
      <sheetName val="실행기성내역서4"/>
      <sheetName val="실행기성내역서5"/>
      <sheetName val="파일의이용"/>
      <sheetName val="중기사용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EYO"/>
      <sheetName val="견적조건"/>
      <sheetName val="갑지(추정)"/>
      <sheetName val="SUMDO"/>
      <sheetName val="ENDDO"/>
      <sheetName val="PLDB"/>
      <sheetName val="AAA"/>
      <sheetName val="M-HOUR"/>
      <sheetName val="공기"/>
      <sheetName val="설계조건"/>
      <sheetName val="#REF"/>
      <sheetName val="SUM-PLT"/>
      <sheetName val="가설건물"/>
      <sheetName val="단면가정"/>
      <sheetName val="데이타"/>
      <sheetName val="부대내역"/>
      <sheetName val="ITEM"/>
      <sheetName val="DATA"/>
      <sheetName val="Sheet1"/>
      <sheetName val="터널조도"/>
      <sheetName val="식재인부"/>
      <sheetName val="제잡비집계"/>
      <sheetName val="1,2공구원가계산서"/>
      <sheetName val="2공구산출내역"/>
      <sheetName val="1공구산출내역서"/>
      <sheetName val="조명율표"/>
      <sheetName val="Sheet5"/>
      <sheetName val="CABLE"/>
      <sheetName val="2공구수량"/>
      <sheetName val="Sheet1 (2)"/>
      <sheetName val="소요자재"/>
      <sheetName val="노무산출서"/>
      <sheetName val="봉양~조차장간고하개명(신설)"/>
      <sheetName val="인건비"/>
      <sheetName val="F4-F7"/>
      <sheetName val="내역서"/>
      <sheetName val="대비"/>
      <sheetName val="뚝토공"/>
      <sheetName val="일위대가"/>
      <sheetName val="공사비예산서(토목분)"/>
      <sheetName val="부하계산서"/>
      <sheetName val="집계표"/>
      <sheetName val="노임단가"/>
      <sheetName val="갑지"/>
      <sheetName val="정부노임단가"/>
      <sheetName val="금액내역서"/>
      <sheetName val="전화및랜"/>
      <sheetName val="CCTV"/>
      <sheetName val="TV"/>
      <sheetName val="방송"/>
      <sheetName val="복합"/>
      <sheetName val="역무"/>
      <sheetName val="열무"/>
      <sheetName val="음성"/>
      <sheetName val="전화및랜(집계)"/>
      <sheetName val="안내"/>
      <sheetName val="PILOT품"/>
      <sheetName val="M96현황-동아"/>
      <sheetName val="경비대가표"/>
      <sheetName val="경비단가"/>
      <sheetName val="경비산출"/>
      <sheetName val="인사자료총집계"/>
      <sheetName val="할증 "/>
      <sheetName val="BID"/>
      <sheetName val="실행내역"/>
      <sheetName val="프랜트면허"/>
      <sheetName val="BSD (2)"/>
      <sheetName val="9GNG운반"/>
      <sheetName val="재료비"/>
      <sheetName val="Sheet4"/>
      <sheetName val="부하(성남)"/>
      <sheetName val="토목-물가"/>
      <sheetName val="조명시설"/>
      <sheetName val="일위대가목차"/>
      <sheetName val="수량명세서"/>
      <sheetName val="data2"/>
      <sheetName val="간접경상비"/>
      <sheetName val="산거각호표"/>
      <sheetName val="실험동"/>
      <sheetName val="연구동"/>
      <sheetName val="업무동"/>
      <sheetName val="자재단가"/>
      <sheetName val="토목품셈"/>
      <sheetName val="EQUIP LIST"/>
      <sheetName val="계약"/>
      <sheetName val="갑지1"/>
      <sheetName val="공사내역"/>
      <sheetName val="°©Áö(ÃßÁ¤)"/>
      <sheetName val="전기"/>
      <sheetName val="기초단면설계"/>
      <sheetName val="COVER-P"/>
      <sheetName val="사용성검토"/>
      <sheetName val="조도계산서 (도서)"/>
      <sheetName val="연돌일위집계"/>
      <sheetName val="단면 (2)"/>
      <sheetName val="찍기"/>
      <sheetName val="토목주소"/>
      <sheetName val="내역표지"/>
      <sheetName val="ASALTOTA"/>
      <sheetName val="영동(D)"/>
      <sheetName val="구조물공1"/>
      <sheetName val="배수및구조물공1"/>
      <sheetName val="중기일위대가"/>
      <sheetName val="ENE-CAL 1"/>
      <sheetName val="공종"/>
      <sheetName val="단위중기"/>
      <sheetName val="CONCRETE"/>
      <sheetName val="Sheet2"/>
      <sheetName val="guard(mac)"/>
      <sheetName val="VXXXXXXX"/>
      <sheetName val="tggwan(mac)"/>
      <sheetName val="집 계 표"/>
      <sheetName val="설계내역서"/>
      <sheetName val="직원인원"/>
      <sheetName val="Sheet17"/>
      <sheetName val="Sheet3"/>
      <sheetName val="교각계산"/>
      <sheetName val="시공계획"/>
      <sheetName val="ABUT수량-A1"/>
      <sheetName val="우각부보강"/>
      <sheetName val="주형"/>
      <sheetName val="허용전류-IEC"/>
      <sheetName val="허용전류-IEC DATA"/>
      <sheetName val="??(??)"/>
      <sheetName val="U_TYPE_1_"/>
      <sheetName val="성곽내역서"/>
      <sheetName val="구성비"/>
      <sheetName val="외자배분"/>
      <sheetName val="외자내역"/>
      <sheetName val="날개벽수량표"/>
      <sheetName val="아파트 "/>
      <sheetName val="터파기,기초"/>
      <sheetName val="수량단가일위"/>
      <sheetName val="일위대가-1"/>
      <sheetName val="대로근거"/>
      <sheetName val="중로근거"/>
      <sheetName val="노임이"/>
      <sheetName val="견적대비"/>
      <sheetName val="물가대비표"/>
      <sheetName val="일위목록"/>
      <sheetName val="요율"/>
      <sheetName val="교각1"/>
      <sheetName val="항목지정"/>
      <sheetName val="설계개요"/>
      <sheetName val="출입자명단"/>
      <sheetName val="배수문"/>
      <sheetName val="동력부하계산"/>
      <sheetName val="품셈기준"/>
      <sheetName val="FUEL FILLER"/>
      <sheetName val="건물현황"/>
      <sheetName val="단중표"/>
      <sheetName val="가격조사서"/>
      <sheetName val="SRC-B3U2"/>
      <sheetName val="표지(해동)"/>
      <sheetName val="집계표(해동)"/>
      <sheetName val="갑지(해동)"/>
      <sheetName val="내역서(해동)"/>
      <sheetName val="전계가"/>
      <sheetName val="실행"/>
      <sheetName val="단가비교표"/>
      <sheetName val="PROCURE"/>
      <sheetName val="주관사업"/>
      <sheetName val="공통부대비"/>
      <sheetName val="투자비"/>
      <sheetName val="조성원가DATA"/>
      <sheetName val="사업비"/>
      <sheetName val="내역"/>
      <sheetName val="단면치수"/>
      <sheetName val="영업2"/>
      <sheetName val="영업3"/>
      <sheetName val="배명(단가)"/>
      <sheetName val="기계경비일람"/>
      <sheetName val="U-TYPE(1)"/>
      <sheetName val="내화구조체FTA"/>
      <sheetName val="음료실행"/>
      <sheetName val="CAPVC"/>
      <sheetName val="프린트(을지)"/>
      <sheetName val="냉천부속동"/>
      <sheetName val="Y-WORK"/>
      <sheetName val="산출"/>
      <sheetName val="TOTAL"/>
      <sheetName val="4.단락전류"/>
      <sheetName val="단가조사"/>
      <sheetName val="부속동"/>
      <sheetName val="중동공구"/>
      <sheetName val="Detail"/>
      <sheetName val="현장지지물물량"/>
      <sheetName val="기성내역"/>
      <sheetName val="1,2,3,4,5단위수량"/>
      <sheetName val="000000"/>
      <sheetName val="데리네이타현황"/>
      <sheetName val="산출근거"/>
      <sheetName val="양식3"/>
      <sheetName val="건축_물가변동"/>
      <sheetName val="건축-물가변동"/>
      <sheetName val="허용전류_IEC"/>
      <sheetName val="허용전류_IEC DATA"/>
      <sheetName val="수전기기DATA"/>
      <sheetName val="잡비"/>
      <sheetName val="산근"/>
      <sheetName val="IW-LIST"/>
      <sheetName val="일위대가(계측기설치)"/>
      <sheetName val="H-PILE 박기"/>
      <sheetName val="포설list원본"/>
      <sheetName val="2.2 띠장의 설계"/>
      <sheetName val="JOKUN"/>
      <sheetName val="대비표"/>
      <sheetName val="추가예산"/>
      <sheetName val="예가표"/>
      <sheetName val="밸브설치"/>
      <sheetName val="기성금내역서"/>
      <sheetName val="S12"/>
      <sheetName val="기둥(원형)"/>
      <sheetName val="주요설비계산"/>
      <sheetName val="BOX(1.5X1.5)"/>
      <sheetName val="7.1유효폭"/>
      <sheetName val="손익"/>
      <sheetName val="bldg list"/>
      <sheetName val="6PILE  (돌출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대외공문"/>
      <sheetName val="일위(PN)"/>
      <sheetName val="내역서"/>
      <sheetName val="98지급계획"/>
      <sheetName val="__MAIN"/>
      <sheetName val="통신내역서"/>
      <sheetName val="ABUT수량-A1"/>
      <sheetName val="EP0618"/>
      <sheetName val="자재단가"/>
      <sheetName val="조건"/>
      <sheetName val="工완성공사율"/>
      <sheetName val="우수"/>
      <sheetName val="원가계산서"/>
      <sheetName val="입출재고현황 (2)"/>
      <sheetName val="빌딩 안내"/>
      <sheetName val="model master"/>
      <sheetName val="일위"/>
      <sheetName val="일위대가"/>
      <sheetName val="bm(CIcable)"/>
      <sheetName val="수량산출"/>
      <sheetName val="수량산출서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도"/>
      <sheetName val="상세내역총괄"/>
      <sheetName val="설비별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IO수량"/>
      <sheetName val="공사설계금액산출근거"/>
      <sheetName val="노무비근거"/>
      <sheetName val="POL6차-PIPING"/>
      <sheetName val="노임"/>
      <sheetName val="PK95-5"/>
      <sheetName val="4-3 보온 기본물량집계"/>
      <sheetName val="공사내역"/>
      <sheetName val="전기일위대가"/>
      <sheetName val=" 견적서"/>
      <sheetName val="PI"/>
      <sheetName val="#REF"/>
      <sheetName val="물량"/>
      <sheetName val="데이타"/>
      <sheetName val="DATA"/>
      <sheetName val="WEIGHT LIST"/>
      <sheetName val="산#3-1"/>
      <sheetName val="산#2-1 (2)"/>
      <sheetName val="재료비"/>
      <sheetName val="4-3_보온_기본물량집계"/>
      <sheetName val="HRSG SMALL07220"/>
      <sheetName val="SG"/>
      <sheetName val="5.소재"/>
      <sheetName val="부하(성남)"/>
      <sheetName val="조명투자및환수계획"/>
      <sheetName val="제조중간결과"/>
      <sheetName val="기계경비(시간당)"/>
      <sheetName val="램머"/>
      <sheetName val="부하계산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EP0618"/>
      <sheetName val="제출갑지"/>
      <sheetName val="FAX 갑지"/>
      <sheetName val="견적서 갑지"/>
      <sheetName val="원가계산서"/>
      <sheetName val="SS-1"/>
      <sheetName val="총괄표"/>
      <sheetName val="제조원가계산서(SS-1)"/>
      <sheetName val="운반비원가계산"/>
      <sheetName val="조도계산"/>
      <sheetName val="#REF"/>
      <sheetName val="2.대외공문"/>
      <sheetName val="부대내역"/>
      <sheetName val="견적기본FORM"/>
      <sheetName val="빌딩 안내"/>
      <sheetName val="__MAIN"/>
      <sheetName val="단가산출"/>
      <sheetName val="일위목록"/>
      <sheetName val="요율"/>
      <sheetName val="도"/>
      <sheetName val="자재단가"/>
      <sheetName val="정류기"/>
      <sheetName val="일위대가"/>
      <sheetName val="일위"/>
      <sheetName val="SG"/>
      <sheetName val="내역서"/>
      <sheetName val="기성금내역서"/>
      <sheetName val="대로근거"/>
      <sheetName val="중로근거"/>
      <sheetName val="S0"/>
      <sheetName val="HVAC"/>
      <sheetName val="일위(PN)"/>
      <sheetName val="1~3월통계,정보"/>
      <sheetName val="전략수주잔(3-31)"/>
      <sheetName val="갑지(추정)"/>
      <sheetName val="내역"/>
      <sheetName val="IW-LIST"/>
      <sheetName val="sw1"/>
      <sheetName val="NOMUBI"/>
      <sheetName val="교통대책내역"/>
      <sheetName val="표지 (2)"/>
      <sheetName val="단가사정"/>
      <sheetName val="I一般比"/>
      <sheetName val="MACRO(전선관)"/>
      <sheetName val="공사노임"/>
      <sheetName val="노무비단가"/>
      <sheetName val="DI-ESTI"/>
      <sheetName val="DATASPEC(VT1)"/>
      <sheetName val="자료입력"/>
      <sheetName val="동해title"/>
      <sheetName val="화재 탐지 설비"/>
      <sheetName val="실행내역서 "/>
      <sheetName val="단가대비표(SYS)"/>
      <sheetName val="제조노임"/>
      <sheetName val="환율"/>
      <sheetName val="지명송금"/>
      <sheetName val="천마갑지"/>
      <sheetName val="시설일위"/>
      <sheetName val="401"/>
      <sheetName val="공종별자재"/>
      <sheetName val="FAX_갑지"/>
      <sheetName val="견적서_갑지"/>
      <sheetName val="2_대외공문"/>
      <sheetName val="빌딩_안내"/>
      <sheetName val="표지_(2)"/>
      <sheetName val="노임"/>
      <sheetName val="목차"/>
      <sheetName val="설계명세서"/>
      <sheetName val="접지수량"/>
      <sheetName val="단가표"/>
      <sheetName val="부하(성남)"/>
      <sheetName val="工완성공사율"/>
      <sheetName val="인건비 "/>
      <sheetName val="일위대가(계측기설치)"/>
      <sheetName val="총괄"/>
      <sheetName val="내역(을)"/>
      <sheetName val="견적조건"/>
      <sheetName val="과천MAIN"/>
      <sheetName val="MCC제원"/>
      <sheetName val="약품공급2"/>
      <sheetName val="7.경제성결과"/>
      <sheetName val="조내역"/>
      <sheetName val="불출요청"/>
      <sheetName val="여과지동"/>
      <sheetName val="기초자료"/>
      <sheetName val="가설공사비"/>
      <sheetName val="제진기"/>
      <sheetName val="주경기-오배수"/>
      <sheetName val="Macro(차단기)"/>
      <sheetName val="수량산출"/>
      <sheetName val="단위수량"/>
      <sheetName val="미드수량"/>
      <sheetName val="DATA"/>
      <sheetName val="HV, LV, CONTROL CABLE"/>
      <sheetName val="LANGUAGE"/>
      <sheetName val="일위대가표"/>
      <sheetName val="2000전체분"/>
      <sheetName val="2000년1차"/>
      <sheetName val="74,539,000 (2.22)"/>
      <sheetName val="물가시세"/>
      <sheetName val="설계산출표지"/>
      <sheetName val="노임단가"/>
      <sheetName val="BID"/>
      <sheetName val="부하계산서"/>
      <sheetName val="Sheet2"/>
      <sheetName val="전기공사일위대가"/>
      <sheetName val="데이타"/>
      <sheetName val="DATE"/>
      <sheetName val="터널조도"/>
      <sheetName val="인건-측정"/>
      <sheetName val="WORK"/>
      <sheetName val="날개벽수량표"/>
      <sheetName val="방송(체육관)"/>
      <sheetName val="8.PILE  (돌출)"/>
      <sheetName val="자재"/>
      <sheetName val="가로등"/>
      <sheetName val="L1"/>
      <sheetName val="중기일위대가"/>
      <sheetName val="05년"/>
      <sheetName val="suk(mac)"/>
      <sheetName val="표지"/>
      <sheetName val="1.설계기준"/>
      <sheetName val="건축내역"/>
      <sheetName val="노무비"/>
      <sheetName val="설계내역"/>
      <sheetName val="DATA1"/>
      <sheetName val="산출내역서집계표"/>
      <sheetName val="제품정보"/>
      <sheetName val="방송"/>
      <sheetName val="수배전반 을지"/>
      <sheetName val="정부노임단가"/>
      <sheetName val="갑지"/>
      <sheetName val="견적을"/>
      <sheetName val="6PILE  (돌출)"/>
      <sheetName val="공사원가계산서"/>
      <sheetName val="공량산출근거서_일위대가"/>
      <sheetName val="토목주소"/>
      <sheetName val="입출재고현황 (2)"/>
      <sheetName val="을"/>
      <sheetName val="철근단면적"/>
      <sheetName val="FB25JN"/>
      <sheetName val="입찰결과보고"/>
      <sheetName val="공용정보"/>
      <sheetName val="전기일위목록"/>
      <sheetName val="노임기준"/>
      <sheetName val="IW_LIST"/>
      <sheetName val="(A)내역서"/>
      <sheetName val="노단"/>
      <sheetName val="산출근거"/>
      <sheetName val="식재인부"/>
      <sheetName val="기둥(원형)"/>
      <sheetName val="설계조건"/>
      <sheetName val="재료값"/>
      <sheetName val="b_balju_cho"/>
      <sheetName val="실행내역서_"/>
      <sheetName val="수출모델별원단위"/>
      <sheetName val="SLAB"/>
      <sheetName val="wall"/>
      <sheetName val="RCSPlan"/>
      <sheetName val="기초일위"/>
      <sheetName val="조명일위"/>
      <sheetName val="예가표"/>
      <sheetName val="공통(20-91)"/>
      <sheetName val="A"/>
      <sheetName val="오억미만"/>
      <sheetName val="토공"/>
      <sheetName val="통합"/>
      <sheetName val="목표세부명세"/>
      <sheetName val="일위대가양식"/>
      <sheetName val="1동조도"/>
      <sheetName val="ilch"/>
      <sheetName val="설계명세서(선로)"/>
      <sheetName val="INSTR"/>
      <sheetName val="ABUT수량-A1"/>
      <sheetName val="교각(P1)수량"/>
      <sheetName val="허용전류-IEC DATA"/>
      <sheetName val="일반60"/>
      <sheetName val="98지급계획"/>
      <sheetName val="충주"/>
      <sheetName val="우수"/>
      <sheetName val="TARGET"/>
      <sheetName val=" 내역"/>
      <sheetName val="일위대가목차"/>
      <sheetName val="설변내역서"/>
      <sheetName val="FAX_갑지1"/>
      <sheetName val="견적서_갑지1"/>
      <sheetName val="2_대외공문1"/>
      <sheetName val="빌딩_안내1"/>
      <sheetName val="표지_(2)1"/>
      <sheetName val="통신내역서"/>
      <sheetName val="기초자료입력"/>
      <sheetName val="단가비교표(통신)"/>
      <sheetName val="남양시작동010313100%"/>
      <sheetName val="별표"/>
      <sheetName val="Macro1"/>
      <sheetName val="구의동공내역서"/>
      <sheetName val="주식"/>
      <sheetName val="Sheet1 (2)"/>
      <sheetName val="DT매출"/>
      <sheetName val="노임,재료비"/>
      <sheetName val="단가조사"/>
      <sheetName val="실행간접비용"/>
      <sheetName val="교각계산"/>
      <sheetName val="Sheet6"/>
      <sheetName val="건강보험료"/>
      <sheetName val="고용보험료"/>
      <sheetName val="시중노임"/>
      <sheetName val="품목별 지수"/>
      <sheetName val="연금보험료"/>
      <sheetName val="퇴직공제부금비"/>
      <sheetName val="입력"/>
      <sheetName val="자재대"/>
      <sheetName val="타견적(을)"/>
      <sheetName val="샘플표지"/>
      <sheetName val="노무비산출"/>
      <sheetName val="지급자재내역서"/>
      <sheetName val="설계예산내역서"/>
      <sheetName val="일 위 대 가 표"/>
      <sheetName val="0001new"/>
      <sheetName val="M"/>
      <sheetName val="단가"/>
      <sheetName val="수량산출서"/>
      <sheetName val="세부내역서"/>
      <sheetName val="Component Description"/>
      <sheetName val="REDUCER"/>
      <sheetName val="WE'T"/>
      <sheetName val="실행철강하도"/>
      <sheetName val="내역전기"/>
      <sheetName val="예산대비"/>
      <sheetName val="조건표"/>
      <sheetName val="산출집계표1"/>
      <sheetName val="우성교간선"/>
      <sheetName val="TRE TABLE"/>
      <sheetName val="직접공사비집계표_7"/>
      <sheetName val="공통가설_8"/>
      <sheetName val="판매시설"/>
      <sheetName val="아파트_9"/>
      <sheetName val="주민복지관"/>
      <sheetName val="지하주차장"/>
      <sheetName val="98수문일위"/>
      <sheetName val="터파기및재료"/>
      <sheetName val="조립비"/>
      <sheetName val="자동제어"/>
      <sheetName val="신규일위대가"/>
      <sheetName val="6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기계경비(시간당)"/>
      <sheetName val="포장깨기"/>
      <sheetName val="중기터파기"/>
      <sheetName val="램머"/>
      <sheetName val="골재원"/>
      <sheetName val="내용"/>
      <sheetName val="변수값"/>
      <sheetName val="중기상차"/>
      <sheetName val="포장절단"/>
      <sheetName val="소형브레이카"/>
      <sheetName val="G.R300합계"/>
      <sheetName val="G.R300경비"/>
      <sheetName val="압입공사"/>
      <sheetName val="Flowmole 1"/>
      <sheetName val="Flowmole 2"/>
      <sheetName val="Flowmole 3"/>
      <sheetName val="양수작업 "/>
      <sheetName val="운반공사(K)"/>
      <sheetName val="운반공사(H)"/>
      <sheetName val="운반공사(D)"/>
      <sheetName val="간지"/>
      <sheetName val="공제대(K)"/>
      <sheetName val="공제대(H)"/>
      <sheetName val="공제대(D)"/>
      <sheetName val="가설물"/>
      <sheetName val="폐기물"/>
      <sheetName val="전력비"/>
      <sheetName val="AS복구"/>
      <sheetName val="전주건식"/>
      <sheetName val="벽체(수량산출)"/>
      <sheetName val="보강CO"/>
      <sheetName val="포장절단거리"/>
      <sheetName val="매트부설"/>
      <sheetName val="피스표 "/>
      <sheetName val="관로북구"/>
      <sheetName val="관로북구 (2)"/>
      <sheetName val="콘크리트포장복구"/>
      <sheetName val="단가표"/>
      <sheetName val="공사개요"/>
      <sheetName val="단가산출집계표"/>
      <sheetName val="단가산출근거"/>
      <sheetName val="일위대가집계표"/>
      <sheetName val="일위대가표"/>
      <sheetName val="재료비"/>
      <sheetName val="노무비"/>
      <sheetName val="경비"/>
      <sheetName val="장비기초"/>
      <sheetName val="시간당중기비 "/>
      <sheetName val="단가산출서"/>
      <sheetName val="총괄내역서"/>
      <sheetName val="고유코드_설계"/>
      <sheetName val="제-노임"/>
      <sheetName val="제직재"/>
      <sheetName val="증감내역서"/>
      <sheetName val="자재단가표"/>
      <sheetName val="진주방향"/>
      <sheetName val="9GNG운반"/>
      <sheetName val="내역서"/>
      <sheetName val="전차선로 물량표"/>
      <sheetName val="한강운반비"/>
      <sheetName val="#REF"/>
      <sheetName val="자재"/>
      <sheetName val="공통(20-91)"/>
      <sheetName val="집계표"/>
      <sheetName val="인건비"/>
      <sheetName val="포장복구집계"/>
      <sheetName val="Total"/>
      <sheetName val="관접합및부설"/>
      <sheetName val="단가"/>
      <sheetName val="간선계산"/>
      <sheetName val="FTRN20-총괄표"/>
      <sheetName val="공사비예산서(토목분)"/>
      <sheetName val="주빔의 설계"/>
      <sheetName val="바닥판"/>
      <sheetName val="입력DATA"/>
      <sheetName val="장비집계"/>
      <sheetName val="공종별산출내역서"/>
      <sheetName val="고가수조"/>
      <sheetName val="일위대가"/>
      <sheetName val="용역비내역-진짜"/>
      <sheetName val="AS포장복구 "/>
      <sheetName val="data"/>
      <sheetName val="직접인건비"/>
      <sheetName val="직접경비"/>
      <sheetName val="총괄내역서(설계)"/>
      <sheetName val="장문교(대전)"/>
      <sheetName val="구조물"/>
      <sheetName val="기성공제요청서"/>
      <sheetName val="21301동"/>
      <sheetName val="계정"/>
      <sheetName val="금액"/>
      <sheetName val="Sheet2"/>
      <sheetName val="계산서(곡선부)"/>
      <sheetName val="포장재료집계표"/>
      <sheetName val="물가시세"/>
      <sheetName val="재료"/>
      <sheetName val="6-1. 관개량조서"/>
      <sheetName val="기초단가"/>
      <sheetName val="플랜트 설치"/>
      <sheetName val="요율"/>
      <sheetName val="값"/>
      <sheetName val="1-최종안"/>
      <sheetName val="사업분석-분양가결정"/>
      <sheetName val="조명시설"/>
      <sheetName val="조건"/>
      <sheetName val="2.고용보험료산출근거"/>
      <sheetName val="bearing"/>
      <sheetName val="공정표"/>
      <sheetName val="총괄"/>
      <sheetName val="총괄표"/>
      <sheetName val="준검 내역서"/>
      <sheetName val="기초"/>
      <sheetName val="2)관접합"/>
      <sheetName val="설계예산서"/>
      <sheetName val="예산내역서"/>
      <sheetName val="총계"/>
      <sheetName val="★도급내역(2공구)"/>
      <sheetName val="투찰내역서"/>
      <sheetName val="Sheet5"/>
      <sheetName val="일위대가 "/>
      <sheetName val="집계"/>
      <sheetName val="내역"/>
      <sheetName val="기준액"/>
      <sheetName val="입력데이터"/>
      <sheetName val="집수정"/>
      <sheetName val="전기"/>
      <sheetName val="Sheet6"/>
      <sheetName val="물가대비표"/>
      <sheetName val="마산방향"/>
      <sheetName val="견"/>
      <sheetName val="2000년1차"/>
      <sheetName val="nys"/>
      <sheetName val="터파기및재료"/>
      <sheetName val="노임"/>
      <sheetName val="2공구산출내역"/>
      <sheetName val="FB25JN"/>
      <sheetName val="공문"/>
      <sheetName val="노무비(DB)"/>
      <sheetName val="산출및내역"/>
      <sheetName val="공비대비"/>
      <sheetName val="실행대비"/>
      <sheetName val="6호기"/>
      <sheetName val="동원인원"/>
      <sheetName val="설명서 "/>
      <sheetName val="토목"/>
      <sheetName val="1단계"/>
      <sheetName val="MSG 수량"/>
      <sheetName val="기초입력 DATA"/>
      <sheetName val="내역갑지"/>
      <sheetName val="대로근거"/>
      <sheetName val="중로근거"/>
      <sheetName val="CON'C"/>
      <sheetName val="입찰안"/>
      <sheetName val="실행예산"/>
      <sheetName val="제원및배치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Sheet1"/>
      <sheetName val="Sheet1 (2)"/>
      <sheetName val="수량산출"/>
      <sheetName val="DATE"/>
      <sheetName val="wall"/>
      <sheetName val="DATA1"/>
      <sheetName val="남양시작동자105노65기1.3화1.2"/>
      <sheetName val="입찰견적보고서"/>
      <sheetName val="단면가정"/>
      <sheetName val="소비자가"/>
      <sheetName val="작성"/>
      <sheetName val="BID"/>
      <sheetName val="JUCK"/>
      <sheetName val="건축"/>
      <sheetName val="guard(mac)"/>
      <sheetName val="토공연장"/>
      <sheetName val="5.정산서"/>
      <sheetName val="상수도토공집계표"/>
      <sheetName val="ABUT수량-A1"/>
      <sheetName val="단위단가"/>
      <sheetName val="EQUIPMENT -2"/>
      <sheetName val="갑지"/>
      <sheetName val="원가계산하도"/>
      <sheetName val="MOTOR"/>
      <sheetName val="공통가설"/>
      <sheetName val="현장지지물물량"/>
      <sheetName val="여흥"/>
      <sheetName val="음료실행"/>
      <sheetName val="을"/>
      <sheetName val="Front"/>
      <sheetName val="원가계산서"/>
      <sheetName val="철콘"/>
      <sheetName val="장비사용집계표"/>
      <sheetName val="실행(ALT1)"/>
      <sheetName val="결재판"/>
      <sheetName val="데이타"/>
      <sheetName val="설"/>
      <sheetName val="원가계산서(남측)"/>
      <sheetName val="AV시스템"/>
      <sheetName val="3련 BOX"/>
      <sheetName val="unit 4"/>
      <sheetName val="건축내역 "/>
      <sheetName val="STEEL BOX 단면설계(SEC.8)"/>
      <sheetName val="조건입력"/>
      <sheetName val="조건입력(2)"/>
      <sheetName val="장비선정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임금"/>
      <sheetName val="공수"/>
      <sheetName val="경비배부율"/>
      <sheetName val="예정(3)"/>
      <sheetName val="동원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GNG운반"/>
      <sheetName val="SUN 2000. 10 가격"/>
      <sheetName val="선로수량집계"/>
      <sheetName val="장비수량집계"/>
      <sheetName val="지장수량집계"/>
      <sheetName val="철거"/>
      <sheetName val="노임근거"/>
      <sheetName val="교각계산"/>
      <sheetName val="견적대비표"/>
      <sheetName val="mcc일위대가"/>
      <sheetName val="신표지1"/>
      <sheetName val="경비"/>
      <sheetName val="DATA"/>
      <sheetName val="데이타"/>
      <sheetName val="1단계"/>
      <sheetName val="6PILE  (돌출)"/>
      <sheetName val="설비원가"/>
      <sheetName val="표지"/>
      <sheetName val="예정(3)"/>
      <sheetName val="동원(3)"/>
      <sheetName val="간접"/>
      <sheetName val="공문"/>
      <sheetName val="일위대가(가설)"/>
      <sheetName val="갑지"/>
      <sheetName val="운반9"/>
      <sheetName val="내역서"/>
      <sheetName val="Macro(차단기)"/>
      <sheetName val="집계표"/>
      <sheetName val="일위대가"/>
      <sheetName val="단가비교표"/>
      <sheetName val="조명율표"/>
      <sheetName val="2000년1차"/>
      <sheetName val="INPUT"/>
      <sheetName val="경상비"/>
      <sheetName val="Sheet1"/>
      <sheetName val="직공비"/>
      <sheetName val="준검 내역서"/>
      <sheetName val="간접비"/>
      <sheetName val="대비"/>
      <sheetName val="가격조사서"/>
      <sheetName val="터널조도"/>
      <sheetName val="집계표(육상)"/>
      <sheetName val="프랜트면허"/>
      <sheetName val="밸브설치"/>
      <sheetName val="현장지지물물량"/>
      <sheetName val="건축내역"/>
      <sheetName val="민감도"/>
      <sheetName val="설계조건"/>
      <sheetName val="PL FAX"/>
      <sheetName val="부속동"/>
      <sheetName val="장비투입계획"/>
      <sheetName val="직원투입계획"/>
      <sheetName val="내역"/>
      <sheetName val="단면 (2)"/>
      <sheetName val="본체"/>
      <sheetName val="백호우계수"/>
      <sheetName val="#REF"/>
      <sheetName val="전기혼잡제경비(45)"/>
      <sheetName val="01"/>
      <sheetName val="전기"/>
      <sheetName val="GI-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보매체A동"/>
      <sheetName val="집계표(육상)"/>
      <sheetName val="갑지"/>
      <sheetName val="면과세"/>
      <sheetName val="내역(정지)"/>
      <sheetName val="Total"/>
      <sheetName val="EP061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무안 2개소"/>
      <sheetName val="현경(최종안)"/>
      <sheetName val="계약용량(현경)"/>
      <sheetName val="창포"/>
      <sheetName val="복길양수"/>
      <sheetName val="구일"/>
      <sheetName val="금산"/>
      <sheetName val="금산(변경분)"/>
      <sheetName val="산길"/>
      <sheetName val="산길(변경분)"/>
      <sheetName val="목교"/>
      <sheetName val="월암양수"/>
      <sheetName val="설계계산(종천)"/>
      <sheetName val="계약용량(참고)"/>
      <sheetName val="계약용량(서포)"/>
      <sheetName val="설계계산(서포)"/>
      <sheetName val="계약용량(농연오곡)"/>
      <sheetName val="설계계산(농연오곡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N賃率-職"/>
      <sheetName val="A製總"/>
      <sheetName val="IS"/>
      <sheetName val="J間材"/>
      <sheetName val="J輸入計"/>
      <sheetName val="J輸入率1"/>
      <sheetName val="J輸入材"/>
      <sheetName val="J作計"/>
      <sheetName val="J材料量1"/>
      <sheetName val="J材料量2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록"/>
      <sheetName val="강관설치"/>
      <sheetName val="STS관설치"/>
      <sheetName val="HI-3P관접합"/>
      <sheetName val="배관보온"/>
      <sheetName val="신축관설치"/>
      <sheetName val="밸브설치"/>
      <sheetName val="강관플랜지접합"/>
      <sheetName val="STS플랜지접합"/>
      <sheetName val="PVC플랜지접합"/>
      <sheetName val="HI-3P플랜지접합"/>
      <sheetName val="드레인,에어밴트"/>
      <sheetName val="HOSE CONN"/>
      <sheetName val="잡철물,페인트"/>
      <sheetName val="노"/>
      <sheetName val="재"/>
      <sheetName val="PVC관설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호기일지"/>
      <sheetName val="자료업체"/>
      <sheetName val="설비목비율"/>
      <sheetName val="요청목록"/>
      <sheetName val="표지"/>
      <sheetName val="비율"/>
      <sheetName val="신호결과"/>
      <sheetName val="Sheet1"/>
      <sheetName val="설-총괄"/>
      <sheetName val="설재료집"/>
      <sheetName val="설직재-1"/>
      <sheetName val="설직재-2"/>
      <sheetName val="설간재"/>
      <sheetName val="설노무"/>
      <sheetName val="설일위"/>
      <sheetName val="공-노임"/>
      <sheetName val="工간노율"/>
      <sheetName val="설-경비"/>
      <sheetName val="工경비율"/>
      <sheetName val="工완성공사율"/>
      <sheetName val="工완성공사율(2)"/>
      <sheetName val="工산재율"/>
      <sheetName val="工안전관리율"/>
      <sheetName val="설운반"/>
      <sheetName val="설-폐기"/>
      <sheetName val="설감가"/>
      <sheetName val="工관리비율"/>
      <sheetName val="제비목비율 "/>
      <sheetName val="제총괄"/>
      <sheetName val="제-직재집"/>
      <sheetName val="제직재"/>
      <sheetName val="일위"/>
      <sheetName val="J直材4"/>
      <sheetName val="__"/>
      <sheetName val="직재"/>
      <sheetName val="N賃率-職"/>
      <sheetName val="단"/>
      <sheetName val="지급자재"/>
      <sheetName val="서울시신호-2"/>
      <sheetName val="설직재_1"/>
      <sheetName val="직노"/>
      <sheetName val="토 적 표"/>
      <sheetName val="내역서"/>
      <sheetName val="1.우편집중내역서"/>
      <sheetName val="집계"/>
      <sheetName val="#REF"/>
      <sheetName val="기본일위"/>
      <sheetName val="내역서2안"/>
      <sheetName val="패널"/>
      <sheetName val="실행내역"/>
      <sheetName val="I一般比"/>
      <sheetName val="ABUT수량-A1"/>
      <sheetName val="신우"/>
      <sheetName val="교각1"/>
      <sheetName val="danga"/>
      <sheetName val="ilch"/>
      <sheetName val=" HIT-&gt;HMC 견적(3900)"/>
      <sheetName val="업무"/>
      <sheetName val="재집"/>
      <sheetName val="내역"/>
      <sheetName val="인건비"/>
      <sheetName val="노임단가표"/>
      <sheetName val="총괄 CCTV수량"/>
      <sheetName val="4.설계예산내역서"/>
      <sheetName val="6.관급자재조서"/>
      <sheetName val="연령현황"/>
      <sheetName val="노무비"/>
      <sheetName val="단가산출2"/>
      <sheetName val="경산"/>
      <sheetName val="20관리비율"/>
      <sheetName val="금액내역서"/>
      <sheetName val="1-1"/>
      <sheetName val="부하(성남)"/>
      <sheetName val="Y-WORK"/>
      <sheetName val="ITEM"/>
      <sheetName val="단가산출"/>
      <sheetName val="적용단가"/>
      <sheetName val="부서현황"/>
      <sheetName val="갑지"/>
      <sheetName val="골조시행"/>
      <sheetName val="노임단가"/>
      <sheetName val="guard(mac)"/>
      <sheetName val="40총괄"/>
      <sheetName val="40집계"/>
      <sheetName val="내역및총괄"/>
      <sheetName val="COPING"/>
      <sheetName val="제-노임"/>
      <sheetName val="단위수량"/>
      <sheetName val="공사내역"/>
      <sheetName val="수량산출"/>
      <sheetName val="을"/>
      <sheetName val="LH3 동양시스템"/>
      <sheetName val="sw1"/>
      <sheetName val="용소리교"/>
      <sheetName val="B2BERP"/>
      <sheetName val="일위대가"/>
      <sheetName val="광혁기성"/>
      <sheetName val="토공(우물통,기타) "/>
      <sheetName val="input"/>
      <sheetName val="견적대비 견적서"/>
      <sheetName val="공사원가계산서"/>
      <sheetName val="경영상태"/>
      <sheetName val="8.PILE  (돌출)"/>
      <sheetName val="대가호표"/>
      <sheetName val="건축내역"/>
      <sheetName val="NEYOK"/>
      <sheetName val="산출기준자료"/>
      <sheetName val="공조기"/>
      <sheetName val="단가 "/>
      <sheetName val="수목데이타 "/>
      <sheetName val="K55수출"/>
      <sheetName val="원가 (2)"/>
      <sheetName val="전체"/>
      <sheetName val="U-TYPE(1)"/>
      <sheetName val="단위일위"/>
      <sheetName val="6. 직접경비"/>
      <sheetName val="기존단가 (2)"/>
      <sheetName val="XL4Poppy"/>
      <sheetName val="포장절단"/>
      <sheetName val="데이타"/>
      <sheetName val="재료집계"/>
      <sheetName val="유림골조"/>
      <sheetName val="BASIC (2)"/>
      <sheetName val="합천내역"/>
      <sheetName val="실행"/>
      <sheetName val="홍보비디오"/>
      <sheetName val="견적990322"/>
      <sheetName val="LOAD-46"/>
      <sheetName val="표지 (2)"/>
      <sheetName val="N賃率_職"/>
      <sheetName val="배수통관(좌)"/>
      <sheetName val="품셈TABLE"/>
      <sheetName val="DB"/>
      <sheetName val="총괄목록"/>
      <sheetName val="견적서"/>
      <sheetName val="9GNG운반"/>
      <sheetName val="HW일위"/>
      <sheetName val="교통대책내역"/>
      <sheetName val="손익분석"/>
      <sheetName val="전신환매도율"/>
      <sheetName val="자재단가"/>
      <sheetName val="LEGEND"/>
      <sheetName val="일위대가(가설)"/>
      <sheetName val="MS"/>
      <sheetName val="공정외주"/>
      <sheetName val="96갑지"/>
      <sheetName val="일위대가(계측기설치)"/>
      <sheetName val="날개벽"/>
      <sheetName val="제비목비율_"/>
      <sheetName val="토_적_표"/>
      <sheetName val="1_우편집중내역서"/>
      <sheetName val="_HIT-&gt;HMC_견적(3900)"/>
      <sheetName val="4_설계예산내역서"/>
      <sheetName val="6_관급자재조서"/>
      <sheetName val="공정집계_국별"/>
      <sheetName val="일위대가(4층원격)"/>
      <sheetName val="대치판정"/>
      <sheetName val="제비목비율_1"/>
      <sheetName val="토_적_표1"/>
      <sheetName val="1_우편집중내역서1"/>
      <sheetName val="_HIT-&gt;HMC_견적(3900)1"/>
      <sheetName val="4_설계예산내역서1"/>
      <sheetName val="6_관급자재조서1"/>
      <sheetName val="총괄_CCTV수량"/>
      <sheetName val="6__직접경비"/>
      <sheetName val="8_PILE__(돌출)"/>
      <sheetName val="견적대비_견적서"/>
      <sheetName val="단가_"/>
      <sheetName val="수목데이타_"/>
      <sheetName val="원가_(2)"/>
      <sheetName val="LH3_동양시스템"/>
      <sheetName val="토공(우물통,기타)_"/>
      <sheetName val="자재단가비교표"/>
      <sheetName val="전기 원가계산서"/>
      <sheetName val="화재 탐지 설비"/>
      <sheetName val="단면가정"/>
      <sheetName val="Sheet6"/>
      <sheetName val="개요"/>
      <sheetName val="CODE1"/>
      <sheetName val="EQ-R1"/>
      <sheetName val="G.R300경비"/>
      <sheetName val="wall"/>
      <sheetName val="3.공통공사대비"/>
      <sheetName val="결과조달"/>
      <sheetName val="견적대비"/>
      <sheetName val="노임"/>
      <sheetName val="단가조사서"/>
      <sheetName val="목차"/>
      <sheetName val="입찰안"/>
      <sheetName val="변압기 및 발전기 용량"/>
      <sheetName val="공사비"/>
      <sheetName val="6호기"/>
      <sheetName val="AILC004"/>
      <sheetName val="Summary Sheets"/>
      <sheetName val="교각계산"/>
      <sheetName val="증감대비"/>
      <sheetName val="마감사양"/>
      <sheetName val="단위세대-산출근거"/>
      <sheetName val="data2"/>
      <sheetName val="이토변실(A3-LINE)"/>
      <sheetName val="설계변경내역서"/>
      <sheetName val="-배수구조총재료"/>
      <sheetName val="평자재단가"/>
      <sheetName val="제경집계"/>
      <sheetName val="기계경비"/>
      <sheetName val="골막이(야매)"/>
      <sheetName val="조건표"/>
      <sheetName val="단가"/>
      <sheetName val="2002공임"/>
      <sheetName val="2002자재가격"/>
      <sheetName val="AP1"/>
      <sheetName val="1,2공구원가계산서"/>
      <sheetName val="1공구산출내역서"/>
      <sheetName val="총괄내역서"/>
      <sheetName val="조명율표"/>
      <sheetName val="예비품"/>
      <sheetName val="단락전류-A"/>
      <sheetName val="산출근거집계표"/>
      <sheetName val="Supplement2"/>
      <sheetName val="차로"/>
      <sheetName val="토지보상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취수장"/>
      <sheetName val="가압장"/>
      <sheetName val="IMPEADENCE MAP 취수장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NTAGON"/>
      <sheetName val="POL6차-PIPING"/>
      <sheetName val="#REF"/>
      <sheetName val="물량"/>
      <sheetName val="WEIGHT LIST"/>
      <sheetName val="산#3-1"/>
      <sheetName val="산#2-1 (2)"/>
      <sheetName val="#2-1"/>
      <sheetName val="도"/>
      <sheetName val="IMPEADENCE MAP 취수장"/>
      <sheetName val="일위대가"/>
      <sheetName val="인건-측정"/>
      <sheetName val="관급단가"/>
      <sheetName val="일위(설)"/>
      <sheetName val="N賃率-職"/>
      <sheetName val="정부노임단가"/>
      <sheetName val="을"/>
      <sheetName val="Sheet1"/>
      <sheetName val="견적내역서"/>
      <sheetName val="한강운반비"/>
      <sheetName val="노무비"/>
      <sheetName val="전차선로 물량표"/>
      <sheetName val="WEIGHT_LIST"/>
      <sheetName val="산#2-1_(2)"/>
      <sheetName val="전차선로_물량표"/>
      <sheetName val="구의동공내역서"/>
      <sheetName val="Sheet5"/>
      <sheetName val="전체"/>
      <sheetName val="설계예산서"/>
      <sheetName val="예산내역서"/>
      <sheetName val="예정공정표"/>
      <sheetName val="총계"/>
      <sheetName val="입찰안"/>
      <sheetName val="내역"/>
      <sheetName val="산#3-2"/>
      <sheetName val="산#3-2-2"/>
      <sheetName val="조도계산서 (도서)"/>
      <sheetName val="용역비내역-진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재단가표"/>
      <sheetName val="산출근거"/>
      <sheetName val="일위대가 (산출근거)"/>
      <sheetName val="Sheet2"/>
      <sheetName val="Sheet3"/>
      <sheetName val="#REF"/>
      <sheetName val="국내조달(통합-1)"/>
      <sheetName val="N賃率-職"/>
      <sheetName val="기계경비(시간당)"/>
      <sheetName val="램머"/>
      <sheetName val="백암비스타내역"/>
      <sheetName val="일위대가"/>
      <sheetName val="9GNG운반"/>
      <sheetName val="증감대비"/>
      <sheetName val="노무비"/>
      <sheetName val="평가데이터"/>
      <sheetName val="일위목록"/>
      <sheetName val="요율"/>
      <sheetName val="조명율표"/>
      <sheetName val="표지"/>
      <sheetName val="자재단가표비교표"/>
      <sheetName val="전체 (2)"/>
      <sheetName val="예산 추가(6,000)"/>
      <sheetName val="자재대"/>
      <sheetName val="준검 내역서"/>
      <sheetName val="단가"/>
      <sheetName val="DATA"/>
      <sheetName val="경산"/>
      <sheetName val="날개벽(시점좌측)"/>
      <sheetName val="일위대가(계측기설치)"/>
      <sheetName val="변수값"/>
      <sheetName val="중기상차"/>
      <sheetName val="AS복구"/>
      <sheetName val="중기터파기"/>
      <sheetName val="내역서"/>
      <sheetName val="COA-17"/>
      <sheetName val="C-18"/>
      <sheetName val="견적서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DATA"/>
      <sheetName val="원가"/>
      <sheetName val="원가 (2)"/>
      <sheetName val="총괄표"/>
      <sheetName val="1"/>
      <sheetName val="관급"/>
      <sheetName val="일위총괄"/>
      <sheetName val="일위대가"/>
      <sheetName val="단가산출"/>
      <sheetName val="원가계산갑지"/>
      <sheetName val="Sheet3"/>
      <sheetName val="노무비"/>
      <sheetName val="지급자재"/>
      <sheetName val="DATE"/>
      <sheetName val="Sheet1"/>
      <sheetName val="MoneyPlan"/>
      <sheetName val="차선도색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표지"/>
      <sheetName val="계산서 목차"/>
      <sheetName val="부하집계표"/>
      <sheetName val="TR용량"/>
      <sheetName val="부하 LIST"/>
      <sheetName val="1.2단락전류"/>
      <sheetName val="단락계산"/>
      <sheetName val="3. 차단기"/>
      <sheetName val="4. Battery"/>
      <sheetName val="5. 역율개선용 콘덴서"/>
      <sheetName val="6. Cable Size-1(설명)"/>
      <sheetName val="CABLE ROOT SIZE"/>
      <sheetName val="CABLECALC"/>
      <sheetName val="7. 접지계산"/>
      <sheetName val="8.예비전력"/>
      <sheetName val="PRINTER"/>
      <sheetName val="Sheet4"/>
      <sheetName val="Sheet5"/>
      <sheetName val="Sheet6"/>
      <sheetName val="계산서 목차 (2)"/>
      <sheetName val="건축 부하 계산서"/>
      <sheetName val="전류"/>
      <sheetName val="DATA"/>
      <sheetName val="DATA1"/>
      <sheetName val="DATA-UPS"/>
      <sheetName val="MO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내역서"/>
      <sheetName val="물가대비표"/>
      <sheetName val="견적대비표"/>
      <sheetName val="표지"/>
      <sheetName val="인건비"/>
      <sheetName val="가격조사표"/>
      <sheetName val="거래실례가"/>
      <sheetName val="원가계산서"/>
      <sheetName val="세운견적"/>
      <sheetName val="조합견적"/>
      <sheetName val="가격대비"/>
      <sheetName val="배관산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내역서"/>
      <sheetName val="물가대비표"/>
      <sheetName val="견적대비표"/>
      <sheetName val="표지"/>
      <sheetName val="인건비"/>
      <sheetName val="가격조사표"/>
      <sheetName val="거래실례가"/>
      <sheetName val="원가계산서"/>
      <sheetName val="세운견적"/>
      <sheetName val="조합견적"/>
      <sheetName val="가격대비"/>
      <sheetName val="배관산출"/>
      <sheetName val="4-3 보온 기본물량집계"/>
      <sheetName val="NEAYUK"/>
      <sheetName val="원가"/>
      <sheetName val="위치조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부하 계산서 (2)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자재단가비교표1월"/>
      <sheetName val="표지 (2)"/>
      <sheetName val="표지 (3)"/>
      <sheetName val="총원가"/>
      <sheetName val="사급자재"/>
      <sheetName val="사급자재 (2)"/>
      <sheetName val="총괄표"/>
      <sheetName val="동원합계"/>
      <sheetName val="동원소계"/>
      <sheetName val="갑지(공사)"/>
      <sheetName val="갑지(지입자재)"/>
      <sheetName val="내A1"/>
      <sheetName val="내A2"/>
      <sheetName val="내A3"/>
      <sheetName val="내B1"/>
      <sheetName val="내B2"/>
      <sheetName val="내B3"/>
      <sheetName val="내B4"/>
      <sheetName val="내C1"/>
      <sheetName val="내C2"/>
      <sheetName val="내D1"/>
      <sheetName val="내D2"/>
      <sheetName val="내E1"/>
      <sheetName val="내E2"/>
      <sheetName val="내E3"/>
      <sheetName val="내F1"/>
      <sheetName val="내F2"/>
      <sheetName val="내G1"/>
      <sheetName val="내G2"/>
      <sheetName val="내H1"/>
      <sheetName val="내H2"/>
      <sheetName val="내I1"/>
      <sheetName val="내I2"/>
      <sheetName val="내J1"/>
      <sheetName val="내K1"/>
      <sheetName val="내K2"/>
      <sheetName val="내K3"/>
      <sheetName val="내K4"/>
      <sheetName val="내K5"/>
      <sheetName val="내K6"/>
      <sheetName val="내K7"/>
      <sheetName val="내L1"/>
      <sheetName val="자재단가비교표"/>
      <sheetName val="내M1"/>
      <sheetName val="내M2"/>
      <sheetName val="내M3"/>
      <sheetName val="내N1"/>
      <sheetName val="내N2"/>
      <sheetName val="내O1"/>
      <sheetName val="내P1"/>
      <sheetName val="내a-1"/>
      <sheetName val="내a-2"/>
      <sheetName val="내b-1"/>
      <sheetName val="내c-1"/>
      <sheetName val="A"/>
      <sheetName val="노A1"/>
      <sheetName val="노A2"/>
      <sheetName val="노A3"/>
      <sheetName val="B"/>
      <sheetName val="노B1"/>
      <sheetName val="노B2"/>
      <sheetName val="노B3"/>
      <sheetName val="노B4"/>
      <sheetName val="C"/>
      <sheetName val="노C1"/>
      <sheetName val="노C2"/>
      <sheetName val="D"/>
      <sheetName val="노D1"/>
      <sheetName val="노D2"/>
      <sheetName val="E"/>
      <sheetName val="노E1"/>
      <sheetName val="노E2"/>
      <sheetName val="노E3"/>
      <sheetName val="F"/>
      <sheetName val="노F1"/>
      <sheetName val="노F2"/>
      <sheetName val="G"/>
      <sheetName val="노G1"/>
      <sheetName val="노G2"/>
      <sheetName val="H"/>
      <sheetName val="노H1"/>
      <sheetName val="노H2"/>
      <sheetName val="I"/>
      <sheetName val="노I1"/>
      <sheetName val="노I2"/>
      <sheetName val="J"/>
      <sheetName val="노J1"/>
      <sheetName val="K"/>
      <sheetName val="노K1"/>
      <sheetName val="노K2"/>
      <sheetName val="노K3"/>
      <sheetName val="노K4"/>
      <sheetName val="노K5"/>
      <sheetName val="노K6"/>
      <sheetName val="노K7"/>
      <sheetName val="L"/>
      <sheetName val="노L1"/>
      <sheetName val="M"/>
      <sheetName val="노M1"/>
      <sheetName val="노M2"/>
      <sheetName val="노M3"/>
      <sheetName val="N"/>
      <sheetName val="노N1"/>
      <sheetName val="노N2"/>
      <sheetName val="O"/>
      <sheetName val="노O1"/>
      <sheetName val="P"/>
      <sheetName val="노P1"/>
      <sheetName val="노a"/>
      <sheetName val="노a-1"/>
      <sheetName val="노a-2"/>
      <sheetName val="노b"/>
      <sheetName val="노b-1"/>
      <sheetName val="노c"/>
      <sheetName val="노c-1"/>
      <sheetName val="인력운반비"/>
      <sheetName val="크레인사용"/>
      <sheetName val="크레인사용 (2)"/>
      <sheetName val="갑지(시공도가)"/>
      <sheetName val="내K8"/>
      <sheetName val="노K8"/>
      <sheetName val="SP-B1"/>
      <sheetName val="SP-11"/>
      <sheetName val="SP-12"/>
      <sheetName val="SP-13"/>
      <sheetName val="SP-21"/>
      <sheetName val="SP-22"/>
      <sheetName val="SP-23"/>
      <sheetName val="SP-31"/>
      <sheetName val="SP-32"/>
      <sheetName val="SP-33"/>
      <sheetName val="SP-B1-B"/>
      <sheetName val="SP-21-B"/>
      <sheetName val="TR-1"/>
      <sheetName val="TR-2"/>
      <sheetName val="원가계산서"/>
      <sheetName val="전기공사 총괄표"/>
      <sheetName val="전력간선"/>
      <sheetName val="본관동"/>
      <sheetName val="자동제어 배관배선"/>
      <sheetName val="CABLE TRAY"/>
      <sheetName val="노출배관지지"/>
      <sheetName val="건축"/>
      <sheetName val="관급자재 총괄표"/>
      <sheetName val="온풍기"/>
      <sheetName val="온수기"/>
      <sheetName val="자동제어"/>
      <sheetName val="수·배전반"/>
      <sheetName val="공량-전력간선"/>
      <sheetName val="공량-본관동"/>
      <sheetName val="공량-CABLE TRAY"/>
      <sheetName val="단위가격 총괄표"/>
      <sheetName val="인력터파기"/>
      <sheetName val="인력되메우기"/>
      <sheetName val="인력잔토처리"/>
      <sheetName val="콘크리트타설(무근)"/>
      <sheetName val="합판거푸집"/>
      <sheetName val="FENCE"/>
      <sheetName val="행가-22C"/>
      <sheetName val="행가-42C"/>
      <sheetName val="행가-54C"/>
      <sheetName val="행가-104C"/>
      <sheetName val="행가-W100"/>
      <sheetName val="행가-W150"/>
      <sheetName val="행가-W200"/>
      <sheetName val="행가-W300"/>
      <sheetName val="행가-W400"/>
      <sheetName val="행가-W500"/>
      <sheetName val="행가-W600"/>
      <sheetName val="행가-W800"/>
      <sheetName val="행가-W900"/>
      <sheetName val="행가-W1200"/>
      <sheetName val="행가(C.T)-W300"/>
      <sheetName val="EPS SUPPORT"/>
      <sheetName val="접지-1종"/>
      <sheetName val="접지-2종"/>
      <sheetName val="접지-3종"/>
      <sheetName val="접지단자함-2P"/>
      <sheetName val="갑지"/>
      <sheetName val="접지단자함-3P"/>
      <sheetName val="배관지지대 54C"/>
      <sheetName val="단가비교"/>
      <sheetName val="산출01"/>
      <sheetName val="산출02"/>
      <sheetName val="산출03"/>
      <sheetName val="산출04"/>
      <sheetName val="산출05"/>
      <sheetName val="산출06"/>
      <sheetName val="산출07"/>
      <sheetName val="내역을"/>
      <sheetName val="AV시스템"/>
      <sheetName val="자재단가"/>
      <sheetName val="산출기준(파견전산실)"/>
      <sheetName val="토 적 표"/>
      <sheetName val="노임"/>
      <sheetName val="환율"/>
      <sheetName val="포천의료원"/>
      <sheetName val="입찰안"/>
      <sheetName val="노무비산출"/>
      <sheetName val="기계내역"/>
      <sheetName val="예정(3)"/>
      <sheetName val="Sheet2"/>
      <sheetName val="내역전기"/>
      <sheetName val="Macro(전선)"/>
      <sheetName val="참조"/>
      <sheetName val="DATA"/>
      <sheetName val="기본DATA"/>
      <sheetName val="수량집계"/>
      <sheetName val="총괄집계표"/>
      <sheetName val="INPUT"/>
      <sheetName val="노임단가"/>
      <sheetName val="예비품"/>
      <sheetName val="일위대가표"/>
      <sheetName val="대로근거"/>
      <sheetName val="중로근거"/>
      <sheetName val="내역서"/>
      <sheetName val="열차무선 수량집계"/>
      <sheetName val="감가상각"/>
      <sheetName val="수전기기DATA"/>
      <sheetName val="Front"/>
      <sheetName val="CAT_5"/>
      <sheetName val="설직재-1"/>
      <sheetName val="일위"/>
      <sheetName val="ABUT수량-A1"/>
      <sheetName val="NAI"/>
      <sheetName val="변경총괄표"/>
      <sheetName val="낙찰표"/>
      <sheetName val="9GNG운반"/>
      <sheetName val="철거산출근거"/>
      <sheetName val="DAN"/>
      <sheetName val="설계조건"/>
      <sheetName val="1.설계조건"/>
      <sheetName val="1단계"/>
      <sheetName val="Y-WORK"/>
      <sheetName val="Sheet1"/>
      <sheetName val="CPM챠트"/>
      <sheetName val="guard(mac)"/>
      <sheetName val="옹벽"/>
      <sheetName val="내역"/>
      <sheetName val="기계경비단가"/>
      <sheetName val="복구경비"/>
      <sheetName val="3련 BOX"/>
      <sheetName val="(C)원내역"/>
      <sheetName val="GAEYO"/>
      <sheetName val="일위대가(가설)"/>
      <sheetName val="품셈TABLE"/>
      <sheetName val="시설물기초"/>
      <sheetName val="1.우편집중내역서"/>
      <sheetName val="말뚝지지력산정"/>
      <sheetName val="한강운반비"/>
      <sheetName val="평가내역"/>
      <sheetName val="단가"/>
      <sheetName val="물량"/>
      <sheetName val="전기 원가계산서"/>
      <sheetName val="물가시세"/>
      <sheetName val="실행철강하도"/>
      <sheetName val="백암비스타내역"/>
      <sheetName val="상수도토공집계표"/>
      <sheetName val="순공사비"/>
      <sheetName val="수량산출1"/>
      <sheetName val="자재단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N賃率-職"/>
      <sheetName val="K經配賦"/>
      <sheetName val="K經調整"/>
      <sheetName val="K消耗分"/>
      <sheetName val="A製總"/>
      <sheetName val="I一般比"/>
      <sheetName val="포장복구집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광명변전단락"/>
      <sheetName val="광명기지단락"/>
      <sheetName val="정거장단락"/>
      <sheetName val="소내케이블"/>
      <sheetName val="부하"/>
      <sheetName val="동력부하(정거장)"/>
      <sheetName val="간선조건"/>
      <sheetName val="간선계산"/>
      <sheetName val="TR 조건"/>
      <sheetName val="밧데리"/>
      <sheetName val="UPS밧데리"/>
      <sheetName val="터널전등"/>
      <sheetName val="터널간선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노임단가"/>
      <sheetName val="I一般比"/>
      <sheetName val="N賃率-職"/>
      <sheetName val="노무비"/>
      <sheetName val="MOTOR"/>
      <sheetName val="직노"/>
      <sheetName val="내역서"/>
      <sheetName val="J直材4"/>
      <sheetName val="전차선로 물량표"/>
      <sheetName val="포장복구집계"/>
      <sheetName val="CAT_5"/>
      <sheetName val="집계표"/>
      <sheetName val="소각장스케줄"/>
      <sheetName val="설계요율"/>
      <sheetName val="단가표"/>
      <sheetName val="기본DATA"/>
      <sheetName val="지급자재"/>
      <sheetName val="ABUT수량-A1"/>
      <sheetName val="wall"/>
      <sheetName val="Front"/>
      <sheetName val="3"/>
      <sheetName val="증감대비"/>
      <sheetName val="수량산출1"/>
      <sheetName val="자재단가표"/>
      <sheetName val="MCC제원"/>
      <sheetName val="DATA"/>
      <sheetName val="총괄표"/>
      <sheetName val="9GNG운반"/>
      <sheetName val="갑지1"/>
      <sheetName val="정화조동내역"/>
      <sheetName val="도장수량(하1)"/>
      <sheetName val="주형"/>
      <sheetName val="노임단가표"/>
      <sheetName val="Curves"/>
      <sheetName val="Tables"/>
      <sheetName val="CABdata"/>
      <sheetName val="SP-B1"/>
      <sheetName val="백암비스타내역"/>
      <sheetName val="식재총괄"/>
      <sheetName val="VENT"/>
      <sheetName val="BQ"/>
      <sheetName val="EACT10"/>
      <sheetName val="정부노임단가"/>
      <sheetName val="산출근거"/>
      <sheetName val="TR_조건"/>
      <sheetName val="복구량산정_및_전용회선_사용"/>
      <sheetName val="2F 회의실견적(5_14 일대)"/>
      <sheetName val="Sheet4"/>
      <sheetName val="환율"/>
      <sheetName val="Sheet5"/>
      <sheetName val="INPUT"/>
      <sheetName val="guard(mac)"/>
      <sheetName val="일위대가목록"/>
      <sheetName val="Sheet6"/>
      <sheetName val="입찰안"/>
      <sheetName val="반중력식옹벽"/>
      <sheetName val="내역"/>
      <sheetName val="일위대가(계측기설치)"/>
      <sheetName val="참조"/>
      <sheetName val="목차"/>
      <sheetName val="견적사양비교표"/>
      <sheetName val="내역서-CCTV"/>
      <sheetName val="원가계산서"/>
      <sheetName val="실행내역"/>
      <sheetName val="당초"/>
      <sheetName val="AIR SHOWER(3인용)"/>
      <sheetName val="자재표"/>
      <sheetName val="공정코드"/>
      <sheetName val="CABLE SIZE-3"/>
      <sheetName val="매립"/>
      <sheetName val="인건비"/>
      <sheetName val="전선"/>
      <sheetName val="일위목록"/>
      <sheetName val="요율"/>
      <sheetName val="단위단가"/>
      <sheetName val="일위대가"/>
      <sheetName val="노임"/>
      <sheetName val="계림(함평)"/>
      <sheetName val="계림(장성)"/>
      <sheetName val="SLAB근거-1"/>
      <sheetName val="Requirements"/>
      <sheetName val="OPTera LH  BP"/>
      <sheetName val="Page 1A - Proposal Strategy "/>
      <sheetName val="국내총괄"/>
      <sheetName val="관급"/>
      <sheetName val="진주방향"/>
      <sheetName val="마산방향"/>
      <sheetName val="BLR-S"/>
      <sheetName val="Sheet1"/>
      <sheetName val="98수문일위"/>
      <sheetName val="인건-측정"/>
      <sheetName val="단가입력창"/>
      <sheetName val="공종단가표 "/>
      <sheetName val="#REF"/>
      <sheetName val="포장공"/>
      <sheetName val="신우"/>
      <sheetName val="A-4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산출내역서"/>
      <sheetName val="금액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간선계산"/>
      <sheetName val="DOCSXL50"/>
      <sheetName val="지급자재"/>
      <sheetName val="노무비"/>
      <sheetName val="기본DATA"/>
      <sheetName val="I一般比"/>
      <sheetName val="N賃率-職"/>
      <sheetName val="계산근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제조원가계산서"/>
      <sheetName val="재료비산출표"/>
      <sheetName val="노무비산출표"/>
      <sheetName val="공수산출표"/>
      <sheetName val="임율 (2)"/>
      <sheetName val="경비산출표"/>
      <sheetName val="제조원가분석표"/>
      <sheetName val="일반관리비비율산출표"/>
      <sheetName val="Sheet1"/>
      <sheetName val="Sheet2"/>
      <sheetName val="Sheet3"/>
      <sheetName val="AS복구"/>
      <sheetName val="중기터파기"/>
      <sheetName val="변수값"/>
      <sheetName val="중기상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견적990322"/>
      <sheetName val="AS복구"/>
      <sheetName val="중기터파기"/>
      <sheetName val="변수값"/>
      <sheetName val="중기상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사"/>
      <sheetName val="대가 "/>
      <sheetName val="대비"/>
      <sheetName val="단-원산"/>
      <sheetName val="단-신우"/>
      <sheetName val="단-조은"/>
      <sheetName val="내역서"/>
      <sheetName val="갑지"/>
      <sheetName val="타-신우"/>
      <sheetName val="타-조은"/>
      <sheetName val="산기계"/>
      <sheetName val="산-전기"/>
      <sheetName val="겉지"/>
      <sheetName val="램머"/>
      <sheetName val="기계경비(시간당)"/>
      <sheetName val="DATA"/>
      <sheetName val="FD"/>
      <sheetName val="LD"/>
      <sheetName val="352"/>
      <sheetName val="소비자가"/>
      <sheetName val="부하(성남)"/>
      <sheetName val="민속촌메뉴"/>
      <sheetName val="Galaxy 소비자가격표"/>
      <sheetName val="공사원가계산서"/>
      <sheetName val="I一般比"/>
      <sheetName val="LOPCALC"/>
      <sheetName val="부하LOAD"/>
      <sheetName val="Sheet1"/>
      <sheetName val="기초대가"/>
      <sheetName val="하조서"/>
      <sheetName val="차액보증"/>
      <sheetName val="신우"/>
      <sheetName val="계약내력"/>
      <sheetName val="단가조사"/>
      <sheetName val="일위대가목록"/>
      <sheetName val="일위(설)"/>
      <sheetName val="Macro1"/>
      <sheetName val="산출목록표"/>
      <sheetName val="Macro(차단기)"/>
      <sheetName val="수량산출"/>
      <sheetName val="내역"/>
      <sheetName val="관음목장(제출용)자105인97.5"/>
      <sheetName val="설직재-1"/>
      <sheetName val="N賃率-職"/>
      <sheetName val="정산"/>
      <sheetName val="개요"/>
      <sheetName val="공사비예산서(토목분)"/>
      <sheetName val="적용기준표(98년상반기)"/>
      <sheetName val="정부노임단가"/>
      <sheetName val="구천"/>
      <sheetName val="청천내"/>
      <sheetName val="부하계산서"/>
      <sheetName val="건축내역"/>
      <sheetName val="인건-측정"/>
      <sheetName val="9GNG운반"/>
      <sheetName val="Sheet6"/>
      <sheetName val="재집"/>
      <sheetName val="직재"/>
      <sheetName val="금액집계"/>
      <sheetName val="제-노임"/>
      <sheetName val="제직재"/>
      <sheetName val="노임단가"/>
      <sheetName val="경비_원본"/>
      <sheetName val="아파트기별"/>
      <sheetName val="공리일"/>
      <sheetName val="표지 (2)"/>
      <sheetName val="수량산출서"/>
      <sheetName val="Sheet2"/>
      <sheetName val="전기일위대가"/>
      <sheetName val="과천MAIN"/>
      <sheetName val="일위대가"/>
      <sheetName val="일위대가(4층원격)"/>
      <sheetName val="간선계산"/>
      <sheetName val="4원가계산"/>
      <sheetName val="별표집계"/>
      <sheetName val="공사내역"/>
      <sheetName val="단가"/>
      <sheetName val="매크로"/>
      <sheetName val="CT "/>
      <sheetName val="물가대비표"/>
      <sheetName val="Total"/>
      <sheetName val="패널"/>
      <sheetName val="입찰안"/>
      <sheetName val="FANDBS"/>
      <sheetName val="GRDATA"/>
      <sheetName val="SHAFTDBSE"/>
      <sheetName val="Cost bd-&quot;A&quot;"/>
      <sheetName val="갑지1"/>
      <sheetName val="데이타"/>
      <sheetName val="점검총괄"/>
      <sheetName val="인건비"/>
      <sheetName val="AS복구"/>
      <sheetName val="중기터파기"/>
      <sheetName val="변수값"/>
      <sheetName val="중기상차"/>
      <sheetName val="공통(20-91)"/>
      <sheetName val="20관리비율"/>
      <sheetName val="전차선로 물량표"/>
      <sheetName val="J直材4"/>
      <sheetName val="DB단가"/>
      <sheetName val="직노"/>
      <sheetName val="danga"/>
      <sheetName val="ilch"/>
      <sheetName val="을"/>
      <sheetName val="1안"/>
      <sheetName val="외주가공"/>
      <sheetName val="설계조건"/>
      <sheetName val="집수정(600-700)"/>
      <sheetName val="구조물공1"/>
      <sheetName val="배수및구조물공1"/>
      <sheetName val="단가산출"/>
      <sheetName val="Baby일위대가"/>
      <sheetName val="부대내역"/>
      <sheetName val="ETC"/>
      <sheetName val="Tender Summary"/>
      <sheetName val="잡비"/>
      <sheetName val="포장절단"/>
      <sheetName val="실행내역"/>
      <sheetName val="FRP내역서"/>
      <sheetName val="계수시트"/>
      <sheetName val="원가계산서"/>
      <sheetName val="우수공"/>
      <sheetName val="수량산출1"/>
      <sheetName val="자재단가표"/>
      <sheetName val="일위"/>
      <sheetName val="Sheet5"/>
      <sheetName val="견적대비 견적서"/>
      <sheetName val="내역서-CCTV"/>
      <sheetName val="#REF"/>
      <sheetName val="금액내역서"/>
      <sheetName val="대가_"/>
      <sheetName val="관음목장(제출용)자105인97_5"/>
      <sheetName val="Galaxy_소비자가격표"/>
      <sheetName val="원가계산"/>
      <sheetName val="급수 (LPM)"/>
      <sheetName val=" 냉각수펌프"/>
      <sheetName val="중기사용료"/>
      <sheetName val="공사현황"/>
      <sheetName val="기본일위"/>
      <sheetName val="말뚝지지력산정"/>
      <sheetName val="Y-WORK"/>
      <sheetName val="k-103경고문"/>
      <sheetName val="일위대가-1"/>
      <sheetName val="약품공급2"/>
      <sheetName val="약품설비"/>
      <sheetName val="MOTOR"/>
      <sheetName val="조도"/>
      <sheetName val="전체"/>
      <sheetName val="진주방향"/>
      <sheetName val="3련 BOX"/>
      <sheetName val="INDEX"/>
      <sheetName val="ABUT수량-A1"/>
      <sheetName val="공량산출근거서"/>
      <sheetName val="기본DATA"/>
      <sheetName val="EACT10"/>
      <sheetName val="2F 회의실견적(5_14 일대)"/>
      <sheetName val="외자배분"/>
      <sheetName val="외자내역"/>
      <sheetName val="기성금내역서"/>
      <sheetName val="적용단가"/>
      <sheetName val="현장관리비"/>
      <sheetName val="공사개요"/>
      <sheetName val="전선 및 전선관"/>
      <sheetName val="총괄집계표"/>
      <sheetName val="환율"/>
      <sheetName val="음료실행"/>
      <sheetName val="전선"/>
      <sheetName val="표지_(2)"/>
      <sheetName val="CT_"/>
      <sheetName val="전차선로_물량표"/>
      <sheetName val="Cost_bd-&quot;A&quot;"/>
      <sheetName val="Tender_Summary"/>
      <sheetName val="BQ(실행)"/>
      <sheetName val="간접비"/>
      <sheetName val="샌딩 에폭시 도장"/>
      <sheetName val="스텐문틀설치"/>
      <sheetName val="일반문틀 설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사"/>
      <sheetName val="대가 "/>
      <sheetName val="대비"/>
      <sheetName val="내역서"/>
      <sheetName val="원가계산서"/>
      <sheetName val="견적서"/>
      <sheetName val="타-조은"/>
      <sheetName val="타-천우"/>
      <sheetName val="단-원산"/>
      <sheetName val="천-단"/>
      <sheetName val="조-단"/>
      <sheetName val="산-전기"/>
      <sheetName val="산-기계 "/>
      <sheetName val="겉지"/>
      <sheetName val="숫자를 한글로"/>
      <sheetName val="빨간글꼴만 합하기"/>
      <sheetName val="셀에 한칸씩삽입"/>
      <sheetName val="총괄표"/>
      <sheetName val="공종별집계표"/>
      <sheetName val="일대목록"/>
      <sheetName val="일위대가"/>
      <sheetName val="인건비산출"/>
      <sheetName val="산출갑지"/>
      <sheetName val="산출을지"/>
      <sheetName val="단가대비"/>
      <sheetName val="한전인입비"/>
      <sheetName val="공사원가계산서"/>
      <sheetName val="노임"/>
      <sheetName val="을지"/>
      <sheetName val="IMPEADENCE MAP 취수장"/>
      <sheetName val="노무비"/>
      <sheetName val="I一般比"/>
      <sheetName val="N賃率-職"/>
      <sheetName val="간선계산"/>
      <sheetName val="251"/>
      <sheetName val="자재단가비교표"/>
      <sheetName val="단가"/>
      <sheetName val="J直材4"/>
      <sheetName val="방송일위대가"/>
      <sheetName val="일위대가(계측기설치)"/>
      <sheetName val="#REF"/>
      <sheetName val="교각1"/>
      <sheetName val="수로교총재료집계"/>
      <sheetName val="설직재-1"/>
      <sheetName val="제-노임"/>
      <sheetName val="부서현황"/>
      <sheetName val="전압강하계산"/>
      <sheetName val="데이타"/>
      <sheetName val="DATA"/>
      <sheetName val="수수료"/>
      <sheetName val="총괄집계표"/>
      <sheetName val="수량산출"/>
      <sheetName val="수량집계"/>
      <sheetName val="정산"/>
      <sheetName val="종배수관(신)"/>
      <sheetName val="적용단위길이"/>
      <sheetName val="순공사비"/>
      <sheetName val="해외세목"/>
      <sheetName val="LEGEND"/>
      <sheetName val="계정"/>
      <sheetName val="부대내역"/>
      <sheetName val="일위대가목차"/>
      <sheetName val="전차선로 물량표"/>
      <sheetName val="직노"/>
      <sheetName val="집계"/>
      <sheetName val="기본일위"/>
      <sheetName val="내역서2안"/>
      <sheetName val="패널"/>
      <sheetName val="실행내역"/>
      <sheetName val="EQUIPMENT -2"/>
      <sheetName val="단가 및 재료비"/>
      <sheetName val="4-3 보온 기본물량집계"/>
      <sheetName val="1.설계조건"/>
      <sheetName val="공통가설"/>
      <sheetName val="횡배수관토공수량"/>
      <sheetName val="손익분석"/>
      <sheetName val="견적"/>
      <sheetName val="전선"/>
      <sheetName val="을_ATYPE"/>
      <sheetName val="일위단가"/>
      <sheetName val="일위"/>
      <sheetName val="표지"/>
      <sheetName val="토적표"/>
      <sheetName val="B2BERP"/>
      <sheetName val="원가 (2)"/>
      <sheetName val="실행철강하도"/>
      <sheetName val="교통대책내역"/>
      <sheetName val="단위수량"/>
      <sheetName val="제직재"/>
      <sheetName val="Sheet6"/>
      <sheetName val="남양시작동자105노65기1.3화1.2"/>
      <sheetName val="관음목장(제출용)자105인97.5"/>
      <sheetName val="실행대비"/>
      <sheetName val="내역을"/>
      <sheetName val="도급"/>
      <sheetName val="식재"/>
      <sheetName val="시설물"/>
      <sheetName val="식재출력용"/>
      <sheetName val="유지관리"/>
      <sheetName val="DATE"/>
      <sheetName val="전등수량산출서"/>
      <sheetName val="전열수량산출서"/>
      <sheetName val="자재테이블"/>
      <sheetName val="일위목록"/>
      <sheetName val="품셈총괄표"/>
      <sheetName val="SP-B1"/>
      <sheetName val="내역"/>
      <sheetName val="일위대가목록"/>
      <sheetName val="능률"/>
      <sheetName val="견적990322"/>
      <sheetName val="9GNG운반"/>
      <sheetName val="공종목록표"/>
      <sheetName val="시중노임단가"/>
      <sheetName val="갑지"/>
      <sheetName val="감액총괄표"/>
      <sheetName val="Sheet1"/>
      <sheetName val="Macro1"/>
      <sheetName val="BASIC (2)"/>
      <sheetName val="대가_"/>
      <sheetName val="산-기계_"/>
      <sheetName val="숫자를_한글로"/>
      <sheetName val="빨간글꼴만_합하기"/>
      <sheetName val="셀에_한칸씩삽입"/>
      <sheetName val="EQUIPMENT_-2"/>
      <sheetName val="전차선로_물량표"/>
      <sheetName val="단가_및_재료비"/>
      <sheetName val="1_설계조건"/>
      <sheetName val="IMPEADENCE_MAP_취수장"/>
      <sheetName val="실행내역서 "/>
      <sheetName val="AS복구"/>
      <sheetName val="중기터파기"/>
      <sheetName val="변수값"/>
      <sheetName val="중기상차"/>
      <sheetName val="N賃率_職"/>
      <sheetName val="버스운행안내"/>
      <sheetName val="예방접종계획"/>
      <sheetName val="근태계획서"/>
      <sheetName val="Sheet2"/>
      <sheetName val="대가단최종"/>
      <sheetName val="환율"/>
      <sheetName val="입찰안"/>
      <sheetName val="공사비예산서(토목분)"/>
      <sheetName val="전계가"/>
      <sheetName val="주방환기"/>
      <sheetName val="금호"/>
      <sheetName val="단중표"/>
      <sheetName val="가로내역"/>
      <sheetName val="집수정"/>
      <sheetName val="POL6차-PIPING"/>
      <sheetName val="산#2-1 (2)"/>
      <sheetName val="WEIGHT LIST"/>
      <sheetName val="김포IO"/>
      <sheetName val="일지-H"/>
      <sheetName val="약전닥트"/>
      <sheetName val="FD"/>
      <sheetName val="건축부하"/>
      <sheetName val="FA설치명세"/>
      <sheetName val="처리단락"/>
      <sheetName val="99관저"/>
      <sheetName val="LD"/>
      <sheetName val="k-103경고문"/>
      <sheetName val="약품공급2"/>
      <sheetName val="인사자료총집계"/>
      <sheetName val="맨홀수량산출"/>
      <sheetName val="프로젝트"/>
      <sheetName val=""/>
      <sheetName val="설변내역서"/>
      <sheetName val="대가목록"/>
      <sheetName val="인건비"/>
      <sheetName val="기기리스트"/>
      <sheetName val="빗물받이(910-510-410)"/>
      <sheetName val="EACT10"/>
      <sheetName val="Baby일위대가"/>
      <sheetName val="유기공정"/>
      <sheetName val="Macro(차단기)"/>
      <sheetName val="터널조도"/>
      <sheetName val="도급예산내역서봉투"/>
      <sheetName val="설계산출표지"/>
      <sheetName val="도급예산내역서총괄표"/>
      <sheetName val="단가조사"/>
      <sheetName val="분전함신설"/>
      <sheetName val="설계산출기초"/>
      <sheetName val="자재단가"/>
      <sheetName val="을부담운반비"/>
      <sheetName val="운반비산출"/>
      <sheetName val="접지1종"/>
      <sheetName val="조명율표"/>
      <sheetName val="계수시트"/>
      <sheetName val="96작생능"/>
      <sheetName val="요율"/>
      <sheetName val="총괄분 설계서용지"/>
      <sheetName val="EQT-ESTN"/>
      <sheetName val="단면설계"/>
      <sheetName val="안정검토"/>
      <sheetName val="집계표"/>
      <sheetName val="을-ATYPE"/>
      <sheetName val="일위대가(가설)"/>
      <sheetName val="단가산출"/>
      <sheetName val="일위_파일"/>
      <sheetName val="Sheet9"/>
      <sheetName val="고지내역"/>
      <sheetName val="기간사용량"/>
      <sheetName val="기간요금"/>
      <sheetName val="TVR사용량"/>
      <sheetName val="TVR요금"/>
      <sheetName val="2000년1차"/>
      <sheetName val="전기일위대가"/>
      <sheetName val="FB25JN"/>
      <sheetName val="94"/>
      <sheetName val="B부대공"/>
      <sheetName val="input"/>
      <sheetName val="설계명세서"/>
      <sheetName val="공리공제"/>
      <sheetName val="지급자재"/>
      <sheetName val="조도"/>
      <sheetName val="000000"/>
      <sheetName val="예총"/>
      <sheetName val="보할최종(준공)only"/>
      <sheetName val="적현로"/>
      <sheetName val="일위목차"/>
      <sheetName val="시행후면적"/>
    </sheetNames>
    <sheetDataSet>
      <sheetData sheetId="0">
        <row r="49">
          <cell r="G49">
            <v>21629409</v>
          </cell>
        </row>
      </sheetData>
      <sheetData sheetId="1"/>
      <sheetData sheetId="2"/>
      <sheetData sheetId="3" refreshError="1">
        <row r="49">
          <cell r="G49">
            <v>21629409</v>
          </cell>
          <cell r="I49">
            <v>11630114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요"/>
      <sheetName val="사통"/>
      <sheetName val="총괄"/>
      <sheetName val="단가검토"/>
      <sheetName val="설치중량 "/>
      <sheetName val="철거중량"/>
      <sheetName val="수문일위 "/>
      <sheetName val="자재단가"/>
      <sheetName val="물량이동"/>
      <sheetName val="광활총"/>
      <sheetName val="배수장"/>
      <sheetName val="제진기"/>
      <sheetName val="광활배수문"/>
      <sheetName val="일위대캧"/>
      <sheetName val="SOMOJAJ"/>
      <sheetName val="자재단가비교표"/>
      <sheetName val="건축내역"/>
      <sheetName val="부서현황"/>
      <sheetName val="예비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EPro"/>
      <sheetName val="EP-SIHI"/>
      <sheetName val="설치공사비"/>
    </sheetNames>
    <sheetDataSet>
      <sheetData sheetId="0"/>
      <sheetData sheetId="1"/>
      <sheetData sheetId="2"/>
      <sheetData sheetId="3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  지"/>
      <sheetName val="설계설명서 (2)"/>
      <sheetName val="예정공정표"/>
      <sheetName val="갑 지"/>
      <sheetName val="원가계산서"/>
      <sheetName val="내역서총괄표"/>
      <sheetName val="내역서"/>
      <sheetName val="설계설명서"/>
      <sheetName val="일위대가총괄표"/>
      <sheetName val="일위대가"/>
      <sheetName val="기계경비총괄표"/>
      <sheetName val="기계경비"/>
      <sheetName val="기계경비적용기준"/>
      <sheetName val="자재단가"/>
      <sheetName val="노임단가"/>
    </sheetNames>
    <definedNames>
      <definedName name="Button3_누르기" refersTo="#REF!" sheetId="7"/>
      <definedName name="dx" refersTo="#REF!" sheetId="7"/>
      <definedName name="Module3.원가계산창" refersTo="#REF!" sheetId="7"/>
      <definedName name="we" refersTo="#REF!" sheetId="7"/>
      <definedName name="대화상자표시" refersTo="#REF!" sheetId="7"/>
      <definedName name="원가계산" refersTo="#REF!" sheetId="7"/>
      <definedName name="원가계산창" refersTo="#REF!" sheetId="7"/>
      <definedName name="전력간선공사" refersTo="#REF!" sheetId="7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V"/>
      <sheetName val="OPT"/>
      <sheetName val="Carepack"/>
      <sheetName val="MS"/>
      <sheetName val="RACK"/>
      <sheetName val="ML350G3"/>
      <sheetName val="ML370G3"/>
      <sheetName val="ML530G2"/>
      <sheetName val="ML570G2"/>
      <sheetName val="DL320G2"/>
      <sheetName val="DL360G3"/>
      <sheetName val="DL380G3"/>
      <sheetName val="DL380G3CP"/>
      <sheetName val="DL560"/>
      <sheetName val="DL580G2"/>
      <sheetName val="DL740"/>
      <sheetName val="DL760G2"/>
      <sheetName val="Bac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조사"/>
      <sheetName val="대가 "/>
      <sheetName val="대비"/>
      <sheetName val="단-원산"/>
      <sheetName val="천-단"/>
      <sheetName val="조-단"/>
      <sheetName val="표지"/>
      <sheetName val="원가계산서 "/>
      <sheetName val="집계표 (1)"/>
      <sheetName val="집계표(2)"/>
      <sheetName val="내역서(1차공사분)"/>
      <sheetName val="일위대가"/>
      <sheetName val="165-1"/>
      <sheetName val="선로정수계산"/>
      <sheetName val="공사원가계산서"/>
      <sheetName val="간선계산"/>
      <sheetName val="guard(mac)"/>
      <sheetName val="직재"/>
      <sheetName val="일위목록"/>
      <sheetName val="요율"/>
      <sheetName val="단위세대"/>
      <sheetName val="수전기기DATA"/>
      <sheetName val="EQT-ESTN"/>
      <sheetName val="건축내역"/>
      <sheetName val="일위"/>
      <sheetName val="조내역"/>
      <sheetName val="#2_일위대가목록"/>
      <sheetName val="입찰안"/>
      <sheetName val="차액보증"/>
      <sheetName val="일위집계(기존)"/>
      <sheetName val="일위총괄표"/>
      <sheetName val="일위단가"/>
      <sheetName val="Sheet5"/>
      <sheetName val="산출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임시AFC)"/>
      <sheetName val="수량산출(임시CCTV)"/>
      <sheetName val="수량산출(임시TV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수량산출(AFC)"/>
      <sheetName val="수량산출(CCTV)"/>
      <sheetName val="수량_작성"/>
      <sheetName val="Sheet4"/>
      <sheetName val="Y-WORK"/>
      <sheetName val="1을"/>
      <sheetName val="예산내역서"/>
      <sheetName val="설계예산서"/>
      <sheetName val="전기일위대가"/>
      <sheetName val="수량산출"/>
      <sheetName val="일위1"/>
      <sheetName val="2공구산출내역"/>
      <sheetName val="계화배수"/>
      <sheetName val="견적사양비교표"/>
      <sheetName val="BID"/>
      <sheetName val="상수도토공집계표"/>
      <sheetName val="Carepack"/>
      <sheetName val="OPT"/>
      <sheetName val="SV"/>
      <sheetName val=" 견적서"/>
      <sheetName val="제경비"/>
      <sheetName val=" HIT-&gt;HMC 견적(3900)"/>
      <sheetName val="측구터파기공수량집계"/>
      <sheetName val="배수공 시멘트 및 골재량 산출"/>
      <sheetName val="#3_일위대가목록"/>
      <sheetName val="단가산출"/>
      <sheetName val="서울산업대(토)"/>
      <sheetName val="견적"/>
      <sheetName val="일위대가집계표"/>
      <sheetName val="노임"/>
      <sheetName val="약품공급2"/>
      <sheetName val="직노"/>
      <sheetName val="원가계산서"/>
      <sheetName val="교각계산"/>
      <sheetName val="배선DATA"/>
      <sheetName val="철근집계"/>
      <sheetName val="실내건축일위대가"/>
      <sheetName val="기준자료"/>
      <sheetName val="지중자재단가"/>
      <sheetName val="집계표"/>
      <sheetName val="견적 (2)"/>
      <sheetName val="데이타"/>
      <sheetName val="DATA"/>
      <sheetName val="견"/>
      <sheetName val="48일위"/>
      <sheetName val="조명율표"/>
      <sheetName val="Macro(전선)"/>
      <sheetName val="CM 1"/>
      <sheetName val="산출0"/>
      <sheetName val="N賃率-職"/>
      <sheetName val="설직재-1"/>
      <sheetName val="적용률"/>
      <sheetName val="LEGEND"/>
      <sheetName val="품목"/>
      <sheetName val="98지급계획"/>
      <sheetName val="조건"/>
      <sheetName val="간접"/>
      <sheetName val="sheet1"/>
      <sheetName val="대가_"/>
      <sheetName val="원가계산서_"/>
      <sheetName val="집계표_(1)"/>
      <sheetName val="품셈총괄표"/>
      <sheetName val="제-노임"/>
      <sheetName val="제직재"/>
      <sheetName val="을지"/>
      <sheetName val="하남내역"/>
      <sheetName val="품셈기준"/>
      <sheetName val="AS복구"/>
      <sheetName val="중기터파기"/>
      <sheetName val="변수값"/>
      <sheetName val="중기상차"/>
      <sheetName val="포장복구집계"/>
      <sheetName val="내역표지"/>
      <sheetName val="노무비 근거"/>
      <sheetName val="관급자재"/>
      <sheetName val="전장품(관리용)"/>
      <sheetName val="부서현황"/>
      <sheetName val="부대비율"/>
      <sheetName val="EQ"/>
      <sheetName val="GAEYO"/>
      <sheetName val="계화배수(3대)"/>
      <sheetName val="당초수문"/>
      <sheetName val="버스운행안내"/>
      <sheetName val="예방접종계획"/>
      <sheetName val="근태계획서"/>
      <sheetName val="INPUT"/>
      <sheetName val="개산공사비"/>
      <sheetName val="COPING"/>
      <sheetName val="점수계산1-2"/>
      <sheetName val="9-1차이내역"/>
      <sheetName val="위치조서"/>
      <sheetName val="XL4Poppy"/>
      <sheetName val="암거공"/>
      <sheetName val="I一般比"/>
      <sheetName val="B2BERP"/>
      <sheetName val="정부노임단가"/>
      <sheetName val="Carepaq"/>
      <sheetName val="_HIT-&gt;HMC_견적(3900)"/>
      <sheetName val="공통가설"/>
      <sheetName val=""/>
      <sheetName val="공통(20-91)"/>
      <sheetName val="재료집계"/>
      <sheetName val="설계명세서(종합)"/>
      <sheetName val="소요자재"/>
      <sheetName val="노무산출서"/>
      <sheetName val="AV시스템"/>
      <sheetName val="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alc"/>
      <sheetName val="Imp-Dat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물가자료"/>
      <sheetName val="일위대가표(평택)"/>
      <sheetName val="laroux"/>
      <sheetName val="운전경비"/>
      <sheetName val="중기조종원인건비"/>
    </sheetNames>
    <sheetDataSet>
      <sheetData sheetId="0" refreshError="1">
        <row r="4">
          <cell r="C4">
            <v>66050</v>
          </cell>
        </row>
        <row r="11">
          <cell r="C11">
            <v>49575</v>
          </cell>
        </row>
        <row r="12">
          <cell r="C12">
            <v>31866</v>
          </cell>
        </row>
        <row r="21">
          <cell r="C21">
            <v>66655</v>
          </cell>
        </row>
        <row r="22">
          <cell r="C22">
            <v>60429</v>
          </cell>
        </row>
        <row r="23">
          <cell r="C23">
            <v>55408</v>
          </cell>
        </row>
        <row r="24">
          <cell r="C24">
            <v>59988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"/>
      <sheetName val="총괄"/>
      <sheetName val="건원"/>
      <sheetName val="토원"/>
      <sheetName val="설원"/>
      <sheetName val="집계"/>
      <sheetName val="집계토"/>
      <sheetName val="요율"/>
      <sheetName val="관급"/>
      <sheetName val="dbox-항목데이타"/>
      <sheetName val="d-box"/>
      <sheetName val="Chart1"/>
      <sheetName val="갑지2"/>
      <sheetName val="갑지"/>
      <sheetName val="study"/>
      <sheetName val="총괄표"/>
      <sheetName val="건설집계"/>
      <sheetName val="토목집계"/>
      <sheetName val="조경집계"/>
      <sheetName val="원가"/>
      <sheetName val="EMST10"/>
      <sheetName val="자금집행 현황"/>
      <sheetName val="총괄장"/>
      <sheetName val="현장관리비집행(갑)"/>
      <sheetName val="현장관리비(을)"/>
      <sheetName val="가설공사"/>
      <sheetName val="안전관리비(갑)"/>
      <sheetName val="안전관리비(을)"/>
      <sheetName val="식비"/>
      <sheetName val="간식비"/>
      <sheetName val="노임대장"/>
      <sheetName val="노임대장 (2)"/>
      <sheetName val="장비"/>
      <sheetName val="노임대장 (3)"/>
      <sheetName val="총괄(관리비)"/>
      <sheetName val="전체공사"/>
      <sheetName val="인천4(총괄표)"/>
      <sheetName val="기계갑"/>
      <sheetName val="기계집계"/>
      <sheetName val="기계내역"/>
      <sheetName val="소방계갑 "/>
      <sheetName val="소방집계1"/>
      <sheetName val="소방내역"/>
      <sheetName val="원가계산서"/>
      <sheetName val="내역서 (2)"/>
      <sheetName val="일위대가  (2)"/>
      <sheetName val="원가계산서(최초) (2)"/>
      <sheetName val="집계표 (2)"/>
      <sheetName val="일위대가목록표 (2)"/>
      <sheetName val="Sheet1"/>
      <sheetName val="Sheet2"/>
      <sheetName val="Sheet3"/>
      <sheetName val="직공비"/>
      <sheetName val="1월"/>
      <sheetName val="3월"/>
      <sheetName val="1-1"/>
      <sheetName val="을지"/>
      <sheetName val="별표집계"/>
      <sheetName val="2000년1차"/>
      <sheetName val="CODE"/>
      <sheetName val="건축미장"/>
      <sheetName val="건축미장내역"/>
      <sheetName val="내역서"/>
      <sheetName val="단가"/>
      <sheetName val="200"/>
      <sheetName val="내역표지"/>
      <sheetName val="#REF"/>
      <sheetName val="일위목록"/>
      <sheetName val="점수계산1-2"/>
      <sheetName val="input"/>
      <sheetName val="남양시작동자105노65기1.3화1.2"/>
      <sheetName val="토공사"/>
      <sheetName val="물가자료"/>
      <sheetName val="서울산업대(토)"/>
      <sheetName val="바.한일양산"/>
      <sheetName val="1-4일위대가목차"/>
      <sheetName val="전기"/>
      <sheetName val="공사내역"/>
      <sheetName val="기자재비"/>
      <sheetName val="입찰안"/>
      <sheetName val="1호인버트수량"/>
      <sheetName val="SLAB&quot;1&quot;"/>
      <sheetName val="건축-물가변동"/>
      <sheetName val="품셈표"/>
      <sheetName val="COPING"/>
      <sheetName val="gyun"/>
      <sheetName val="간선계산"/>
      <sheetName val="토목내역서"/>
      <sheetName val="중기가격"/>
      <sheetName val="공통가설"/>
      <sheetName val="설계"/>
      <sheetName val="오억미만"/>
      <sheetName val="원가입력"/>
      <sheetName val="내역분기"/>
      <sheetName val="간접비내역-1"/>
      <sheetName val="Hw-CV"/>
      <sheetName val="Sheet5"/>
      <sheetName val="COA-17"/>
      <sheetName val="C-18"/>
      <sheetName val="토목"/>
      <sheetName val="자재co"/>
      <sheetName val="가스"/>
      <sheetName val="Macro(ST)"/>
      <sheetName val="Macro(AT)"/>
      <sheetName val="결재판"/>
      <sheetName val="Total"/>
      <sheetName val="삼성전기"/>
      <sheetName val="Sheet1 (2)"/>
      <sheetName val="부안일위"/>
      <sheetName val="을"/>
      <sheetName val="목록"/>
      <sheetName val="I一般比"/>
      <sheetName val="M1"/>
      <sheetName val="관기성공.내"/>
      <sheetName val="노임"/>
      <sheetName val="맨홀토공산출"/>
      <sheetName val="건축내역"/>
      <sheetName val="코드표"/>
      <sheetName val="guard(mac)"/>
      <sheetName val="b_balju"/>
      <sheetName val="집계표"/>
      <sheetName val="횡배수관토공수량"/>
      <sheetName val="교각1"/>
      <sheetName val="부대내역"/>
      <sheetName val="철콘공사"/>
      <sheetName val="표지"/>
      <sheetName val="CAT_5"/>
      <sheetName val="기둥"/>
      <sheetName val="저판(버림100)"/>
      <sheetName val="총 원가계산"/>
      <sheetName val="전신환매도율"/>
      <sheetName val="6동"/>
      <sheetName val="별표 "/>
      <sheetName val="주방환기"/>
      <sheetName val="산출내역서집계표"/>
      <sheetName val="공사비예산서(토목분)"/>
      <sheetName val="내역서(총괄)"/>
      <sheetName val="Project Brief"/>
      <sheetName val="1공구 건정토건 토공"/>
      <sheetName val="S058FL01"/>
      <sheetName val="재료집계"/>
      <sheetName val="BSD (2)"/>
      <sheetName val="입출재고현황 (2)"/>
      <sheetName val="11.자재단가"/>
      <sheetName val="일위대가(가설)"/>
      <sheetName val="기성내역서표지"/>
      <sheetName val="SUMMARY"/>
      <sheetName val="PAINT"/>
      <sheetName val="CPM챠트 "/>
      <sheetName val="단위수량"/>
      <sheetName val="정부노임단가"/>
      <sheetName val="조건표"/>
      <sheetName val="Mc1"/>
      <sheetName val="Macro(전선)"/>
      <sheetName val="내역서적용수량"/>
      <sheetName val="와동25-3(변경)"/>
      <sheetName val="EACT10"/>
      <sheetName val="일위대가"/>
      <sheetName val="eq_data"/>
      <sheetName val="단가조사"/>
      <sheetName val="자재단가비교표"/>
      <sheetName val="DATA"/>
      <sheetName val="가설공사내역"/>
      <sheetName val="안정검토"/>
      <sheetName val="단면설계"/>
      <sheetName val="준검 내역서"/>
      <sheetName val="적현로"/>
      <sheetName val="산출내역"/>
      <sheetName val="SILICATE"/>
      <sheetName val="우수받이"/>
      <sheetName val="단가표"/>
      <sheetName val="UNIT"/>
      <sheetName val="giathanh1"/>
      <sheetName val="식재총괄"/>
      <sheetName val="UPRI"/>
      <sheetName val="수로교총재료집계"/>
      <sheetName val="PROJECT BRIEF(EX.NEW)"/>
      <sheetName val="ETC"/>
      <sheetName val="시추주상도"/>
      <sheetName val="사급자재"/>
      <sheetName val="대전-교대(A1-A2)"/>
      <sheetName val="수량산출내역1115"/>
      <sheetName val="지급자재"/>
      <sheetName val="타공종이기"/>
      <sheetName val="개요입력"/>
      <sheetName val="수량기준"/>
      <sheetName val="단가기준"/>
      <sheetName val="부속동"/>
      <sheetName val="토목주소"/>
      <sheetName val="프랜트면허"/>
      <sheetName val="투찰가"/>
      <sheetName val="CPM챠트"/>
      <sheetName val="뜃맟뭁돽띿맟?-BLDG"/>
      <sheetName val="적용단가"/>
      <sheetName val="일위대가내역"/>
      <sheetName val="제품"/>
      <sheetName val="1.설계조건"/>
      <sheetName val="기본"/>
      <sheetName val="교각계산"/>
      <sheetName val="계화배수"/>
      <sheetName val="FB25JN"/>
      <sheetName val="총괄내역서"/>
      <sheetName val="비용"/>
      <sheetName val="기본DATA"/>
      <sheetName val="제경비"/>
      <sheetName val="FAX"/>
      <sheetName val="전장품(관리용)"/>
      <sheetName val="금액"/>
      <sheetName val="기계 도급내역서"/>
      <sheetName val="실행철강하도"/>
      <sheetName val="TUAS"/>
      <sheetName val="인건비"/>
      <sheetName val="관음목장(제출용)자105인97.5"/>
      <sheetName val="세부내역"/>
      <sheetName val="B1(반포1차)"/>
      <sheetName val="CIVIL4"/>
      <sheetName val="일반부표"/>
      <sheetName val="단중표"/>
      <sheetName val="예산M11A"/>
      <sheetName val="배수장공사비명세서"/>
      <sheetName val="일위목록-기"/>
      <sheetName val="PBS"/>
      <sheetName val="견적조건"/>
      <sheetName val="약품설비"/>
      <sheetName val="포장복구집계"/>
      <sheetName val="노임단가"/>
      <sheetName val="단가조사서"/>
      <sheetName val="공사비총괄표"/>
      <sheetName val="ABUT수량-A1"/>
      <sheetName val="세부내역서"/>
      <sheetName val="품셈TABLE"/>
      <sheetName val="TOTAL_BOQ"/>
      <sheetName val="성남여성복지내역"/>
      <sheetName val="현황"/>
      <sheetName val="방송일위대가"/>
      <sheetName val="품목"/>
      <sheetName val="A-4"/>
      <sheetName val="노무비"/>
      <sheetName val="LABTOTAL"/>
      <sheetName val="공량산출서"/>
      <sheetName val="연부97-1"/>
      <sheetName val="갑지1"/>
      <sheetName val="기성2"/>
      <sheetName val="외상매"/>
      <sheetName val="단면 (2)"/>
      <sheetName val="말뚝물량"/>
      <sheetName val="건축"/>
      <sheetName val="상수도토공집계표"/>
      <sheetName val="내역(중앙)"/>
      <sheetName val="내역(창신)"/>
      <sheetName val="계양가시설"/>
      <sheetName val="일위대가(계측기설치)"/>
      <sheetName val="간접비"/>
      <sheetName val="문학간접"/>
      <sheetName val="간접"/>
      <sheetName val="하조서"/>
      <sheetName val="일위대가-2"/>
      <sheetName val="CODE(2)"/>
      <sheetName val="슬래브(유곡)"/>
      <sheetName val="견적대비표"/>
      <sheetName val="단가보완"/>
      <sheetName val="단위가격"/>
      <sheetName val="중기조종사 단위단가"/>
      <sheetName val="c_balju"/>
      <sheetName val="양산물금"/>
      <sheetName val="Sheet4"/>
      <sheetName val="갑지(추정)"/>
      <sheetName val="골조시행"/>
      <sheetName val="conv전장품"/>
      <sheetName val="2000전체분"/>
      <sheetName val="배수장공사비"/>
      <sheetName val="일위대가-1"/>
      <sheetName val="공사비집계"/>
      <sheetName val="EQUIP-H"/>
      <sheetName val="BID"/>
      <sheetName val="증감대비"/>
      <sheetName val="금액내역서"/>
      <sheetName val="단"/>
      <sheetName val="산정표"/>
      <sheetName val="노무비 경비"/>
      <sheetName val="산재 안전"/>
      <sheetName val="단가및재료비"/>
      <sheetName val="중기사용료"/>
      <sheetName val="수입"/>
      <sheetName val="SG"/>
      <sheetName val="tggwan(mac)"/>
      <sheetName val="일위대가목록"/>
      <sheetName val="손익분석"/>
      <sheetName val="부산4"/>
      <sheetName val="교량전기"/>
      <sheetName val="대전월평내역"/>
      <sheetName val="견적내용입력"/>
      <sheetName val="3.공통공사대비"/>
      <sheetName val="1단계"/>
      <sheetName val="정공공사"/>
      <sheetName val="내  역  서"/>
      <sheetName val="통합"/>
      <sheetName val="현대물량"/>
      <sheetName val="중동상가"/>
      <sheetName val="부하(성남)"/>
      <sheetName val="계약서"/>
      <sheetName val="목창호"/>
      <sheetName val="결재판(삭제하지말아주세요)"/>
      <sheetName val="송라터널총괄"/>
      <sheetName val="에너지동"/>
      <sheetName val="WEON"/>
      <sheetName val="Summary Sheets"/>
      <sheetName val="부하계산서"/>
      <sheetName val="부대공Ⅱ"/>
      <sheetName val="MANUFACTORY"/>
      <sheetName val="기기점검"/>
      <sheetName val="돌담교 상부수량"/>
      <sheetName val="LIST"/>
      <sheetName val="DANGA"/>
      <sheetName val="96보완계획7.12"/>
      <sheetName val="dg"/>
      <sheetName val="매입세"/>
      <sheetName val="포장공"/>
      <sheetName val="장비명"/>
      <sheetName val="일위대가(건축)"/>
      <sheetName val="대목"/>
      <sheetName val="메서,변+증"/>
      <sheetName val="예상"/>
      <sheetName val="퇴직금(울산천상)"/>
      <sheetName val="MAT"/>
      <sheetName val="시산표"/>
      <sheetName val="미드수량"/>
      <sheetName val="Macro1"/>
      <sheetName val="교통대책내역"/>
      <sheetName val="MCC제원"/>
      <sheetName val="TEST1"/>
      <sheetName val="IMPEADENCE MAP 취수장"/>
      <sheetName val="가스내역"/>
      <sheetName val="총내역서"/>
      <sheetName val="공사수행방안"/>
      <sheetName val="품셈총괄표"/>
      <sheetName val="법면"/>
      <sheetName val="부대공"/>
      <sheetName val="구조물공"/>
      <sheetName val="중기일위대가"/>
      <sheetName val="토공"/>
      <sheetName val="배수공1"/>
      <sheetName val="자판실행"/>
      <sheetName val="버스운행안내"/>
      <sheetName val="예방접종계획"/>
      <sheetName val="근태계획서"/>
      <sheetName val="적용률"/>
      <sheetName val="소요자재"/>
      <sheetName val="노무산출서"/>
      <sheetName val="Bid_Detail"/>
      <sheetName val="001"/>
      <sheetName val="샘플표지"/>
      <sheetName val="CAP"/>
      <sheetName val="VXXXXXXX"/>
      <sheetName val="역T형"/>
      <sheetName val="진주방향"/>
      <sheetName val="ELECTRIC"/>
      <sheetName val="9GNG운반"/>
      <sheetName val="철근콘크리트"/>
      <sheetName val="파일항타"/>
      <sheetName val="파일항타 (2)"/>
      <sheetName val="2.유지보수비"/>
      <sheetName val="O＆P"/>
      <sheetName val="신우"/>
      <sheetName val="일위_파일"/>
      <sheetName val="하수실행"/>
      <sheetName val="TRE TABLE"/>
      <sheetName val="수량산출근거"/>
      <sheetName val="단위집계표"/>
      <sheetName val="노임이"/>
      <sheetName val="1995년 섹터별 매출"/>
      <sheetName val="INS-SHEET"/>
      <sheetName val="설계내역"/>
      <sheetName val="가공비"/>
      <sheetName val="설 계"/>
      <sheetName val="COST"/>
      <sheetName val="단면가정"/>
      <sheetName val="기둥(원형)"/>
      <sheetName val="건축집계표"/>
      <sheetName val="산업"/>
      <sheetName val="982월원안"/>
      <sheetName val="정렬"/>
      <sheetName val="아파트"/>
      <sheetName val="CPI"/>
      <sheetName val="CV"/>
      <sheetName val="각종양식"/>
      <sheetName val="사회복지관"/>
      <sheetName val="입력시트"/>
      <sheetName val="원가계산하도"/>
      <sheetName val="경율산정.XLS"/>
      <sheetName val="FORM-0"/>
      <sheetName val="시노"/>
      <sheetName val="XZLC2"/>
      <sheetName val="화전내"/>
      <sheetName val="말뚝지지력산정"/>
      <sheetName val="부표총괄"/>
      <sheetName val="열린교실"/>
      <sheetName val="차액보증"/>
      <sheetName val="전체도급"/>
      <sheetName val="AILC004"/>
      <sheetName val="Curves"/>
      <sheetName val="Tables"/>
      <sheetName val="산출근거"/>
      <sheetName val="화전입력"/>
      <sheetName val="예산대비"/>
      <sheetName val="MOTOR"/>
      <sheetName val="VV보온LINK"/>
      <sheetName val="FIT보온LINK"/>
      <sheetName val="부대대비"/>
      <sheetName val="냉연집계"/>
      <sheetName val="s.v"/>
      <sheetName val="J直材4"/>
      <sheetName val="설정"/>
      <sheetName val="96노임기준"/>
      <sheetName val="견적서"/>
      <sheetName val="Cost_File"/>
      <sheetName val="COPING-1"/>
      <sheetName val="역T형교대-2수량"/>
      <sheetName val="8.PILE  (돌출)"/>
      <sheetName val="공정코드"/>
      <sheetName val="DESIGN CRITERIA"/>
      <sheetName val="실행품의서"/>
      <sheetName val="영흥TL(UP,DOWN) "/>
      <sheetName val="제-노임"/>
      <sheetName val="제직재"/>
      <sheetName val="예정(3)"/>
      <sheetName val="공작물조직표(용배수)"/>
      <sheetName val="GAEYO"/>
      <sheetName val="3.바닥판설계"/>
      <sheetName val="부관맨홀조서"/>
      <sheetName val="2003하반기노임기준"/>
      <sheetName val="약품공급2"/>
      <sheetName val="TG9504"/>
      <sheetName val="2.가정단면"/>
      <sheetName val="추정BS"/>
      <sheetName val="추정PL"/>
      <sheetName val="단가대비표"/>
      <sheetName val="자  재"/>
      <sheetName val="건축외주"/>
      <sheetName val="실행"/>
      <sheetName val="BASIC (2)"/>
      <sheetName val="coll#"/>
      <sheetName val="중갑지"/>
      <sheetName val="제출내역 (2)"/>
      <sheetName val="내역입력"/>
      <sheetName val="제수"/>
      <sheetName val="공기"/>
      <sheetName val="대비(전체)"/>
      <sheetName val="내역서을지"/>
      <sheetName val="가로등"/>
      <sheetName val="소방"/>
      <sheetName val="월별수입"/>
      <sheetName val="적용토목"/>
      <sheetName val="관급자재"/>
      <sheetName val="일위"/>
      <sheetName val="계산"/>
      <sheetName val="매립"/>
      <sheetName val="전산소모"/>
      <sheetName val="04.계약내역서.xlsx"/>
      <sheetName val="공조기"/>
      <sheetName val="하중계산"/>
      <sheetName val="예산서"/>
      <sheetName val="esc"/>
      <sheetName val="Sens&amp;Anal"/>
      <sheetName val="Y-WORK"/>
      <sheetName val="CON"/>
      <sheetName val="CABLE"/>
      <sheetName val="전기일위대가"/>
      <sheetName val="조건입력"/>
      <sheetName val="조건입력(2)"/>
      <sheetName val="장비선정"/>
      <sheetName val="TH VL, NC, DDHT Thanhphuoc"/>
      <sheetName val="TOWER 12TON"/>
      <sheetName val="TOWER 10TON"/>
      <sheetName val="Sheet1 (3)"/>
      <sheetName val="NAI"/>
      <sheetName val="토적계산"/>
      <sheetName val="목차"/>
      <sheetName val="경비_원본"/>
      <sheetName val="단가산출"/>
      <sheetName val="우배수"/>
      <sheetName val="직노"/>
      <sheetName val="잡비"/>
      <sheetName val="CLAUSE"/>
      <sheetName val="전선"/>
      <sheetName val="설계명세서"/>
      <sheetName val="예산명세서"/>
      <sheetName val="자료입력"/>
      <sheetName val="H-pile(298x299)"/>
      <sheetName val="H-pile(250x250)"/>
      <sheetName val="자금집행_현황"/>
      <sheetName val="노임대장_(2)"/>
      <sheetName val="노임대장_(3)"/>
      <sheetName val="내역서_(2)"/>
      <sheetName val="일위대가__(2)"/>
      <sheetName val="원가계산서(최초)_(2)"/>
      <sheetName val="집계표_(2)"/>
      <sheetName val="일위대가목록표_(2)"/>
      <sheetName val="소방계갑_"/>
      <sheetName val="남양시작동자105노65기1_3화1_2"/>
      <sheetName val="관기성공_내"/>
      <sheetName val="Sheet1_(2)"/>
      <sheetName val="총_원가계산"/>
      <sheetName val="CPM챠트_"/>
      <sheetName val="BSD_(2)"/>
      <sheetName val="1공구_건정토건_토공"/>
      <sheetName val="Project_Brief"/>
      <sheetName val="준검_내역서"/>
      <sheetName val="11_자재단가"/>
      <sheetName val="입출재고현황_(2)"/>
      <sheetName val="3_공통공사대비"/>
      <sheetName val="PROJECT_BRIEF(EX_NEW)"/>
      <sheetName val="Summary_Sheets"/>
      <sheetName val="단열-자재"/>
      <sheetName val="수량산출"/>
      <sheetName val="기기리스트"/>
      <sheetName val="대비표(토공1안)"/>
      <sheetName val="암거공"/>
      <sheetName val="단가적용"/>
      <sheetName val="경비"/>
      <sheetName val="백암비스타내역"/>
      <sheetName val="대비"/>
      <sheetName val="기계_도급내역서"/>
      <sheetName val="관음목장(제출용)자105인97_5"/>
      <sheetName val="1_설계조건"/>
      <sheetName val="단면_(2)"/>
      <sheetName val="96보완계획7_12"/>
      <sheetName val="노무비_경비"/>
      <sheetName val="산재_안전"/>
      <sheetName val="IMPEADENCE_MAP_취수장"/>
      <sheetName val="기초자료입력"/>
      <sheetName val="식재"/>
      <sheetName val="시설물"/>
      <sheetName val="식재출력용"/>
      <sheetName val="유지관리"/>
      <sheetName val="구의33고"/>
      <sheetName val="차선도색현황"/>
      <sheetName val="D-3109"/>
      <sheetName val="99 조정금액"/>
      <sheetName val="CC16-내역서"/>
      <sheetName val="본사일보"/>
      <sheetName val="계산내역"/>
      <sheetName val="견"/>
      <sheetName val="공사개요"/>
      <sheetName val="내역(구조물)"/>
      <sheetName val="소방일위 "/>
      <sheetName val="기계경비(시간당)"/>
      <sheetName val="램머"/>
      <sheetName val="SULKEA"/>
      <sheetName val="기초단가"/>
      <sheetName val="설계예시"/>
      <sheetName val="뜃맟뭁돽띿맟_-BLDG"/>
      <sheetName val="S14"/>
      <sheetName val="특이사항"/>
      <sheetName val="표지1"/>
      <sheetName val="카메라"/>
      <sheetName val="전기공사"/>
      <sheetName val="내역서(교량)전체"/>
      <sheetName val="밸브설치"/>
      <sheetName val="조작대(1연)"/>
      <sheetName val="설계변경원가계산총괄표"/>
      <sheetName val="LEGEND"/>
      <sheetName val="토 적 표"/>
      <sheetName val="시점부일반수량"/>
      <sheetName val="실행내역"/>
      <sheetName val="매원개착터널총괄"/>
      <sheetName val="조직"/>
      <sheetName val="개산공사비"/>
      <sheetName val="수원공"/>
      <sheetName val="시중노임단가"/>
      <sheetName val="전기일위목록"/>
      <sheetName val="계산내역서"/>
      <sheetName val="소방계갑"/>
      <sheetName val="향후예상"/>
      <sheetName val="96갑지"/>
      <sheetName val="MSQ"/>
      <sheetName val="sw1"/>
      <sheetName val="NOMUBI"/>
      <sheetName val="1.우편집중내역서"/>
      <sheetName val="토목내역"/>
      <sheetName val="사통공사비"/>
      <sheetName val="인건-측정"/>
      <sheetName val="평가데이터"/>
      <sheetName val="조도계산서 (도서)"/>
      <sheetName val="수원BOM-원본"/>
      <sheetName val="주식"/>
      <sheetName val="Tbom-tot"/>
      <sheetName val="본체"/>
      <sheetName val="전차선로 물량표"/>
      <sheetName val="내력서"/>
      <sheetName val="Imp-Data"/>
      <sheetName val="CB"/>
      <sheetName val="노무단가"/>
      <sheetName val="B부대공"/>
      <sheetName val="CABLE SIZE-3"/>
      <sheetName val="기성(1차) "/>
      <sheetName val="대전노은1차_조적_집계표"/>
      <sheetName val="공사비"/>
      <sheetName val="2공구산출내역"/>
      <sheetName val="석축단"/>
      <sheetName val="법면수집"/>
      <sheetName val="석축설면"/>
      <sheetName val="법면단"/>
      <sheetName val="JUCKEYK"/>
      <sheetName val="코드"/>
      <sheetName val="청천내"/>
      <sheetName val="F5"/>
      <sheetName val="기계설비-물가변동"/>
      <sheetName val="P.M 별"/>
      <sheetName val="SOURCE"/>
      <sheetName val="실행(ALT1)"/>
      <sheetName val="공사비산출내역"/>
      <sheetName val="견적"/>
      <sheetName val="내역전기"/>
      <sheetName val="터널조도"/>
      <sheetName val="BSD _2_"/>
      <sheetName val="점검등산출(전체)"/>
      <sheetName val="01상노임"/>
      <sheetName val="2.3지지력"/>
      <sheetName val="4.하중산정"/>
      <sheetName val="거래처등록"/>
      <sheetName val="국내총괄"/>
      <sheetName val="입찰내역"/>
      <sheetName val="날개벽"/>
      <sheetName val="변경품셈"/>
      <sheetName val="Data&amp;Result"/>
      <sheetName val="맨홀토공수량"/>
      <sheetName val="1호맨홀토공"/>
      <sheetName val="ASP"/>
      <sheetName val="TOTAL3"/>
      <sheetName val="날개벽수량표"/>
      <sheetName val="품셈1-17"/>
      <sheetName val="Breakdown"/>
      <sheetName val="UnitRate"/>
      <sheetName val="평야부원가총괄"/>
      <sheetName val="1,2공구원가계산서"/>
      <sheetName val="1공구산출내역서"/>
      <sheetName val="2-1공사개요1"/>
      <sheetName val="비교표"/>
      <sheetName val="공문"/>
      <sheetName val="수량"/>
      <sheetName val="입력"/>
      <sheetName val="설-원가"/>
      <sheetName val="N賃率-職"/>
      <sheetName val="토공총괄집계"/>
      <sheetName val="화산경계"/>
      <sheetName val="앨범표지"/>
      <sheetName val="1.취수장"/>
      <sheetName val="6PILE  (돌출)"/>
      <sheetName val="2"/>
      <sheetName val="내역서01"/>
      <sheetName val="B1"/>
      <sheetName val="기술부대조건"/>
      <sheetName val="일위대가시트"/>
      <sheetName val="연결임시"/>
      <sheetName val="단가 및 재료비"/>
      <sheetName val="copy"/>
      <sheetName val="서식"/>
      <sheetName val="방호벽"/>
      <sheetName val="경상비"/>
      <sheetName val="저리조양"/>
      <sheetName val="가락화장을지"/>
      <sheetName val="견적서1"/>
      <sheetName val="CTEMCOST"/>
      <sheetName val="제1영업소"/>
      <sheetName val="제2영업소"/>
      <sheetName val="제3영업소"/>
      <sheetName val="천마갑지"/>
      <sheetName val="근입장"/>
      <sheetName val="장비투입계획"/>
      <sheetName val="설계조건"/>
      <sheetName val="예산M12A"/>
      <sheetName val="연돌일위집계"/>
      <sheetName val="EQUIP LIST"/>
      <sheetName val="돌담교_상부수량"/>
      <sheetName val="바_한일양산"/>
      <sheetName val="중기조종사_단위단가"/>
      <sheetName val="2_가정단면"/>
      <sheetName val="P_M_별"/>
      <sheetName val="별표_"/>
      <sheetName val="파일항타_(2)"/>
      <sheetName val="3_바닥판설계"/>
      <sheetName val="자__재"/>
      <sheetName val="1995년_섹터별_매출"/>
      <sheetName val="설_계"/>
      <sheetName val="내__역__서"/>
      <sheetName val="BASIC_(2)"/>
      <sheetName val="Sheet1_(3)"/>
      <sheetName val="2_유지보수비"/>
      <sheetName val="갈현동"/>
      <sheetName val="하중"/>
      <sheetName val="토적표"/>
      <sheetName val="SAKUB"/>
      <sheetName val="인테리어내역"/>
      <sheetName val="맨홀수량산출"/>
      <sheetName val="2.대외공문"/>
      <sheetName val="구성비"/>
      <sheetName val="측구공"/>
      <sheetName val="배수관공"/>
      <sheetName val="내촌육교방음벽수량집계표"/>
      <sheetName val="세부내역(직접인건비)"/>
      <sheetName val="일위대가목차"/>
      <sheetName val="★도급내역"/>
      <sheetName val="본공사"/>
      <sheetName val="도급"/>
      <sheetName val="당초내역서"/>
      <sheetName val="국공유지및사유지"/>
      <sheetName val="DATE"/>
      <sheetName val="01"/>
      <sheetName val="우석문틀"/>
      <sheetName val="장비 (2)"/>
      <sheetName val="횡배수관"/>
      <sheetName val="일위대가표"/>
      <sheetName val="wall"/>
      <sheetName val="수목표준대가"/>
      <sheetName val="광통신 견적내역서1"/>
      <sheetName val="합의경상"/>
      <sheetName val="2004 연결"/>
      <sheetName val="대림경상68억"/>
      <sheetName val="9811"/>
      <sheetName val="공예을"/>
      <sheetName val="백호우계수"/>
      <sheetName val="사유서제출현황-2"/>
      <sheetName val="MEXICO-C"/>
      <sheetName val="재료"/>
      <sheetName val="설치자재"/>
      <sheetName val="21301동"/>
      <sheetName val="원가계산"/>
      <sheetName val="내역서1999.8최종"/>
      <sheetName val="공예6"/>
      <sheetName val="데이타"/>
      <sheetName val="단위량"/>
      <sheetName val="재료집계표2"/>
      <sheetName val="토적집계표"/>
      <sheetName val="간접1"/>
      <sheetName val=" 소방공사 산출근거"/>
      <sheetName val="전체"/>
      <sheetName val="내역서(2)"/>
      <sheetName val="경상직원"/>
      <sheetName val="Assumptions"/>
      <sheetName val="2008년_CF"/>
      <sheetName val="Front"/>
      <sheetName val="자재대"/>
      <sheetName val="9.자재단가"/>
      <sheetName val="7.산출집계"/>
      <sheetName val="도급자재"/>
      <sheetName val="일반수량집계표"/>
      <sheetName val="플랜트 설치"/>
      <sheetName val="WORK"/>
      <sheetName val="3.단가산출서"/>
      <sheetName val="4.일위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보행자로"/>
      <sheetName val="진입로"/>
      <sheetName val="체감식(합정로) "/>
      <sheetName val="DATA"/>
      <sheetName val="등가거리"/>
      <sheetName val="조명율표"/>
      <sheetName val="Sheet2"/>
      <sheetName val="체감식  (원본)"/>
      <sheetName val="진입로 (원본)"/>
      <sheetName val="터널조도"/>
      <sheetName val="2월가격"/>
      <sheetName val="CODE"/>
      <sheetName val="방송일위대가"/>
      <sheetName val="Carepack"/>
      <sheetName val="OPT"/>
      <sheetName val="SV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F4">
            <v>5.5</v>
          </cell>
          <cell r="G4">
            <v>51</v>
          </cell>
          <cell r="H4">
            <v>144</v>
          </cell>
        </row>
        <row r="5">
          <cell r="F5">
            <v>8</v>
          </cell>
          <cell r="G5">
            <v>59</v>
          </cell>
          <cell r="H5">
            <v>177</v>
          </cell>
        </row>
        <row r="6">
          <cell r="F6">
            <v>14</v>
          </cell>
          <cell r="G6">
            <v>76</v>
          </cell>
          <cell r="H6">
            <v>241</v>
          </cell>
        </row>
        <row r="7">
          <cell r="F7">
            <v>22</v>
          </cell>
          <cell r="G7">
            <v>104</v>
          </cell>
          <cell r="H7">
            <v>347</v>
          </cell>
        </row>
        <row r="8">
          <cell r="F8">
            <v>38</v>
          </cell>
          <cell r="G8">
            <v>144</v>
          </cell>
          <cell r="H8">
            <v>491</v>
          </cell>
        </row>
        <row r="9">
          <cell r="F9">
            <v>60</v>
          </cell>
          <cell r="G9">
            <v>202</v>
          </cell>
          <cell r="H9">
            <v>755</v>
          </cell>
        </row>
        <row r="10">
          <cell r="F10">
            <v>80</v>
          </cell>
          <cell r="G10">
            <v>241</v>
          </cell>
          <cell r="H10">
            <v>908</v>
          </cell>
        </row>
        <row r="11">
          <cell r="F11">
            <v>100</v>
          </cell>
          <cell r="G11">
            <v>315</v>
          </cell>
          <cell r="H11">
            <v>1195</v>
          </cell>
        </row>
        <row r="12">
          <cell r="F12">
            <v>150</v>
          </cell>
          <cell r="G12">
            <v>452</v>
          </cell>
          <cell r="H12">
            <v>1662</v>
          </cell>
        </row>
        <row r="13">
          <cell r="F13">
            <v>200</v>
          </cell>
          <cell r="G13">
            <v>573</v>
          </cell>
          <cell r="H13">
            <v>2207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제목"/>
      <sheetName val="내역"/>
      <sheetName val="일위대가"/>
      <sheetName val="단가"/>
      <sheetName val="200"/>
      <sheetName val="김천일위"/>
      <sheetName val="가로등내역서"/>
      <sheetName val="FILE1"/>
      <sheetName val="DANGA"/>
      <sheetName val="단중표"/>
      <sheetName val="설계내역서"/>
      <sheetName val="제경비율"/>
      <sheetName val="000000"/>
      <sheetName val="입찰보고"/>
      <sheetName val="A-4"/>
      <sheetName val="직노"/>
      <sheetName val="재료"/>
      <sheetName val="설계조건"/>
      <sheetName val="일위대가목차"/>
      <sheetName val="노임"/>
      <sheetName val="1차설계변경내역"/>
      <sheetName val="#REF"/>
      <sheetName val="SLAB&quot;1&quot;"/>
      <sheetName val="노임단가"/>
      <sheetName val="예산변경사항"/>
      <sheetName val="DATA"/>
      <sheetName val="집계표"/>
      <sheetName val="지급자재"/>
      <sheetName val="요율"/>
      <sheetName val="내역서"/>
      <sheetName val="평3"/>
      <sheetName val="VXXXXX"/>
      <sheetName val="합천내역"/>
      <sheetName val="개요"/>
      <sheetName val="부대공Ⅱ"/>
      <sheetName val="2000년 공정표"/>
      <sheetName val="1.수인터널"/>
      <sheetName val="준검 내역서"/>
      <sheetName val="자료입력"/>
      <sheetName val="산출근거"/>
      <sheetName val="동해묵호1내역"/>
      <sheetName val="자재단가"/>
      <sheetName val="조명율표"/>
      <sheetName val="실행내역"/>
      <sheetName val="손익분석"/>
      <sheetName val="토 적 표"/>
      <sheetName val="전기일위대가"/>
      <sheetName val="Sheet1"/>
      <sheetName val="백암비스타내역"/>
      <sheetName val="Sheet5"/>
      <sheetName val="관리,공감"/>
      <sheetName val="단가비교표_공통1"/>
      <sheetName val="일위대가(계측기설치)"/>
      <sheetName val="금액내역서"/>
      <sheetName val="공사비명세서"/>
      <sheetName val="통로box전기"/>
      <sheetName val="설계예산서"/>
      <sheetName val="과세내역(세부)"/>
      <sheetName val="48일위"/>
      <sheetName val="5(철거수량)"/>
      <sheetName val="공사설계서"/>
      <sheetName val="CAT_5"/>
      <sheetName val="96정변2"/>
      <sheetName val="COST"/>
      <sheetName val="지하1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"/>
      <sheetName val="제경비"/>
      <sheetName val="토공"/>
      <sheetName val="배수"/>
      <sheetName val="교량"/>
      <sheetName val="포장"/>
      <sheetName val="부대"/>
      <sheetName val="자재"/>
      <sheetName val="Module1"/>
      <sheetName val="Module2"/>
      <sheetName val="Module3"/>
      <sheetName val="Macro(전선)"/>
      <sheetName val="DATA"/>
      <sheetName val="input"/>
      <sheetName val="내역"/>
      <sheetName val="guard(mac)"/>
      <sheetName val="설계조건"/>
      <sheetName val="COPING"/>
      <sheetName val="방송일위대가"/>
      <sheetName val="내역서(삼호)"/>
      <sheetName val="TOT"/>
      <sheetName val="전선"/>
      <sheetName val="CABLE"/>
      <sheetName val="gvl"/>
      <sheetName val="단가"/>
      <sheetName val="단가산출"/>
      <sheetName val="간선계산"/>
      <sheetName val="1.설계조건"/>
      <sheetName val="공통가설"/>
      <sheetName val="1-1"/>
      <sheetName val="원가계산서"/>
      <sheetName val="철거산출근거"/>
      <sheetName val="#REF"/>
      <sheetName val="11.자재단가"/>
      <sheetName val="진주방향"/>
      <sheetName val="기본DATA"/>
      <sheetName val="98전체ny"/>
      <sheetName val="매인"/>
      <sheetName val="철근단면적"/>
      <sheetName val="통합"/>
      <sheetName val="말뚝지지력산정"/>
      <sheetName val="건축내역"/>
      <sheetName val="CODE"/>
      <sheetName val="산출내역서집계표"/>
      <sheetName val="INPUT(덕도방향-시점)"/>
      <sheetName val="단가목록"/>
      <sheetName val="기준자료"/>
      <sheetName val="SLAB&quot;1&quot;"/>
      <sheetName val="CABdata"/>
      <sheetName val="Y-WORK"/>
      <sheetName val="공사비예산서(토목분)"/>
      <sheetName val="오동"/>
      <sheetName val="대조"/>
      <sheetName val="나한"/>
    </sheetNames>
    <sheetDataSet>
      <sheetData sheetId="0" refreshError="1"/>
      <sheetData sheetId="1" refreshError="1"/>
      <sheetData sheetId="2" refreshError="1">
        <row r="1">
          <cell r="A1" t="str">
            <v xml:space="preserve"> 명       칭</v>
          </cell>
          <cell r="B1" t="str">
            <v>규  격</v>
          </cell>
          <cell r="C1" t="str">
            <v>수   량</v>
          </cell>
          <cell r="D1" t="str">
            <v>단위</v>
          </cell>
          <cell r="E1" t="str">
            <v>총        액</v>
          </cell>
          <cell r="G1" t="str">
            <v>노   무   비</v>
          </cell>
          <cell r="I1" t="str">
            <v>재   료   비</v>
          </cell>
          <cell r="K1" t="str">
            <v>경        비</v>
          </cell>
          <cell r="M1" t="str">
            <v>비고</v>
          </cell>
        </row>
        <row r="2">
          <cell r="E2" t="str">
            <v>단  가</v>
          </cell>
          <cell r="F2" t="str">
            <v>금     액</v>
          </cell>
          <cell r="G2" t="str">
            <v>단  가</v>
          </cell>
          <cell r="H2" t="str">
            <v>금     액</v>
          </cell>
          <cell r="I2" t="str">
            <v>단  가</v>
          </cell>
          <cell r="J2" t="str">
            <v>금     액</v>
          </cell>
          <cell r="K2" t="str">
            <v>단   가</v>
          </cell>
          <cell r="L2" t="str">
            <v>금     액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을"/>
      <sheetName val="원가계산"/>
      <sheetName val="갑"/>
      <sheetName val="재료비산출 (2)"/>
      <sheetName val="재료비산출"/>
      <sheetName val="공임산출"/>
      <sheetName val="표지"/>
      <sheetName val="일위대가"/>
      <sheetName val="수련원펌프"/>
      <sheetName val="Sheet2"/>
      <sheetName val="만덕고 부수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RAGE"/>
      <sheetName val="Y-WORK"/>
      <sheetName val="ITEM"/>
      <sheetName val="- INFORMATION -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YES"/>
      <sheetName val="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가설공사"/>
      <sheetName val="철콘공사"/>
      <sheetName val="지붕철골겅사"/>
      <sheetName val="도장공사"/>
      <sheetName val="수장공사"/>
      <sheetName val="미장공사"/>
      <sheetName val="금속공사"/>
      <sheetName val="유리공사"/>
      <sheetName val="AL판넬"/>
      <sheetName val="목창호"/>
      <sheetName val="철재창호"/>
      <sheetName val="문"/>
      <sheetName val="창"/>
      <sheetName val="AL창호공사 "/>
      <sheetName val="타일공사"/>
      <sheetName val="석공사"/>
      <sheetName val="조적공사"/>
      <sheetName val="방수공사"/>
      <sheetName val="0000"/>
      <sheetName val="대비표"/>
      <sheetName val="표지"/>
      <sheetName val="갑지"/>
      <sheetName val="집계표"/>
      <sheetName val="공통가설"/>
      <sheetName val="사우나"/>
      <sheetName val="숙박시설"/>
      <sheetName val="부자재(사우나)"/>
      <sheetName val="결재란"/>
      <sheetName val="logo"/>
      <sheetName val="기안용지"/>
      <sheetName val="소액공종금액현황박스"/>
      <sheetName val="1. 내장 목공사 견적 대비표"/>
      <sheetName val="도급원가계산서"/>
      <sheetName val="5층 주택 경량천정 물량표"/>
      <sheetName val="5층 주택 경량천정 물량표 (2)"/>
      <sheetName val="내장목공사 도급대비 실시 대비표"/>
      <sheetName val="Sheet1"/>
      <sheetName val="EMST10"/>
      <sheetName val="표지-공사실행"/>
      <sheetName val="2.기구조직도"/>
      <sheetName val="개략견적HISTORY"/>
      <sheetName val="1_공사개요"/>
      <sheetName val="실행조건(건축)"/>
      <sheetName val="실행기준(기계)"/>
      <sheetName val="실행기준(전기)"/>
      <sheetName val="실행예산변경총괄표(적용안함)"/>
      <sheetName val="03차 견적실행총괄표"/>
      <sheetName val="---"/>
      <sheetName val="아파트 "/>
      <sheetName val="감액대비표"/>
      <sheetName val="공종별감액대비표"/>
      <sheetName val="개략공사비집계표"/>
      <sheetName val="실행검토의견서"/>
      <sheetName val="직원"/>
      <sheetName val="개략견적대비실행분석"/>
      <sheetName val="발주율분석"/>
      <sheetName val="조정항목"/>
      <sheetName val="1.우편집중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량(파주)"/>
      <sheetName val="단가대비표"/>
      <sheetName val="내역서  (장성)"/>
      <sheetName val="증감대비표(장성)"/>
      <sheetName val="일위목록"/>
      <sheetName val="수량(장)"/>
      <sheetName val="일위대가(장성)"/>
      <sheetName val="원가계산서 (장성)"/>
      <sheetName val="원가계산서 (갑지) (2)"/>
      <sheetName val="설계서갑지"/>
      <sheetName val="토 적 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-3-9-10물"/>
      <sheetName val="간재비"/>
      <sheetName val="노무계산"/>
      <sheetName val="초침공수"/>
      <sheetName val="단위공수"/>
      <sheetName val="직재4"/>
      <sheetName val="설직재-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록"/>
      <sheetName val="강관설치"/>
      <sheetName val="STS관설치"/>
      <sheetName val="HI-3P관접합"/>
      <sheetName val="배관보온"/>
      <sheetName val="신축관설치"/>
      <sheetName val="밸브설치"/>
      <sheetName val="강관플랜지접합"/>
      <sheetName val="STS플랜지접합"/>
      <sheetName val="PVC플랜지접합"/>
      <sheetName val="HI-3P플랜지접합"/>
      <sheetName val="드레인,에어밴트"/>
      <sheetName val="HOSE CONN"/>
      <sheetName val="잡철물,페인트"/>
      <sheetName val="노"/>
      <sheetName val="재"/>
      <sheetName val="PVC관설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적용단가"/>
      <sheetName val="단가표"/>
      <sheetName val="분전단가"/>
      <sheetName val="표지"/>
      <sheetName val="결과"/>
      <sheetName val="원가집계"/>
      <sheetName val="총괄표"/>
      <sheetName val="재집계"/>
      <sheetName val="직재비"/>
      <sheetName val="소요량"/>
      <sheetName val="간재비"/>
      <sheetName val="TON용접재"/>
      <sheetName val="도장면적"/>
      <sheetName val="도장원단"/>
      <sheetName val="작업설"/>
      <sheetName val="노무비"/>
      <sheetName val="일위대가"/>
      <sheetName val="노임단가"/>
      <sheetName val="제간노율"/>
      <sheetName val="제임금"/>
      <sheetName val="제조운반"/>
      <sheetName val="소모품비"/>
      <sheetName val="경비"/>
      <sheetName val="경비배부액"/>
      <sheetName val="경비조정"/>
      <sheetName val="일반관리비율"/>
      <sheetName val="손익"/>
      <sheetName val="제조"/>
      <sheetName val="분전총괄"/>
      <sheetName val="분전재료"/>
      <sheetName val="간재비 (2)"/>
      <sheetName val="분전노무"/>
      <sheetName val="분전노무단가"/>
      <sheetName val="분전공수"/>
      <sheetName val="소모품비 (2)"/>
      <sheetName val="경비 (2)"/>
      <sheetName val="경비배부액 (2)"/>
      <sheetName val="경비조정 (2)"/>
      <sheetName val="손익 (2)"/>
      <sheetName val="제조 (2)"/>
      <sheetName val="工총괄"/>
      <sheetName val="설재료"/>
      <sheetName val="설노집"/>
      <sheetName val="설노무"/>
      <sheetName val="일위"/>
      <sheetName val="설노임"/>
      <sheetName val="설간노"/>
      <sheetName val="20간노율"/>
      <sheetName val="工경비"/>
      <sheetName val="20경비율"/>
      <sheetName val="20완성공사율 (1)"/>
      <sheetName val="20완성공사율(2)"/>
      <sheetName val="운반비"/>
      <sheetName val="평균거리"/>
      <sheetName val="장비"/>
      <sheetName val="20산재율"/>
      <sheetName val="20안전관리율"/>
      <sheetName val="20관리비율"/>
      <sheetName val="제직재"/>
      <sheetName val="설직재-1"/>
      <sheetName val="제-노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간 선(일반동력)"/>
      <sheetName val="Macro(차단기)"/>
      <sheetName val="Macro(전선)"/>
      <sheetName val="Macro(전동기)"/>
      <sheetName val="변압기(전등,전열)"/>
      <sheetName val="laroux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내역서"/>
      <sheetName val="물가대비표"/>
      <sheetName val="견적대비표"/>
      <sheetName val="표지"/>
      <sheetName val="인건비"/>
      <sheetName val="가격조사표"/>
      <sheetName val="거래실례가"/>
      <sheetName val="원가계산서"/>
      <sheetName val="세운견적"/>
      <sheetName val="조합견적"/>
      <sheetName val="가격대비"/>
      <sheetName val="배관산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내역서"/>
      <sheetName val="물가대비표"/>
      <sheetName val="견적대비표"/>
      <sheetName val="표지"/>
      <sheetName val="인건비"/>
      <sheetName val="가격조사표"/>
      <sheetName val="거래실례가"/>
      <sheetName val="원가계산서"/>
      <sheetName val="세운견적"/>
      <sheetName val="조합견적"/>
      <sheetName val="가격대비"/>
      <sheetName val="배관산출"/>
      <sheetName val="Y-WORK"/>
      <sheetName val="NEYOK"/>
      <sheetName val="hvac(제어동)"/>
      <sheetName val="영창26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가격대비"/>
      <sheetName val="배관산출"/>
      <sheetName val="laroux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우"/>
      <sheetName val="laroux"/>
      <sheetName val="갑지"/>
      <sheetName val="강 당"/>
      <sheetName val="신우갑지"/>
      <sheetName val="천우갑지"/>
      <sheetName val="천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laroux"/>
      <sheetName val="내역서"/>
      <sheetName val="물가대비"/>
      <sheetName val="총괄-표지"/>
      <sheetName val="인건-측정"/>
    </sheetNames>
    <sheetDataSet>
      <sheetData sheetId="0" refreshError="1"/>
      <sheetData sheetId="1" refreshError="1"/>
      <sheetData sheetId="2"/>
      <sheetData sheetId="3"/>
      <sheetData sheetId="4"/>
      <sheetData sheetId="5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사 "/>
      <sheetName val="대가 "/>
      <sheetName val="대비"/>
      <sheetName val="단-원산"/>
      <sheetName val="단-천우"/>
      <sheetName val="단-조은"/>
      <sheetName val="내역서"/>
      <sheetName val="갑지"/>
      <sheetName val="타-천우"/>
      <sheetName val="타-조은"/>
      <sheetName val="산-기계"/>
      <sheetName val="산-전기"/>
      <sheetName val="겉지"/>
      <sheetName val="225-5"/>
      <sheetName val="인건-측정"/>
      <sheetName val="일위대가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임시AFC)"/>
      <sheetName val="수량산출(임시CCTV)"/>
      <sheetName val="수량산출(임시TV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수량산출(AFC)"/>
      <sheetName val="수량산출(CCTV)"/>
      <sheetName val="수량_작성"/>
      <sheetName val="일위총괄표"/>
      <sheetName val="#2_일위대가목록"/>
      <sheetName val="상수도토공집계표"/>
      <sheetName val="수량산출"/>
      <sheetName val="J直材4"/>
      <sheetName val="일위집계(기존)"/>
      <sheetName val="공사원가계산서"/>
      <sheetName val="철근집계"/>
      <sheetName val="직공비"/>
      <sheetName val="2F 회의실견적(5_14 일대)"/>
      <sheetName val="Galaxy 소비자가격표"/>
      <sheetName val="20관리비율"/>
      <sheetName val="목차"/>
      <sheetName val="직노"/>
      <sheetName val="데이타"/>
      <sheetName val="DATA"/>
      <sheetName val="직재"/>
      <sheetName val="설계조건"/>
      <sheetName val="안정계산"/>
      <sheetName val="단면검토"/>
      <sheetName val="일위산출"/>
      <sheetName val="9GNG운반"/>
      <sheetName val="토공"/>
      <sheetName val=" HIT-&gt;HMC 견적(3900)"/>
      <sheetName val="기계내역"/>
      <sheetName val="도로단위당"/>
      <sheetName val="단가표"/>
      <sheetName val="원가"/>
      <sheetName val="집계표"/>
      <sheetName val="GRDBS"/>
      <sheetName val="FANDBS"/>
      <sheetName val="GRDATA"/>
      <sheetName val="SHAFTDBSE"/>
      <sheetName val="일위목록"/>
      <sheetName val="단가산출"/>
      <sheetName val="제-노임"/>
      <sheetName val="설직재-1"/>
      <sheetName val="제직재"/>
      <sheetName val="단가"/>
      <sheetName val="부대내역"/>
      <sheetName val="PROJECT BRIEF(EX.NEW)"/>
      <sheetName val="맨홀수량집계"/>
      <sheetName val="기본일위"/>
      <sheetName val="노임단가"/>
      <sheetName val="자재단가비교표"/>
      <sheetName val="퍼스트"/>
      <sheetName val="일위단가"/>
      <sheetName val="내역표지"/>
      <sheetName val="내역"/>
      <sheetName val="요율"/>
      <sheetName val="약품공급2"/>
      <sheetName val="Y-WORK"/>
      <sheetName val="COPING"/>
      <sheetName val="갑지(추정)"/>
      <sheetName val="XL4Poppy"/>
      <sheetName val="공통가설"/>
      <sheetName val="일위대가-전기"/>
      <sheetName val="설비"/>
      <sheetName val="LEGEND"/>
      <sheetName val="연부97-1"/>
      <sheetName val="갑지1"/>
      <sheetName val="I一般比"/>
      <sheetName val="CTEMCOST"/>
      <sheetName val="여과지동"/>
      <sheetName val="기초자료"/>
      <sheetName val="수량산출서"/>
      <sheetName val="물량산출근거"/>
      <sheetName val="SP-B1"/>
      <sheetName val="차액보증"/>
      <sheetName val="N賃率-職"/>
      <sheetName val="2F 회의실견적_5_14 일대_"/>
      <sheetName val="COPING-1"/>
      <sheetName val="역T형교대-2수량"/>
      <sheetName val="1-1"/>
      <sheetName val="연령현황"/>
      <sheetName val="품셈총괄표"/>
      <sheetName val="3.공통공사대비"/>
      <sheetName val="제경비"/>
      <sheetName val="Sheet1"/>
      <sheetName val="TABLE"/>
      <sheetName val="일위"/>
      <sheetName val="방송일위대가"/>
      <sheetName val="#REF"/>
      <sheetName val="실행내역"/>
      <sheetName val="단가대비표"/>
      <sheetName val=" 견적서"/>
      <sheetName val="자재단가"/>
      <sheetName val="견적대비 견적서"/>
      <sheetName val="계화배수"/>
      <sheetName val="대치판정"/>
      <sheetName val="을지"/>
      <sheetName val="T13(P68~72,78)"/>
      <sheetName val="노임"/>
      <sheetName val="기별용지"/>
      <sheetName val="점검총괄"/>
      <sheetName val="정부노임단가"/>
      <sheetName val="단가조사표"/>
      <sheetName val="BID"/>
      <sheetName val="3BL공동구 수량"/>
      <sheetName val="견"/>
      <sheetName val="Carepack"/>
      <sheetName val="OPT"/>
      <sheetName val="SV"/>
      <sheetName val="Baby일위대가"/>
      <sheetName val="기존단가 (2)"/>
      <sheetName val="백암비스타내역"/>
      <sheetName val="전압강하계산"/>
      <sheetName val="일위산출근거"/>
      <sheetName val="신우"/>
      <sheetName val="6.수량산출서(설치공사)"/>
      <sheetName val="Sheet2"/>
      <sheetName val="견적990322"/>
      <sheetName val="전기일위대가"/>
      <sheetName val="조사_"/>
      <sheetName val="대가_"/>
      <sheetName val="2F_회의실견적(5_14_일대)"/>
      <sheetName val="PROJECT_BRIEF(EX_NEW)"/>
      <sheetName val="_HIT-&gt;HMC_견적(3900)"/>
      <sheetName val="Galaxy_소비자가격표"/>
      <sheetName val="CAPVC"/>
      <sheetName val="교각1"/>
      <sheetName val="방송노임"/>
      <sheetName val="간접재료비산출표-27-30"/>
      <sheetName val="바.한일양산"/>
      <sheetName val="일위_파일"/>
      <sheetName val="교량전기"/>
      <sheetName val="견적"/>
      <sheetName val="단가조사"/>
      <sheetName val="조도"/>
      <sheetName val="DATA1"/>
      <sheetName val="예산내역서"/>
      <sheetName val="단위수량"/>
      <sheetName val="맨홀수량산출"/>
      <sheetName val="작업시작"/>
      <sheetName val="총괄"/>
      <sheetName val="일위목차"/>
      <sheetName val="6호기"/>
      <sheetName val="공통(20-91)"/>
      <sheetName val="계산서(곡선부)"/>
      <sheetName val="-치수표(곡선부)"/>
      <sheetName val="LD"/>
      <sheetName val="물가시세"/>
      <sheetName val="표지"/>
      <sheetName val="산수배수"/>
      <sheetName val="3BL공동구_수량"/>
      <sheetName val="2F_회의실견적_5_14_일대_"/>
      <sheetName val="3_공통공사대비"/>
      <sheetName val="_견적서"/>
      <sheetName val="기존단가_(2)"/>
      <sheetName val="AS복구"/>
      <sheetName val="중기터파기"/>
      <sheetName val="변수값"/>
      <sheetName val="중기상차"/>
      <sheetName val="ABUT수량-A1"/>
      <sheetName val="환율"/>
      <sheetName val="산출"/>
      <sheetName val="일위1"/>
      <sheetName val="일위대가집계표"/>
      <sheetName val="순공사비"/>
      <sheetName val="실행철강하도"/>
      <sheetName val="일위대가집계"/>
      <sheetName val="단가표 (2)"/>
      <sheetName val="원가계산서"/>
      <sheetName val="단중표"/>
      <sheetName val="일위CODE"/>
      <sheetName val="LH3 동양시스템"/>
      <sheetName val="CALCULATION"/>
      <sheetName val="관급"/>
      <sheetName val="ITEM"/>
      <sheetName val="부하(성남)"/>
      <sheetName val="부하계산서"/>
      <sheetName val="내력서"/>
      <sheetName val="2"/>
      <sheetName val="을"/>
      <sheetName val="관람석제출"/>
      <sheetName val="노무비"/>
      <sheetName val="일반부표"/>
      <sheetName val="감액총괄표"/>
      <sheetName val="C1ㅇ"/>
      <sheetName val="인건비"/>
      <sheetName val="일위대가목록"/>
      <sheetName val="hvac(제어동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옥외보안등"/>
      <sheetName val="전기실"/>
      <sheetName val="전력간선"/>
      <sheetName val="동력설비"/>
      <sheetName val="전등설비"/>
      <sheetName val="전열공사"/>
      <sheetName val="피뢰침설비"/>
      <sheetName val="SNOW"/>
      <sheetName val="주차관제"/>
      <sheetName val="무선통신"/>
      <sheetName val="자탐.유도등"/>
      <sheetName val="통신접지"/>
      <sheetName val="전기내역서"/>
      <sheetName val="전기일위대가"/>
      <sheetName val="단가"/>
      <sheetName val="원형맨홀수량"/>
      <sheetName val="FRP내역서"/>
      <sheetName val="전기"/>
      <sheetName val="주경기-오배수"/>
      <sheetName val="Sheet1"/>
      <sheetName val="Y-WORK"/>
      <sheetName val="총괄표"/>
      <sheetName val="대전21토목내역서"/>
      <sheetName val="말뚝지지력산정"/>
      <sheetName val="견적서"/>
      <sheetName val="일위목록"/>
      <sheetName val="경북전기"/>
      <sheetName val="대비"/>
      <sheetName val="WORK"/>
      <sheetName val="단위중기"/>
      <sheetName val="모델링"/>
      <sheetName val="하중계산"/>
      <sheetName val="단락전류-A"/>
      <sheetName val="수량산출"/>
      <sheetName val="hvac(제어동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터널단가"/>
      <sheetName val="터널공"/>
      <sheetName val="부대공"/>
      <sheetName val="포장공"/>
      <sheetName val="수량집계"/>
      <sheetName val="일위대가"/>
      <sheetName val="노무비"/>
      <sheetName val="9GNG운반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가 98"/>
      <sheetName val="조사 - 9806"/>
      <sheetName val="조사 - 9809"/>
      <sheetName val="조사 - 9810"/>
      <sheetName val="원가계산서"/>
      <sheetName val="공사원가계산서"/>
      <sheetName val="대비"/>
      <sheetName val="대가99"/>
      <sheetName val="조사 - 9902"/>
      <sheetName val="조사9909"/>
      <sheetName val="조사 - 10"/>
      <sheetName val="조사 - 09"/>
      <sheetName val="조사 - 06"/>
      <sheetName val="내역서"/>
      <sheetName val="전기일위대가"/>
      <sheetName val="Y-WORK"/>
      <sheetName val="1.우편집중내역서"/>
      <sheetName val="견적대비 견적서"/>
      <sheetName val="공정코드"/>
      <sheetName val="DATA"/>
      <sheetName val="제-노임"/>
      <sheetName val="설직재-1"/>
      <sheetName val="제직재"/>
      <sheetName val="일위대가"/>
      <sheetName val="철근집계"/>
      <sheetName val="NEYOK"/>
      <sheetName val="적용기준"/>
      <sheetName val="상수도토공집계표"/>
      <sheetName val="일위목록"/>
      <sheetName val="요율"/>
      <sheetName val="N賃率-職"/>
      <sheetName val="I一般比"/>
      <sheetName val="일위"/>
      <sheetName val="FRP내역서"/>
      <sheetName val="신우"/>
      <sheetName val="2.대외공문"/>
      <sheetName val="일위집계(기존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임시AFC)"/>
      <sheetName val="수량산출(임시CCTV)"/>
      <sheetName val="수량산출(임시TV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수량산출(AFC)"/>
      <sheetName val="수량산출(CCTV)"/>
      <sheetName val="수량_작성"/>
      <sheetName val="단"/>
      <sheetName val="PRO98"/>
      <sheetName val="조명시설"/>
      <sheetName val="예산내역서"/>
      <sheetName val="수량산출"/>
      <sheetName val="2F 회의실견적(5_14 일대)"/>
      <sheetName val=" HIT-&gt;HMC 견적(3900)"/>
      <sheetName val="약품공급2"/>
      <sheetName val="견적"/>
      <sheetName val="내역서1"/>
      <sheetName val="직노"/>
      <sheetName val="금액내역서"/>
      <sheetName val="공사현황"/>
      <sheetName val="토적표"/>
      <sheetName val="직재"/>
      <sheetName val="일위_파일"/>
      <sheetName val="소비자가"/>
      <sheetName val="갑지(추정)"/>
      <sheetName val="unit 4"/>
      <sheetName val="제경비"/>
      <sheetName val="일위1"/>
      <sheetName val="LH3 동양시스템"/>
      <sheetName val="인건-측정"/>
      <sheetName val="표지"/>
      <sheetName val="일위산출"/>
      <sheetName val="참조"/>
      <sheetName val="BID"/>
      <sheetName val="지시서"/>
      <sheetName val="구조물철거타공정이월"/>
      <sheetName val="집계표"/>
      <sheetName val="설계명세서"/>
      <sheetName val="48일위"/>
      <sheetName val="퍼스트"/>
      <sheetName val="#2_일위대가목록"/>
      <sheetName val="Macro(전선)"/>
      <sheetName val="단가산출1"/>
      <sheetName val="Sheet9"/>
      <sheetName val="Sheet1"/>
      <sheetName val="교각1"/>
      <sheetName val="danga"/>
      <sheetName val="ilch"/>
      <sheetName val="평가데이터"/>
      <sheetName val="기계내역"/>
      <sheetName val="대가_98"/>
      <sheetName val="조사_-_9806"/>
      <sheetName val="조사_-_9809"/>
      <sheetName val="조사_-_9810"/>
      <sheetName val="조사_-_9902"/>
      <sheetName val="조사_-_10"/>
      <sheetName val="조사_-_09"/>
      <sheetName val="조사_-_06"/>
      <sheetName val="1_우편집중내역서"/>
      <sheetName val="2_대외공문"/>
      <sheetName val="2F_회의실견적(5_14_일대)"/>
      <sheetName val="_HIT-&gt;HMC_견적(3900)"/>
      <sheetName val="DATE"/>
      <sheetName val="단위세대"/>
      <sheetName val="심사계산"/>
      <sheetName val="심사물량"/>
      <sheetName val="자료"/>
      <sheetName val="노임"/>
      <sheetName val="자재일람"/>
      <sheetName val="#REF"/>
      <sheetName val="내역"/>
      <sheetName val="DW-040614"/>
      <sheetName val="ET-040817"/>
      <sheetName val="HS-100510"/>
      <sheetName val="SD-060201"/>
      <sheetName val="을지"/>
      <sheetName val="2공구산출내역"/>
      <sheetName val="기초자료입력"/>
      <sheetName val="2층LOAD"/>
      <sheetName val="내역표지"/>
      <sheetName val="일위대가집계"/>
      <sheetName val="일위단가"/>
      <sheetName val="표지 (2)"/>
      <sheetName val="말뚝지지력산정"/>
      <sheetName val="단가산출"/>
      <sheetName val="일위대가집계표"/>
      <sheetName val="부서현황"/>
      <sheetName val="부대비율"/>
      <sheetName val="EQ"/>
      <sheetName val="환율"/>
      <sheetName val="예비품"/>
      <sheetName val="입찰안"/>
      <sheetName val="품셈총괄표"/>
      <sheetName val="건축내역"/>
      <sheetName val="I.설계조건"/>
      <sheetName val="손익분석"/>
      <sheetName val="코드일람표"/>
      <sheetName val="Page 1A - Proposal Strategy "/>
      <sheetName val="점수계산1-2"/>
      <sheetName val="9-1차이내역"/>
      <sheetName val="실행철강하도"/>
      <sheetName val="20관리비율"/>
      <sheetName val="위치조서"/>
      <sheetName val="WORK"/>
      <sheetName val="unit_4"/>
      <sheetName val="견적대비_견적서"/>
      <sheetName val="을"/>
      <sheetName val="일위대가표"/>
      <sheetName val="단가"/>
      <sheetName val="목차"/>
      <sheetName val="작성방법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 refreshError="1"/>
      <sheetData sheetId="154"/>
      <sheetData sheetId="155" refreshError="1"/>
      <sheetData sheetId="156" refreshError="1"/>
      <sheetData sheetId="157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록"/>
      <sheetName val="강관설치"/>
      <sheetName val="STS관설치"/>
      <sheetName val="HI-3P관접합"/>
      <sheetName val="배관보온"/>
      <sheetName val="신축관설치"/>
      <sheetName val="밸브설치"/>
      <sheetName val="강관플랜지접합"/>
      <sheetName val="STS플랜지접합"/>
      <sheetName val="PVC플랜지접합"/>
      <sheetName val="HI-3P플랜지접합"/>
      <sheetName val="드레인,에어밴트"/>
      <sheetName val="HOSE CONN"/>
      <sheetName val="잡철물,페인트"/>
      <sheetName val="노"/>
      <sheetName val="재"/>
      <sheetName val="PVC관설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제조부문"/>
      <sheetName val="내역 (2)"/>
      <sheetName val="단가표 (2)"/>
      <sheetName val="단가"/>
      <sheetName val="단가 (2)"/>
      <sheetName val="단가 (3)"/>
      <sheetName val="단가 (4)"/>
      <sheetName val="단가 (5)"/>
      <sheetName val="인테리어 (2)"/>
      <sheetName val="총괄"/>
      <sheetName val="집계"/>
      <sheetName val="내역"/>
      <sheetName val="소요"/>
      <sheetName val="목록"/>
      <sheetName val="일위"/>
      <sheetName val="간노비"/>
      <sheetName val="경비"/>
      <sheetName val="배부율"/>
      <sheetName val="완성1"/>
      <sheetName val="완성2"/>
      <sheetName val="산재"/>
      <sheetName val="산재비율"/>
      <sheetName val="안전"/>
      <sheetName val="안전비율"/>
      <sheetName val="일반"/>
      <sheetName val="일반비율"/>
      <sheetName val="이윤"/>
      <sheetName val="이윤비율"/>
      <sheetName val="노임"/>
      <sheetName val="표지"/>
      <sheetName val="총괄집계"/>
      <sheetName val="공량집"/>
      <sheetName val="공량"/>
      <sheetName val="고용"/>
      <sheetName val="전체공정 (3)"/>
      <sheetName val="전체공정 (2)"/>
      <sheetName val="MCR부분"/>
      <sheetName val="전체공정"/>
      <sheetName val="영광공정표"/>
      <sheetName val="내역서"/>
      <sheetName val="공설"/>
      <sheetName val="예공"/>
      <sheetName val="공계"/>
      <sheetName val="공총"/>
      <sheetName val="원가계산서"/>
      <sheetName val="예산내역서"/>
      <sheetName val="단가표"/>
      <sheetName val="일위대가"/>
      <sheetName val="기별총괄표"/>
      <sheetName val="요율"/>
      <sheetName val="가설사무소비"/>
      <sheetName val="작업설"/>
      <sheetName val="VXXXXXX"/>
      <sheetName val="foxz"/>
      <sheetName val="이현동SKT~명석면우수리SKT"/>
      <sheetName val="Sheet4"/>
      <sheetName val="Sheet5"/>
      <sheetName val="Sheet6"/>
      <sheetName val="Sheet7"/>
      <sheetName val="1(사)"/>
      <sheetName val="1(지)"/>
      <sheetName val="2(사)"/>
      <sheetName val="2(지) "/>
      <sheetName val="3(사)"/>
      <sheetName val="3(지)"/>
      <sheetName val="종합기별(사)"/>
      <sheetName val="종합기별(지)"/>
      <sheetName val="설계명세서"/>
      <sheetName val="정산내역서"/>
      <sheetName val="지입자재단가"/>
      <sheetName val="사급자재단가"/>
      <sheetName val="시공통보서"/>
      <sheetName val="접속기별"/>
      <sheetName val="공사비예산서"/>
      <sheetName val="준공검사양식"/>
      <sheetName val="준공계"/>
      <sheetName val="단가공사기준단가"/>
      <sheetName val="옥산금정(사)"/>
      <sheetName val="옥산금정(지)"/>
      <sheetName val="강서우정(사)"/>
      <sheetName val="강서우정(지)"/>
      <sheetName val="기본설계 "/>
      <sheetName val="자재검수"/>
      <sheetName val="경부선"/>
      <sheetName val="중부선"/>
      <sheetName val="영동선"/>
      <sheetName val="서해안선"/>
      <sheetName val="업무분장"/>
      <sheetName val="년간업무"/>
      <sheetName val="의장"/>
      <sheetName val="총(의장)"/>
      <sheetName val="전기"/>
      <sheetName val="사인"/>
      <sheetName val="모형"/>
      <sheetName val="영상hw"/>
      <sheetName val="영상sw"/>
      <sheetName val="정보HW"/>
      <sheetName val="정보sw1"/>
      <sheetName val="정보sw2"/>
      <sheetName val="정보sw3"/>
      <sheetName val="수장고 (2)"/>
      <sheetName val="CCTV 노무비산출내역"/>
      <sheetName val="#REF"/>
      <sheetName val="Chart1"/>
      <sheetName val="내역서(총괄)"/>
      <sheetName val="내역서(통신)"/>
      <sheetName val="최종비교표"/>
      <sheetName val="산출근거"/>
      <sheetName val="수량및단가(1,2안)"/>
      <sheetName val="수량및단가(3안)"/>
      <sheetName val="수량(통신)"/>
      <sheetName val="일위대가(통신)"/>
      <sheetName val="노임단가"/>
      <sheetName val="내역표지"/>
      <sheetName val="내역(기산)"/>
      <sheetName val="내역 (전산)"/>
      <sheetName val="일위1"/>
      <sheetName val="일위2"/>
      <sheetName val="물가"/>
      <sheetName val="기산"/>
      <sheetName val="전산"/>
      <sheetName val="설계변경세부계획서1"/>
      <sheetName val="계약FLOW"/>
      <sheetName val="일위대가(조경1)"/>
      <sheetName val="1.간지(해창교)"/>
      <sheetName val="3.교대집계표"/>
      <sheetName val="철근총괄수량"/>
      <sheetName val="철근수량"/>
      <sheetName val="철근수량 (2)"/>
      <sheetName val="4.교대수량산출"/>
      <sheetName val="ㅇㅇ"/>
      <sheetName val="겉장"/>
      <sheetName val="당초"/>
      <sheetName val="수정"/>
      <sheetName val="도면삽입"/>
      <sheetName val="수목"/>
      <sheetName val="이식목"/>
      <sheetName val="설계내역"/>
      <sheetName val="00000"/>
      <sheetName val="회원록"/>
      <sheetName val="회비"/>
      <sheetName val="설직재-1"/>
      <sheetName val="명갑"/>
      <sheetName val="명1"/>
      <sheetName val="대아갑지"/>
      <sheetName val="대1"/>
      <sheetName val="경성기업"/>
      <sheetName val="경1"/>
      <sheetName val="명갑-내역가"/>
      <sheetName val="Sheet8"/>
      <sheetName val="Sheet9"/>
      <sheetName val="Sheet10"/>
      <sheetName val="Sheet11"/>
      <sheetName val="Sheet12"/>
      <sheetName val="VXXXXX"/>
      <sheetName val="하기지계"/>
      <sheetName val="하대지계"/>
      <sheetName val="하대지실"/>
      <sheetName val="일양하기"/>
      <sheetName val="성보하기"/>
      <sheetName val="기검원(정식) "/>
      <sheetName val="기검원(약식)"/>
      <sheetName val="내집(원)"/>
      <sheetName val="관기내서(원)"/>
      <sheetName val="관기내서(대+현)집계(원)"/>
      <sheetName val="기성요약(원)"/>
      <sheetName val="도급표지"/>
      <sheetName val="안전집"/>
      <sheetName val="기성검사원 (현대)"/>
      <sheetName val="차막이곡주"/>
      <sheetName val="부대입찰의뢰(토공1및철콘)"/>
      <sheetName val="부대입찰의뢰(토공1및철콘) (2)"/>
      <sheetName val="xxxxxx"/>
      <sheetName val="변경사유"/>
      <sheetName val="공사비집계표"/>
      <sheetName val="공사비증감내역"/>
      <sheetName val="수량증감"/>
      <sheetName val="산출근거(당초)"/>
      <sheetName val="산출근거(당초) (2)"/>
      <sheetName val="원석유용량"/>
      <sheetName val="골재집계표"/>
      <sheetName val="세골재집계표"/>
      <sheetName val="포장공골재집계표 "/>
      <sheetName val="재료분리표(선택,보조)"/>
      <sheetName val="집계표(선택,보조-전체)"/>
      <sheetName val="집계표(선택,보조-포장공)"/>
      <sheetName val="콘크리트 재료분리표"/>
      <sheetName val="포장용 콘크리트 집계표"/>
      <sheetName val="타공종이기(1)"/>
      <sheetName val="뒷채움 (1)"/>
      <sheetName val="배수관공(표지)"/>
      <sheetName val="배수관296"/>
      <sheetName val="배수관297"/>
      <sheetName val="횡배수관(표지)"/>
      <sheetName val="횡배수관관종별현황"/>
      <sheetName val="횡배수관총괄수량집계"/>
      <sheetName val="횡배수관수량집계표(보강흄관)"/>
      <sheetName val="횡배수관수량집계표(흄관)"/>
      <sheetName val="횡배수관설치현황표(보강)"/>
      <sheetName val="횡배수관설치현황표(흄관)"/>
      <sheetName val="PIPE수량집계표-1"/>
      <sheetName val="PIPE수량집계표-2"/>
      <sheetName val="구체단위수량"/>
      <sheetName val="PIPE표준DATA-46+464(부5)"/>
      <sheetName val="PIPE표준DATA-46+540(부5)"/>
      <sheetName val="PIPE표준DATA-48+630"/>
      <sheetName val="토공계산48+630"/>
      <sheetName val="표지(종배수관)"/>
      <sheetName val="종배수관415"/>
      <sheetName val="종배수관현황(1)-416"/>
      <sheetName val="종배수관현황(2)-417"/>
      <sheetName val="토공단위수량-418"/>
      <sheetName val="토공단위수량-419"/>
      <sheetName val="표지(2.13)"/>
      <sheetName val="배수관날개+면벽수량집계"/>
      <sheetName val="배수관날개벽수량집계표(1)"/>
      <sheetName val="PIPE표준DATA-1200"/>
      <sheetName val="표지(2.14)"/>
      <sheetName val="2.14집수정수량집계표(1)"/>
      <sheetName val="2.14집수정수량집계표(2)"/>
      <sheetName val="흙쌓기부집수정수량집계표"/>
      <sheetName val="땅깍기부집수정수량집계표(1)"/>
      <sheetName val="땅깍기부집수정수량집계표(2)"/>
      <sheetName val="절토부집수정공제량"/>
      <sheetName val="집수정현황(4)"/>
      <sheetName val="집수정현황(5)"/>
      <sheetName val="집수정현황(6)"/>
      <sheetName val="집수정현황(7)"/>
      <sheetName val="집수정현황(8)"/>
      <sheetName val="집수정현황(9)"/>
      <sheetName val="수량명세서"/>
      <sheetName val="시멘트집계"/>
      <sheetName val="레미콘집계"/>
      <sheetName val="철근집계"/>
      <sheetName val="배수공자재"/>
      <sheetName val="배수공레미콘"/>
      <sheetName val="구조물공"/>
      <sheetName val="포장자재"/>
      <sheetName val="터널자재"/>
      <sheetName val="부자재1"/>
      <sheetName val="부자재2"/>
      <sheetName val="부대골재"/>
      <sheetName val="부대콘크리트"/>
      <sheetName val="부레미콘"/>
      <sheetName val="부대철근"/>
      <sheetName val="부대타공종"/>
      <sheetName val="도로표지판-1"/>
      <sheetName val="문안수정"/>
      <sheetName val="도로표지판-2"/>
      <sheetName val="도로표지판-3"/>
      <sheetName val="도로표지판-4"/>
      <sheetName val="도로표지판-5"/>
      <sheetName val="교통"/>
      <sheetName val="안내"/>
      <sheetName val="도로표지판-10"/>
      <sheetName val="도로표지판-10 (2)"/>
      <sheetName val="도로표지판-12"/>
      <sheetName val="내민식"/>
      <sheetName val="도로표지판-14"/>
      <sheetName val="암거위치표지"/>
      <sheetName val="데리네이타-1"/>
      <sheetName val="데표"/>
      <sheetName val="데충주"/>
      <sheetName val="데구미"/>
      <sheetName val="데여주"/>
      <sheetName val="데이설"/>
      <sheetName val="갈매기"/>
      <sheetName val="차선도색-1"/>
      <sheetName val="차선도색-2"/>
      <sheetName val="차선도색-3"/>
      <sheetName val="차선도색-5."/>
      <sheetName val="차선도색-6"/>
      <sheetName val="차색도선-7"/>
      <sheetName val="차색도선-8"/>
      <sheetName val="차색도선-9"/>
      <sheetName val="4공구도색"/>
      <sheetName val="4본선"/>
      <sheetName val="충주IC"/>
      <sheetName val="ramp-a"/>
      <sheetName val="ramp-a (2)"/>
      <sheetName val="노즈"/>
      <sheetName val="차선제거"/>
      <sheetName val="ramp-a (3)"/>
      <sheetName val="노즈 (2)"/>
      <sheetName val="가드레일-1 (2)"/>
      <sheetName val="가드레일-2 (2)"/>
      <sheetName val="가드레일-3 (2)"/>
      <sheetName val="방호벽수량집계"/>
      <sheetName val="방호벽현황"/>
      <sheetName val="부체방호벽"/>
      <sheetName val="중앙분리대-1"/>
      <sheetName val="중앙분리대-2"/>
      <sheetName val="중앙분리대-31"/>
      <sheetName val="중앙분리대-4"/>
      <sheetName val="PE방호벽"/>
      <sheetName val="방호벽연장"/>
      <sheetName val="중앙분리대-5"/>
      <sheetName val="중앙분리대-6"/>
      <sheetName val="중앙분리대-7"/>
      <sheetName val="중앙분리대-8"/>
      <sheetName val="중앙분리대-9"/>
      <sheetName val="중앙분리대-10"/>
      <sheetName val="1.0"/>
      <sheetName val="1.27"/>
      <sheetName val="중앙분리대-12"/>
      <sheetName val="중앙분리대-13"/>
      <sheetName val="차광망-1"/>
      <sheetName val="차광망-2"/>
      <sheetName val="가드휀스-1"/>
      <sheetName val="가드휀스-2"/>
      <sheetName val="가드휀스-3"/>
      <sheetName val="가드휀스-4"/>
      <sheetName val="낙석방책-1"/>
      <sheetName val="낙석방책-2"/>
      <sheetName val="낙석방지망현황"/>
      <sheetName val="낙석방지망-2"/>
      <sheetName val="수량산출서(형식-2)"/>
      <sheetName val="수량산출서(형식-3)"/>
      <sheetName val="방음벽1"/>
      <sheetName val="방음벽2"/>
      <sheetName val="방음벽출입문"/>
      <sheetName val="가로등점검구"/>
      <sheetName val="도면2M"/>
      <sheetName val="도면3M"/>
      <sheetName val="도면4M"/>
      <sheetName val="도면5M"/>
      <sheetName val="도면6M"/>
      <sheetName val="옹벽2M"/>
      <sheetName val="옹벽공제"/>
      <sheetName val="부체도로성토부2"/>
      <sheetName val="부체도로성토부"/>
      <sheetName val="비탈면보호공-1(1177)"/>
      <sheetName val="비탈면보호공-2"/>
      <sheetName val="매현터널시종점수량집계"/>
      <sheetName val="매현터널시점수량"/>
      <sheetName val="매현터널종점수량"/>
      <sheetName val="매현교P2집계"/>
      <sheetName val="매현교P2"/>
      <sheetName val="비탈면보호공-3"/>
      <sheetName val="비탈면보호공-4"/>
      <sheetName val="비탈면보호공-5"/>
      <sheetName val="비탈면보호공-6"/>
      <sheetName val="비탈면보호공-7"/>
      <sheetName val="비탈면보호공-8"/>
      <sheetName val="계단식옹벽"/>
      <sheetName val="경계표주-1(1189)"/>
      <sheetName val="경계표주-2"/>
      <sheetName val="경계표주-3"/>
      <sheetName val="경계표주-4"/>
      <sheetName val="방호시설-1(1201)"/>
      <sheetName val="방호시설-2"/>
      <sheetName val="가도공-1(1217)"/>
      <sheetName val="가도공-2"/>
      <sheetName val="가도공-3"/>
      <sheetName val="가도공-4"/>
      <sheetName val="가도공-5"/>
      <sheetName val="가도공-6"/>
      <sheetName val="가도공-7"/>
      <sheetName val="가도공-8"/>
      <sheetName val="가도공-9"/>
      <sheetName val="가도공-10"/>
      <sheetName val="가도공-11"/>
      <sheetName val="가도공-12"/>
      <sheetName val="가도공-13"/>
      <sheetName val="가도공-14"/>
      <sheetName val="가도공-15"/>
      <sheetName val="가도공-16"/>
      <sheetName val="안전관리비-1(1241)"/>
      <sheetName val="안전관리비-2"/>
      <sheetName val="안전관리비-3 (2)"/>
      <sheetName val="안전관리비-4 (2)"/>
      <sheetName val="안전관리비-5 (2)"/>
      <sheetName val="수량산출서"/>
      <sheetName val="가로등집계표"/>
      <sheetName val="가로등기초수량집계"/>
      <sheetName val="가로등(기초)"/>
      <sheetName val="가로등(철근)"/>
      <sheetName val="폐기물"/>
      <sheetName val="안전관리비-6"/>
      <sheetName val="a,c"/>
      <sheetName val="d"/>
      <sheetName val="본선차단"/>
      <sheetName val="찬재♥정희1"/>
      <sheetName val="갑지"/>
      <sheetName val="건축내역"/>
      <sheetName val="기계내역"/>
      <sheetName val="전기내역"/>
      <sheetName val="실행갑지"/>
      <sheetName val="실행분할"/>
      <sheetName val="실행분할 (2)"/>
      <sheetName val="동별현황"/>
      <sheetName val="견적개요"/>
      <sheetName val="일정표"/>
      <sheetName val="견적업체LIST"/>
      <sheetName val="실행갑지99"/>
      <sheetName val="실행내역"/>
      <sheetName val="견적조건"/>
      <sheetName val="인건비갑지"/>
      <sheetName val="냉동장비"/>
      <sheetName val="잡철물"/>
      <sheetName val="산출근거 (2)"/>
      <sheetName val="연습내역"/>
      <sheetName val="연습산출"/>
      <sheetName val="승강기"/>
      <sheetName val="PANEL"/>
      <sheetName val="조건"/>
      <sheetName val="공종구분"/>
      <sheetName val="실행내역(1~6)"/>
      <sheetName val="실행내역 (7~11)"/>
      <sheetName val="매입세"/>
      <sheetName val="실행조건"/>
      <sheetName val="Sheet13"/>
      <sheetName val="Sheet14"/>
      <sheetName val="Sheet15"/>
      <sheetName val="Sheet16"/>
      <sheetName val="장비기초"/>
      <sheetName val="연도"/>
      <sheetName val="가스"/>
      <sheetName val="자동제어"/>
      <sheetName val="방진"/>
      <sheetName val="항온항습용량"/>
      <sheetName val="비교표"/>
      <sheetName val="VXXXXXXXXXXXXXXXXXXXXXXXX"/>
      <sheetName val="찬재♥정희2"/>
      <sheetName val="실세 및 우대금리"/>
      <sheetName val="산출"/>
      <sheetName val="타행실세"/>
      <sheetName val="타행MM"/>
      <sheetName val="전화"/>
      <sheetName val="-------"/>
      <sheetName val="품의"/>
      <sheetName val="공문"/>
      <sheetName val="공문2"/>
      <sheetName val="게시안내문"/>
      <sheetName val="0000000"/>
      <sheetName val="1년제비교"/>
      <sheetName val="우대금리"/>
      <sheetName val="찬재♥정희3"/>
      <sheetName val="여수신금리체계"/>
      <sheetName val="Sheet1 (2)"/>
      <sheetName val="Sheet7 (2)"/>
      <sheetName val="전기공사원가"/>
      <sheetName val="원가계산서(금구)"/>
      <sheetName val="도급총공사비"/>
      <sheetName val="공사비총괄표"/>
      <sheetName val="한전위탁공사비"/>
      <sheetName val="인입선로공사"/>
      <sheetName val="수배전반 설비공사"/>
      <sheetName val="케이블 포설공사"/>
      <sheetName val="전선로 설치공사"/>
      <sheetName val="전등 및 전열설비"/>
      <sheetName val="접지 및 피뢰설비"/>
      <sheetName val="방송 설비"/>
      <sheetName val="전화 설비"/>
      <sheetName val="TV 설비"/>
      <sheetName val="시계설비"/>
      <sheetName val="화재 탐지 설비"/>
      <sheetName val="옥외통신설비공사"/>
      <sheetName val="옥외보안등공사"/>
      <sheetName val="일위집계"/>
      <sheetName val="자재"/>
      <sheetName val="자재(일위대가)"/>
      <sheetName val="등주설치(5~7M)"/>
      <sheetName val="등주설치(8M)"/>
      <sheetName val="견적"/>
      <sheetName val="노무비"/>
      <sheetName val="산출서 "/>
      <sheetName val="예비품 "/>
      <sheetName val="특수공구"/>
      <sheetName val="중계펌프장"/>
      <sheetName val="설계예산내역서"/>
      <sheetName val="공사원가"/>
      <sheetName val="총괄표"/>
      <sheetName val="가설공사비"/>
      <sheetName val="한전인입"/>
      <sheetName val="일위대가(옥외전력인입공사)"/>
      <sheetName val="일위대가(옥내전력간선공사)"/>
      <sheetName val="일위대가(옥외보안등)"/>
      <sheetName val="일위대가(약전설비)"/>
      <sheetName val="기초일위대가집계"/>
      <sheetName val="일위대가(통신설비)"/>
      <sheetName val="간지"/>
      <sheetName val="옥외전력인입공사"/>
      <sheetName val="옥내전력간선공사(갑)"/>
      <sheetName val="1.옥외전기설비"/>
      <sheetName val="옥외전시설비(갑)"/>
      <sheetName val="2.전등설비"/>
      <sheetName val="3.전열설비"/>
      <sheetName val="4.배수지동력설비"/>
      <sheetName val="기계경비산출"/>
      <sheetName val="단가비교표"/>
      <sheetName val="견적비교표"/>
      <sheetName val="기초일위대가"/>
      <sheetName val="각종기초산출"/>
      <sheetName val="일위대가산출근거-1"/>
      <sheetName val="부록단가"/>
      <sheetName val="자재단가비교표"/>
      <sheetName val="목차,표지"/>
      <sheetName val="신설토사"/>
      <sheetName val="토사다짐물량"/>
      <sheetName val="자갈신설물량"/>
      <sheetName val="수량집계"/>
      <sheetName val="수량총집계"/>
      <sheetName val="일위산출"/>
      <sheetName val="기초일위"/>
      <sheetName val="기초총괄"/>
      <sheetName val="전기공사(팔)"/>
      <sheetName val="토목공사내역서"/>
      <sheetName val="중량산출표"/>
      <sheetName val="신설노무총괄"/>
      <sheetName val="신설경총괄"/>
      <sheetName val="운반비"/>
      <sheetName val="일반관리비"/>
      <sheetName val="이윤명세서"/>
      <sheetName val="도급분내역서"/>
      <sheetName val="제-노임"/>
      <sheetName val="제직재"/>
      <sheetName val="工총괄"/>
      <sheetName val="설치부문"/>
      <sheetName val="工총괄-신설만"/>
      <sheetName val="工총괄-북상주"/>
      <sheetName val="집계표"/>
      <sheetName val="신설만"/>
      <sheetName val="중부"/>
      <sheetName val="강원"/>
      <sheetName val="충청"/>
      <sheetName val="경북"/>
      <sheetName val="경남"/>
      <sheetName val="노후설비교체"/>
      <sheetName val="유형합계"/>
      <sheetName val="차선유형"/>
      <sheetName val="설치단가data"/>
      <sheetName val="설노임단가"/>
      <sheetName val="설간노-북상주"/>
      <sheetName val="설간노-신설만"/>
      <sheetName val="설간노"/>
      <sheetName val="03간노율 (2)"/>
      <sheetName val="경비-북상주"/>
      <sheetName val="경비-신설만"/>
      <sheetName val="03경비율 (2)"/>
      <sheetName val="03완성공사율 (2)"/>
      <sheetName val="03완성공사율(3)"/>
      <sheetName val="차량운영비"/>
      <sheetName val="자동차보험료data"/>
      <sheetName val="03산재율 (2)"/>
      <sheetName val="03안전관리율 (2)"/>
      <sheetName val="03관리비율 (2)"/>
      <sheetName val="원가분류"/>
      <sheetName val="사업예산 검토 보고서"/>
      <sheetName val="B. 재료비"/>
      <sheetName val="C. 인건비"/>
      <sheetName val="D. 외주비"/>
      <sheetName val="laroux"/>
      <sheetName val="SKT감만중계기 (2)"/>
      <sheetName val="자재산출내역"/>
      <sheetName val="노무산출내역서"/>
      <sheetName val="광케이블 피스표"/>
      <sheetName val="광케이블접속물량"/>
      <sheetName val="케이블바인딩"/>
      <sheetName val="OFD,접속함체선번장"/>
      <sheetName val="기지국인입(양정)"/>
      <sheetName val="기지국인입(정자)"/>
      <sheetName val="기지국평면도"/>
      <sheetName val="시험성적서"/>
      <sheetName val="데이타양식"/>
      <sheetName val="광계통도"/>
      <sheetName val="루트도"/>
      <sheetName val="현장사진첩"/>
      <sheetName val="준공"/>
      <sheetName val="메인화면"/>
      <sheetName val="지장보고"/>
      <sheetName val="이설계획"/>
      <sheetName val="설계기별"/>
      <sheetName val="준공기별"/>
      <sheetName val="공사내역서"/>
      <sheetName val="인력지원내역"/>
      <sheetName val="인력지원지시"/>
      <sheetName val="품셈기준"/>
      <sheetName val="품셈표"/>
      <sheetName val="분기기"/>
      <sheetName val="최종시험"/>
      <sheetName val="ISX"/>
      <sheetName val="지입검수"/>
      <sheetName val="지입사진"/>
      <sheetName val="준공사진"/>
      <sheetName val="광접속"/>
      <sheetName val="접속후손실"/>
      <sheetName val="전력공급기"/>
      <sheetName val="단독접지"/>
      <sheetName val="분기증폭기"/>
      <sheetName val="연장증폭기"/>
      <sheetName val="지입목록대장"/>
      <sheetName val="Module1"/>
      <sheetName val="Module2"/>
      <sheetName val="착공계"/>
      <sheetName val="대리인계"/>
      <sheetName val="이력서"/>
      <sheetName val="재방선임"/>
      <sheetName val="안전각서"/>
      <sheetName val="보증금"/>
      <sheetName val="보증금 (2)"/>
      <sheetName val="요청서"/>
      <sheetName val="견적서"/>
      <sheetName val="타견적서"/>
      <sheetName val="계통도"/>
      <sheetName val="산출명세"/>
      <sheetName val="기별"/>
      <sheetName val="예산서"/>
      <sheetName val="도급정산"/>
      <sheetName val="VXXX"/>
      <sheetName val="총계"/>
      <sheetName val="소요자재명세서"/>
      <sheetName val="법수"/>
      <sheetName val="원외리"/>
      <sheetName val="흑룡리"/>
      <sheetName val="화정리"/>
      <sheetName val="웅양"/>
      <sheetName val="남부면"/>
      <sheetName val="연초2"/>
      <sheetName val="덕신리"/>
      <sheetName val="하고리"/>
      <sheetName val="처용"/>
      <sheetName val="노무비명세서"/>
      <sheetName val="케이블피스표"/>
      <sheetName val="물량산출내역서"/>
      <sheetName val="성단접속물량(A)"/>
      <sheetName val="OFD선번장(0)"/>
      <sheetName val="접속함체선번장(A)"/>
      <sheetName val="광계통(0)"/>
      <sheetName val="광계통도(2)(A)"/>
      <sheetName val="도면표지"/>
      <sheetName val="SKT5-1차 종합기별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PE내관"/>
      <sheetName val="내관공정"/>
      <sheetName val="기별명세서"/>
      <sheetName val="피스표"/>
      <sheetName val="피스총괄"/>
      <sheetName val="피스표2"/>
      <sheetName val="LIST"/>
      <sheetName val="UPRC"/>
      <sheetName val="PU1"/>
      <sheetName val="PU2"/>
      <sheetName val="PU4"/>
      <sheetName val="PU41"/>
      <sheetName val="PU5"/>
      <sheetName val="PU51"/>
      <sheetName val="SUBPU"/>
      <sheetName val="cable"/>
      <sheetName val="보수공사"/>
      <sheetName val="단가산출서"/>
      <sheetName val="목차"/>
      <sheetName val="시정사진"/>
      <sheetName val="시정사진 (2)"/>
      <sheetName val="도면 (2)"/>
      <sheetName val="Sheet4 (2)"/>
      <sheetName val="성남기지국"/>
      <sheetName val="준공사진1"/>
      <sheetName val="표지1"/>
      <sheetName val="표지1 (2)"/>
      <sheetName val="표지1 (3)"/>
      <sheetName val="표지1 (4)"/>
      <sheetName val="준공사진2"/>
      <sheetName val="내관총량"/>
      <sheetName val="울산"/>
      <sheetName val="양정"/>
      <sheetName val="북울산"/>
      <sheetName val="원가계산"/>
      <sheetName val="국별사급"/>
      <sheetName val="원가계산(국별)"/>
      <sheetName val="내역서(국별)"/>
      <sheetName val="증감조서"/>
      <sheetName val="증감조서 (2)"/>
      <sheetName val="사유조서"/>
      <sheetName val="물량추가"/>
      <sheetName val="전주건식"/>
      <sheetName val="광공정집계"/>
      <sheetName val="광피스(총괄)"/>
      <sheetName val="광피스"/>
      <sheetName val="PE공정집계"/>
      <sheetName val="PE피스"/>
      <sheetName val="스파이랄"/>
      <sheetName val="위험표시판"/>
      <sheetName val="중량산출"/>
      <sheetName val="중기운반"/>
      <sheetName val="기계경비"/>
      <sheetName val="측정기손료"/>
      <sheetName val="물자산출서 (2)"/>
      <sheetName val="물자산출서"/>
      <sheetName val="물품수불"/>
      <sheetName val="사급조서"/>
      <sheetName val="지입조서"/>
      <sheetName val="지입자재"/>
      <sheetName val="지급임차료"/>
      <sheetName val="목차 (3)"/>
      <sheetName val="목차 (2)"/>
      <sheetName val="내역총괄1차"/>
      <sheetName val="원가(총괄)"/>
      <sheetName val="사급"/>
      <sheetName val="총괄내역"/>
      <sheetName val="CCTV 세부내역"/>
      <sheetName val="VMS 세부내역"/>
      <sheetName val="루프검지기"/>
      <sheetName val="영상검지기 세부내역"/>
      <sheetName val="광통신 세부내역"/>
      <sheetName val="센터설비"/>
      <sheetName val="비상전화기"/>
      <sheetName val="산정기준"/>
      <sheetName val="단가산출"/>
      <sheetName val="CCTV일위대가"/>
      <sheetName val="CCTV 철주 설치 일위대가"/>
      <sheetName val="영상검지일위대가"/>
      <sheetName val="광케이블 및 부대설비 일위대가"/>
      <sheetName val="센터 설비 일위대가"/>
      <sheetName val="비상전화 일위대가"/>
      <sheetName val="단가대비표"/>
      <sheetName val="증감요약"/>
      <sheetName val="품적용률"/>
      <sheetName val="원가(전)"/>
      <sheetName val="내역(전)1안"/>
      <sheetName val="내역(전)2안"/>
      <sheetName val="신규품목(전)"/>
      <sheetName val="인입-변경1안"/>
      <sheetName val="인입-변경2안"/>
      <sheetName val="전등-변경"/>
      <sheetName val="전열-변경"/>
      <sheetName val="간선-변경"/>
      <sheetName val="동력-변경"/>
      <sheetName val="자탐-변경"/>
      <sheetName val="원가(통)"/>
      <sheetName val="내역(통)"/>
      <sheetName val="전화-변경"/>
      <sheetName val="신규품목(통)"/>
      <sheetName val="간선굵기"/>
      <sheetName val="내역(전)"/>
      <sheetName val="인입-변경1"/>
      <sheetName val="TRAY-변경"/>
      <sheetName val="공수적용"/>
      <sheetName val="공수적용(전체)"/>
      <sheetName val="전등-당초"/>
      <sheetName val="간선-당초"/>
      <sheetName val="TRAY-당초"/>
      <sheetName val="FCR"/>
      <sheetName val="원가"/>
      <sheetName val="물량비교"/>
      <sheetName val="산출서"/>
      <sheetName val="신규단가비교표"/>
      <sheetName val="일위목록"/>
      <sheetName val="산출서표지"/>
      <sheetName val="증감내역"/>
      <sheetName val="산출근거(당초)전등"/>
      <sheetName val="산출근거(당초)방송"/>
      <sheetName val="산출근거(당초)화재경보"/>
      <sheetName val="산출근거(변경)전등"/>
      <sheetName val="산출근거(변경)방송"/>
      <sheetName val="산출근거(변경)화재경보"/>
      <sheetName val="인공산출"/>
      <sheetName val="공사원가계산서"/>
      <sheetName val="증설예산내역서"/>
      <sheetName val="증설재료비노무비"/>
      <sheetName val="증설운반비"/>
      <sheetName val="Ⅲ공정표"/>
      <sheetName val="INDEX"/>
      <sheetName val="Ⅰ현장배치도"/>
      <sheetName val="개요"/>
      <sheetName val="Ⅱ사업계획"/>
      <sheetName val="1차공정분"/>
      <sheetName val="하도급현황"/>
      <sheetName val="Ⅳ발주처.감리"/>
      <sheetName val="현장조직표"/>
      <sheetName val="Ⅴ문제점 및 대책"/>
      <sheetName val="부자재정산보고"/>
      <sheetName val="안전관리비사용"/>
      <sheetName val="재해발생현황"/>
      <sheetName val="중기가동내역서"/>
      <sheetName val="외주품떼기계약의뢰서"/>
      <sheetName val="외주기성내역서"/>
      <sheetName val="외주산출내역서"/>
      <sheetName val="작업일보"/>
      <sheetName val="주간공정보고"/>
      <sheetName val="WEEKLY SCHEDULE"/>
      <sheetName val="기성"/>
      <sheetName val="외주비총괄표"/>
      <sheetName val="기성대외주기성"/>
      <sheetName val="일일투입관리"/>
      <sheetName val="미지급관리대장"/>
      <sheetName val="수량산출서13"/>
      <sheetName val="14.일반관리비율"/>
      <sheetName val="간지 (6)"/>
      <sheetName val="이윤율"/>
      <sheetName val="참고자료"/>
      <sheetName val="손익계산"/>
      <sheetName val="제조원가"/>
      <sheetName val="Chart6"/>
      <sheetName val="원가계산서 (2)"/>
      <sheetName val="타시비교"/>
      <sheetName val="재정자립도"/>
      <sheetName val="추정인구수"/>
      <sheetName val="등차급수법"/>
      <sheetName val="등비급수법"/>
      <sheetName val="과거인구현황"/>
      <sheetName val="추정발생량"/>
      <sheetName val="인원차량집계"/>
      <sheetName val="적정규모산정"/>
      <sheetName val="원가적용폐기물"/>
      <sheetName val="폐기물산출"/>
      <sheetName val="폐기물산출(2)"/>
      <sheetName val="수거량집계"/>
      <sheetName val="수집운반인원"/>
      <sheetName val="현행.적정장비비교"/>
      <sheetName val="잉여인력"/>
      <sheetName val="인력배분"/>
      <sheetName val="현행.적정장비비교 (2)"/>
      <sheetName val="출력하면 안됨."/>
      <sheetName val="간지(원가계산서)"/>
      <sheetName val="종합원가"/>
      <sheetName val="현체제직접노무비"/>
      <sheetName val="현체제간접노무비율"/>
      <sheetName val="현체제복리후생비집계표"/>
      <sheetName val="적정노임"/>
      <sheetName val="현체제단위당노임"/>
      <sheetName val="현체제단위당복리후생비"/>
      <sheetName val="업체적정단위당노임"/>
      <sheetName val="업체적정단위당복리후생비"/>
      <sheetName val="피복비"/>
      <sheetName val="업체평균노무비"/>
      <sheetName val="실적노무비"/>
      <sheetName val="행자부집계"/>
      <sheetName val="행자부임금(2004운전원)"/>
      <sheetName val="행자부임금(2004미화원)"/>
      <sheetName val="작업감독"/>
      <sheetName val="20관리비율"/>
      <sheetName val="재활용운전원"/>
      <sheetName val="재활용인부"/>
      <sheetName val="행자부복리후생비"/>
      <sheetName val="시중(공사)"/>
      <sheetName val="현체제차량경비집계"/>
      <sheetName val="현체제유류비"/>
      <sheetName val="단위당유류비"/>
      <sheetName val="현체제차량규격별산출"/>
      <sheetName val="현체제수리수선비"/>
      <sheetName val="단위당수리수선비"/>
      <sheetName val="현체제감가상각비"/>
      <sheetName val="차량수선감가"/>
      <sheetName val="단위당감가상각비"/>
      <sheetName val="현체제세금과공과"/>
      <sheetName val="기타경비율"/>
      <sheetName val="기타경비(완성공사)"/>
      <sheetName val="기타경비명세(완성공사)"/>
      <sheetName val="기타경비(기업경영)"/>
      <sheetName val="제조원가명세"/>
      <sheetName val="간지(적정규모)"/>
      <sheetName val="적정현체제원가"/>
      <sheetName val="적정동별원가(덕진구)"/>
      <sheetName val="적정동별원가(완산구)"/>
      <sheetName val="적정동별원가(덕진구)세대수"/>
      <sheetName val="적정동별원가(완산구)세대수"/>
      <sheetName val="적정직접노무비"/>
      <sheetName val="적정간접노무비율 (2)"/>
      <sheetName val="적정복리후생비집계표"/>
      <sheetName val="현행단위당노임(1)"/>
      <sheetName val="적정단위당복리후생비"/>
      <sheetName val="적정차량경비집"/>
      <sheetName val="적정유류비"/>
      <sheetName val="적정차량규격별산출"/>
      <sheetName val="적정수리수선비"/>
      <sheetName val="적정감가상각비"/>
      <sheetName val="적정세금과공과"/>
      <sheetName val="차량경비(실적)"/>
      <sheetName val="적정적정노임원가"/>
      <sheetName val="적정적정노임직접노무비"/>
      <sheetName val="적정적정노임간접노무비율"/>
      <sheetName val="적정적정노임복리후생비집계표"/>
      <sheetName val="적정시중노임원가"/>
      <sheetName val="적정노임직접노무비"/>
      <sheetName val="적정노임간접노무비율"/>
      <sheetName val="적정노임복리후생비집계표"/>
      <sheetName val="간지(가로청소)"/>
      <sheetName val="가로원가"/>
      <sheetName val="재료비"/>
      <sheetName val="가로단위재료비"/>
      <sheetName val="가로단위재료수량"/>
      <sheetName val="노무비(가로청소)"/>
      <sheetName val="복리후생비(가로청소)"/>
      <sheetName val="가로인원"/>
      <sheetName val="가로인원(타시군)"/>
      <sheetName val="간지(노면청소)"/>
      <sheetName val="노면청소원가"/>
      <sheetName val="노면청소현황"/>
      <sheetName val="노무비(노면) (2)"/>
      <sheetName val="복리후생비(노면)"/>
      <sheetName val="유류비(노면)"/>
      <sheetName val="단위당유류비(노면)"/>
      <sheetName val="수리수선비(노면)"/>
      <sheetName val="단위당수리수선비(노면)"/>
      <sheetName val="감가상각비(노면)"/>
      <sheetName val="세금과공과(노면)"/>
      <sheetName val="단위당세금과공과 (3)"/>
      <sheetName val="단위당세금과공과"/>
      <sheetName val="소모품비(노면)"/>
      <sheetName val="간지(종량제봉투)"/>
      <sheetName val="봉투단가"/>
      <sheetName val="매립장반입료"/>
      <sheetName val="대행업체봉투단가"/>
      <sheetName val="매립장반입료 (2)"/>
      <sheetName val="종량제봉투판매현황"/>
      <sheetName val="종량제봉투대행업체수입"/>
      <sheetName val="간지(대형폐기물수수료)"/>
      <sheetName val="대형폐기물원가"/>
      <sheetName val="민간수수료(대형)"/>
      <sheetName val="직영수수료(대형)"/>
      <sheetName val="03년수거량"/>
      <sheetName val="재활용품매각현황"/>
      <sheetName val="대형폐기물수거현황"/>
      <sheetName val="전주시인구"/>
      <sheetName val="상가수"/>
      <sheetName val="차량현황"/>
      <sheetName val="혼합폐기물집계표(03~04)"/>
      <sheetName val="동별배분"/>
      <sheetName val="혼합폐기물동별거래처별집계표"/>
      <sheetName val="음식물류폐기물집계표(03~04)"/>
      <sheetName val="음식물동별거래처별집계표"/>
      <sheetName val="차량별작업현황"/>
      <sheetName val="폐기물배분(전체)"/>
      <sheetName val="Chart2"/>
      <sheetName val="총괄공정표(정부청사관리소)"/>
      <sheetName val="meeting일정"/>
      <sheetName val="계약방식"/>
      <sheetName val="계약시용역요원자격및인원산출"/>
      <sheetName val="8월25일_회의내용"/>
      <sheetName val="통신시설장비현황"/>
      <sheetName val="통신시설인력현황"/>
      <sheetName val="기술자의 자격기준"/>
      <sheetName val="통신시설_소모품"/>
      <sheetName val="영상회의시스템_경비"/>
      <sheetName val="통신-중앙-공무원"/>
      <sheetName val="통신-과천-공무원"/>
      <sheetName val="통신-대전-공무원"/>
      <sheetName val="통신-중앙-용역"/>
      <sheetName val="통신-과천-용역"/>
      <sheetName val="통신-대전-용역"/>
      <sheetName val="영상회의시스템-위탁업체 (2)"/>
      <sheetName val="영상회의시스템-위탁업체-중앙"/>
      <sheetName val="영상회의시스템-위탁업체-중앙 (2)"/>
      <sheetName val="월인력현황(정기및수시점검)_인원"/>
      <sheetName val="월인력현황(정기및수시점검)_월평균"/>
      <sheetName val="월인력현황(정기및수시점검)_건수"/>
      <sheetName val="월인력현황(장애점검)_월평균"/>
      <sheetName val="월인력현황(정기및수시점검)"/>
      <sheetName val="월인력현황(장애점검)"/>
      <sheetName val="용역실적(정보통신)"/>
      <sheetName val="용역실적(전화교환)"/>
      <sheetName val="용역실적(음향영상운용)"/>
      <sheetName val="용역실적(방송설비)"/>
      <sheetName val="작업내역(정부)"/>
      <sheetName val="작업내역(과천)"/>
      <sheetName val="주요작업내역(대전)"/>
      <sheetName val="기타작업내역(대전)"/>
      <sheetName val="통신-위탁업체"/>
      <sheetName val="영상회의시스템-위탁업체"/>
      <sheetName val="산출서집계"/>
      <sheetName val="N賃率-職"/>
      <sheetName val="약품공급2"/>
      <sheetName val="총공사비 (2)"/>
      <sheetName val="5-8CELL 사진"/>
      <sheetName val="5-8CELL 사진 (2)"/>
      <sheetName val="자재검수(스페이스)"/>
      <sheetName val="자재검수(문주리)"/>
      <sheetName val="일위대가_양식"/>
      <sheetName val="공사설명서"/>
      <sheetName val="예정공정표"/>
      <sheetName val="동원인원"/>
      <sheetName val="총공사비"/>
      <sheetName val="내역서총괄"/>
      <sheetName val="공제대산출"/>
      <sheetName val="공구손료_금액"/>
      <sheetName val="공구손료_산출"/>
      <sheetName val="사급자재"/>
      <sheetName val="소요노력"/>
      <sheetName val="FTTC구축현황"/>
      <sheetName val="FTTO진행현황"/>
      <sheetName val="추적성품목"/>
      <sheetName val="지입자재소요내역"/>
      <sheetName val="품의서"/>
      <sheetName val="사인(아트비젼)"/>
      <sheetName val="표지(가로)"/>
      <sheetName val="설비단가"/>
      <sheetName val="기본일위"/>
      <sheetName val="민속촌메뉴"/>
      <sheetName val="중복실사"/>
      <sheetName val="진도계획"/>
      <sheetName val="연락처"/>
      <sheetName val="지역별분류"/>
      <sheetName val=" 갑지"/>
      <sheetName val="1.공사개요"/>
      <sheetName val="2.실행변경(안) 집계표"/>
      <sheetName val="2-1.공종별 변경내역 대비표"/>
      <sheetName val="3. 항목별 변경내역 대비표"/>
      <sheetName val="4-1시공사업단 간접비변경요지"/>
      <sheetName val="4-2건설사업소 간접비변경요지"/>
      <sheetName val="4-3공통"/>
      <sheetName val="별첨-1MOB투입안"/>
      <sheetName val="가.가설사무실공사비 배분표"/>
      <sheetName val="다.가설사무실 소요면적 수량산출"/>
      <sheetName val="라. 타사업소 설치면적 비교표"/>
      <sheetName val="가설사무실부지임대현황"/>
      <sheetName val="4.시공사업단 실행변경안"/>
      <sheetName val="5.건설사업소 실행변경안"/>
      <sheetName val="2.실행예산 대비표"/>
      <sheetName val="3-1각사기준"/>
      <sheetName val="3-2가설사무실 축조공사비 대비표"/>
      <sheetName val="3-3건설사업소 간접비 수량 대비표"/>
      <sheetName val="사업소"/>
      <sheetName val="CCMS"/>
      <sheetName val="DDC"/>
      <sheetName val="전자배전반"/>
      <sheetName val="iV,ih"/>
      <sheetName val="참고"/>
      <sheetName val="분야별환경분석(INV)"/>
      <sheetName val="별첨.분야별환경분석CHART"/>
      <sheetName val="별첨.전체시장규모(INV)"/>
      <sheetName val="1.SPEC별환경분석"/>
      <sheetName val="마케팅전략(INV)"/>
      <sheetName val="활동실적"/>
      <sheetName val="분야별"/>
      <sheetName val="박용필"/>
      <sheetName val="윤형식"/>
      <sheetName val="김현"/>
      <sheetName val="조현환"/>
      <sheetName val="허명"/>
      <sheetName val="이진규"/>
      <sheetName val="이춘복"/>
      <sheetName val="백현진"/>
      <sheetName val="전체(특약점별4월누계)"/>
      <sheetName val="전체(분야별4월누계)"/>
      <sheetName val="전체(등급별4월누계) (2)"/>
      <sheetName val="영업활동계획"/>
      <sheetName val="고정거래처"/>
      <sheetName val="6월상담"/>
      <sheetName val="7월상담"/>
      <sheetName val="구매정보(5월)"/>
      <sheetName val="구매정보(6,7월)"/>
      <sheetName val="구매정보 전체"/>
      <sheetName val="실행계획"/>
      <sheetName val="6월 중점추진계획"/>
      <sheetName val="promotion"/>
      <sheetName val="5월 실적"/>
      <sheetName val="3-1영업활동"/>
      <sheetName val="3-2영업활동"/>
      <sheetName val="물량산출서(고재처리)"/>
      <sheetName val="유도등설비(집계표)"/>
      <sheetName val="유도등설비"/>
      <sheetName val="대직접"/>
      <sheetName val="기계산출"/>
      <sheetName val="전기산출"/>
      <sheetName val="임률기준"/>
      <sheetName val="견적대비"/>
      <sheetName val="순공사비산출서"/>
      <sheetName val="공사개요(REV)"/>
      <sheetName val="품의서 (2)"/>
      <sheetName val="간이공사"/>
      <sheetName val="설계1"/>
      <sheetName val="자재산출"/>
      <sheetName val="지입단가(00년)"/>
      <sheetName val="노무내역"/>
      <sheetName val="기별(철거1)"/>
      <sheetName val="기별(신설1)"/>
      <sheetName val="코어접속"/>
      <sheetName val="부표"/>
      <sheetName val="노임단가표"/>
      <sheetName val="작업지시서"/>
      <sheetName val="기별(철거)"/>
      <sheetName val="기별(신설)"/>
      <sheetName val="기별(이설)"/>
      <sheetName val="바인드,PE"/>
      <sheetName val="기별(구포)"/>
      <sheetName val="기별(김해)"/>
      <sheetName val="기별(남울산)"/>
      <sheetName val="기별(동래)"/>
      <sheetName val="기별(동울산)"/>
      <sheetName val="기별(전하)"/>
      <sheetName val="기별(좌동)"/>
      <sheetName val="기별(부산노드)"/>
      <sheetName val="기별(범일)"/>
      <sheetName val="기별(울산노드)"/>
      <sheetName val="기별(옥교)"/>
      <sheetName val="자재산출내역서"/>
      <sheetName val="광접속물량"/>
      <sheetName val="설계명세서(선로)"/>
      <sheetName val="c-1"/>
      <sheetName val="c-7"/>
      <sheetName val="c-8"/>
      <sheetName val="c-7 "/>
      <sheetName val="기별(가천)"/>
      <sheetName val="기별(삼랑진)"/>
      <sheetName val="기별(척과리)"/>
      <sheetName val="자재산출내역부산"/>
      <sheetName val="노무산출내역"/>
      <sheetName val="광케이블 피스표부산"/>
      <sheetName val="케이블바인딩부산"/>
      <sheetName val="기안"/>
      <sheetName val="준공검사보고서"/>
      <sheetName val="공사비내역서"/>
      <sheetName val="cost9801"/>
      <sheetName val="원가(케이블)"/>
      <sheetName val="원가(관로)"/>
      <sheetName val="예산총괄(케이블)"/>
      <sheetName val="예산총괄(관로)"/>
      <sheetName val="공구손료"/>
      <sheetName val="사급자재사용내역서"/>
      <sheetName val="코드"/>
      <sheetName val="첨부1"/>
      <sheetName val="첨부2 "/>
      <sheetName val="평면도"/>
      <sheetName val="이설요청서"/>
      <sheetName val="첨부3"/>
      <sheetName val="수입원가"/>
      <sheetName val="호표"/>
      <sheetName val="망도"/>
      <sheetName val="관로 CA망도"/>
      <sheetName val="견적의뢰"/>
      <sheetName val="일위대가(가설)"/>
      <sheetName val="토-(작업지시서-공사협조요청서)"/>
      <sheetName val="집계표(총괄)"/>
      <sheetName val="집계표(기자재)"/>
      <sheetName val="2.1.집계표(기자재비)"/>
      <sheetName val="2.1. 1)금액내역서_기자재비"/>
      <sheetName val="2.2.집계표(기자재설치)"/>
      <sheetName val="2.2. 1)내역서_기자재설치"/>
      <sheetName val="2.3. 집계표(기자재보온)"/>
      <sheetName val="2.3. 1)내역서_기자재보온"/>
      <sheetName val="2.4. 기자재 설치 장비비"/>
      <sheetName val="일위대가목차"/>
      <sheetName val="일위대가표"/>
      <sheetName val="탱크류일위대가표"/>
      <sheetName val="제작단가조사서"/>
      <sheetName val="단가조사표"/>
      <sheetName val="예산내역"/>
      <sheetName val="이설비내역서"/>
      <sheetName val="단가비교"/>
      <sheetName val="인입공사비"/>
      <sheetName val="제어반안전진단수수료"/>
      <sheetName val="가로등주안전진단수수료"/>
      <sheetName val="전력사용요금"/>
      <sheetName val="전선관부설(횡단부)"/>
      <sheetName val="전선관부설(일반부)"/>
      <sheetName val="공원등기초(5m)"/>
      <sheetName val="가로등기초(10m)"/>
      <sheetName val="가로등기초(12m)"/>
      <sheetName val="가로등제어반기초"/>
      <sheetName val="공원등제어반기초"/>
      <sheetName val="핸드홀(600×600×600)"/>
      <sheetName val="잡철물제작설치(분전반)"/>
      <sheetName val="기계화시공(5~7m)"/>
      <sheetName val="기계화시공(8~9m)"/>
      <sheetName val="기계화시공(10~12m)"/>
      <sheetName val="단가산출-1"/>
      <sheetName val="단가산출-2"/>
      <sheetName val="산출집계(가로등)"/>
      <sheetName val="L-1A"/>
      <sheetName val="L-2A"/>
      <sheetName val="L-1B"/>
      <sheetName val="L-2B"/>
      <sheetName val="L-3B"/>
      <sheetName val="L-1C"/>
      <sheetName val="L-2C"/>
      <sheetName val="L-1D"/>
      <sheetName val="L-2D"/>
      <sheetName val="L-1E"/>
      <sheetName val="L-2E"/>
      <sheetName val="L-1F"/>
      <sheetName val="L-2F"/>
      <sheetName val="L-1G"/>
      <sheetName val="L-1H"/>
      <sheetName val="L-2H"/>
      <sheetName val="L-1I"/>
      <sheetName val="L-2I"/>
      <sheetName val="L-1J"/>
      <sheetName val="L-1K"/>
      <sheetName val="L-2K"/>
      <sheetName val="L-1L"/>
      <sheetName val="L-1M"/>
      <sheetName val="L-1N"/>
      <sheetName val="L-1O"/>
      <sheetName val="산출집계(어린이공원등)"/>
      <sheetName val="LP-어-1"/>
      <sheetName val="LP-어-2"/>
      <sheetName val="LP-어-3"/>
      <sheetName val="LP-어-4"/>
      <sheetName val="산출집계(근린공원등)"/>
      <sheetName val="LP-근1-1"/>
      <sheetName val="LP-근1-2"/>
      <sheetName val="LP-근1-3"/>
      <sheetName val="TCP-1"/>
      <sheetName val="TCP-2"/>
      <sheetName val="LP-근2-1"/>
      <sheetName val="LP-근2-2"/>
      <sheetName val="산출집계(STBOX)"/>
      <sheetName val="STBOX"/>
      <sheetName val="산출집계(선사가로등)"/>
      <sheetName val="LP-1A"/>
      <sheetName val="LP-1B"/>
      <sheetName val="LP-1C"/>
      <sheetName val="바탕만들기"/>
      <sheetName val="위생기구 설치"/>
      <sheetName val="토적계산"/>
      <sheetName val="내역 (명)"/>
      <sheetName val="내역 (대)"/>
      <sheetName val="내역 (경)"/>
      <sheetName val="아코스틱 텍스"/>
      <sheetName val="BD원가계산서(증설1)"/>
      <sheetName val="BD직재(2)"/>
      <sheetName val="BD직노(2)"/>
      <sheetName val="시공내역"/>
      <sheetName val="정산총괄(케이블)"/>
      <sheetName val="심선배분도"/>
      <sheetName val="작업사진"/>
      <sheetName val="운반공사"/>
      <sheetName val="감독용차량"/>
      <sheetName val="공정"/>
      <sheetName val="일위대가(목록)"/>
      <sheetName val="단가산출(목록)"/>
      <sheetName val="일위대가-단가산출"/>
      <sheetName val="자재(06년)"/>
      <sheetName val="노임(06년)"/>
      <sheetName val="경비단가"/>
      <sheetName val="중기목록표"/>
      <sheetName val="장비부표(06년)"/>
      <sheetName val="장비단가(06)"/>
      <sheetName val="중기산출근거"/>
      <sheetName val="찬재♥정희13"/>
      <sheetName val="찬재♥정희14"/>
      <sheetName val="찬재♥정희15"/>
      <sheetName val="찬재♥정희16"/>
      <sheetName val="찬재♥정희17"/>
      <sheetName val="찬재♥정희18"/>
      <sheetName val="찬재♥정희19"/>
      <sheetName val="찬재♥정희20"/>
      <sheetName val="찬재♥정희21"/>
      <sheetName val="찬재♥정희22"/>
      <sheetName val="찬재♥정희23"/>
      <sheetName val="찬재♥정희24"/>
      <sheetName val="찬재♥정희25"/>
      <sheetName val="찬재♥정희26"/>
      <sheetName val="찬재♥정희27"/>
      <sheetName val="찬재♥정희28"/>
      <sheetName val="찬재♥정희29"/>
      <sheetName val="5.3상부구조물설치"/>
      <sheetName val="남평내역"/>
      <sheetName val="남평펌프점검대"/>
      <sheetName val="경산"/>
      <sheetName val="말뚝지지력산정"/>
      <sheetName val="각종 잡철물 제작설치"/>
      <sheetName val="굴삭기(타이어)"/>
      <sheetName val="사급자재내역서"/>
      <sheetName val="공사원가(총괄)"/>
      <sheetName val="예산내역(관로총괄)"/>
      <sheetName val="예산내역(관로세부)"/>
      <sheetName val="공정집계표"/>
      <sheetName val="관로부문(총괄)"/>
      <sheetName val="재료집계표"/>
      <sheetName val="재료집계표(4fc)"/>
      <sheetName val="토적집계표"/>
      <sheetName val="운반비산출"/>
      <sheetName val="개황도 (2)"/>
      <sheetName val="예산총괄"/>
      <sheetName val="개황도"/>
      <sheetName val="사진"/>
      <sheetName val="사급자재요청서"/>
      <sheetName val="구축계획"/>
      <sheetName val="기존회선"/>
      <sheetName val="투자계획"/>
      <sheetName val="매출계획"/>
      <sheetName val="시공의뢰"/>
      <sheetName val="옆표지"/>
      <sheetName val="실사결과서"/>
      <sheetName val="개략투자비(개별)"/>
      <sheetName val="개략투자비(총괄)"/>
      <sheetName val="공사원가계산(케이블)"/>
      <sheetName val="건양대병원연구동-펌프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공란(구)"/>
      <sheetName val="1.견적대비(구조물)"/>
      <sheetName val="내역서2"/>
      <sheetName val="LD"/>
      <sheetName val="문자기호"/>
      <sheetName val="포장"/>
      <sheetName val="횡단보도수량"/>
      <sheetName val="문자단위수량"/>
      <sheetName val="평균터파기"/>
      <sheetName val="99발주설계 (2)"/>
      <sheetName val="토공"/>
      <sheetName val="배수공"/>
      <sheetName val="포장공"/>
      <sheetName val="부대공"/>
      <sheetName val="터널공"/>
      <sheetName val="1.공사비집계표"/>
      <sheetName val="2.공사비증감현황"/>
      <sheetName val="3.건별공사비증감집계"/>
      <sheetName val="4.건별공사비증감내역"/>
      <sheetName val="5.수량증감현황"/>
      <sheetName val="6.수량증감내역"/>
      <sheetName val="7.지급자재현황"/>
      <sheetName val="8.지급자재비현황"/>
      <sheetName val="9.신규단가"/>
      <sheetName val="전체제잡비산근 (2)"/>
      <sheetName val="99제잡비산근 (2)"/>
      <sheetName val="12.년도별공사비증감"/>
      <sheetName val="11. 제잡비산근"/>
      <sheetName val="11-1. 99제잡비산근"/>
      <sheetName val="virus"/>
      <sheetName val="선산토공"/>
      <sheetName val="선산철콘"/>
      <sheetName val="구산토공"/>
      <sheetName val="구산철콘"/>
      <sheetName val="신한토공"/>
      <sheetName val="신한철콘"/>
      <sheetName val="K치산출내역"/>
      <sheetName val="물가지수"/>
      <sheetName val="공종별비목"/>
      <sheetName val="비목구분집계표"/>
      <sheetName val="비목구분"/>
      <sheetName val="콘크리트목록"/>
      <sheetName val="전석집계"/>
      <sheetName val="개선사진 (3)"/>
      <sheetName val="부적합사진"/>
      <sheetName val="부적합사진 (2)"/>
      <sheetName val="부적합사진 (3)"/>
      <sheetName val="부적합사진 (4)"/>
      <sheetName val="부적합사진 (5)"/>
      <sheetName val="부적합사진 (6)"/>
      <sheetName val="자재비산출"/>
      <sheetName val="브라운스톤상도"/>
      <sheetName val="실정보고갑지"/>
      <sheetName val="진행현황"/>
      <sheetName val="최종내역1"/>
      <sheetName val="도면1"/>
      <sheetName val="조경면적"/>
      <sheetName val="총괄내역서"/>
      <sheetName val="Ⅰ공사개요,Ⅱ전체사업현황"/>
      <sheetName val="Ⅲ공구별사업현황"/>
      <sheetName val="Ⅳ조직도"/>
      <sheetName val="Ⅴ사업추진현황"/>
      <sheetName val="자료"/>
      <sheetName val="사진대지"/>
      <sheetName val="000000"/>
      <sheetName val="조직표2001"/>
      <sheetName val="7터집"/>
      <sheetName val="8토제"/>
      <sheetName val="1기타"/>
      <sheetName val="fax"/>
      <sheetName val="표지(수량,단가)"/>
      <sheetName val="일반수량총괄집계표"/>
      <sheetName val="외감일반"/>
      <sheetName val="외감상부"/>
      <sheetName val="외감상행"/>
      <sheetName val="(외감교)하행선 수량집계표"/>
      <sheetName val="용강일반"/>
      <sheetName val="옥산내역"/>
      <sheetName val="옥산펌프점검대"/>
      <sheetName val="제진기"/>
      <sheetName val="제진기일위대가"/>
      <sheetName val="스크린"/>
      <sheetName val="남평수문3x2"/>
      <sheetName val="일위(PN)"/>
      <sheetName val="2000년1차"/>
      <sheetName val="2000전체분"/>
      <sheetName val="pldt"/>
      <sheetName val="차이"/>
      <sheetName val="출고계획"/>
      <sheetName val="출고계획 (2)"/>
      <sheetName val="모델계획"/>
      <sheetName val="수주계획"/>
      <sheetName val="2월"/>
      <sheetName val="결재"/>
      <sheetName val="손익분석"/>
      <sheetName val="예비품 및 특수공구 LIST"/>
      <sheetName val="현황 (2)"/>
      <sheetName val="휴무조"/>
      <sheetName val="유니폼"/>
      <sheetName val="조직도"/>
      <sheetName val="현장사원급료 (2)"/>
      <sheetName val="현장사원급료"/>
      <sheetName val="조직도 (2)"/>
      <sheetName val="Chart3"/>
      <sheetName val="세일 (8)"/>
      <sheetName val="세일 (9)"/>
      <sheetName val="세일 (10)"/>
      <sheetName val="22.9KV변전소자재LIST"/>
      <sheetName val="산출근거(변경전)"/>
      <sheetName val="산출근거(변경)"/>
      <sheetName val="단가조사"/>
      <sheetName val="견적단가"/>
      <sheetName val="노임공량"/>
      <sheetName val="공정보고서"/>
      <sheetName val="공사진행현황"/>
      <sheetName val="신규비목발생사유서"/>
      <sheetName val="신규비목검토"/>
      <sheetName val="신규비목"/>
      <sheetName val="공정표"/>
      <sheetName val="내역서-1"/>
      <sheetName val="내역서-2"/>
      <sheetName val="물량증감비교"/>
      <sheetName val="가로등,맨홀,핸드홀 터파기물량"/>
      <sheetName val="단가(자료지)"/>
      <sheetName val="단가비교(견적)"/>
      <sheetName val="간선계산서"/>
      <sheetName val="허용전류"/>
      <sheetName val="부하계산서"/>
      <sheetName val="요약집계"/>
      <sheetName val="요약대비표"/>
      <sheetName val="산출서집계(배관배선)"/>
      <sheetName val="산출서(배관배선 전)"/>
      <sheetName val="산출서(배관배선 후)"/>
      <sheetName val="분전반,조명기구집계"/>
      <sheetName val="분전반,조명기구(전)"/>
      <sheetName val="분전반,조명기구(후)"/>
      <sheetName val="보안등터파기물량(당초)"/>
      <sheetName val="보안등터파기물량(변경)"/>
      <sheetName val="부하계산서(당초)"/>
      <sheetName val="부하계산서(변경)"/>
      <sheetName val="산출근거(전)"/>
      <sheetName val="산출근거(후)"/>
      <sheetName val="신규비목list"/>
      <sheetName val="내역서(↕)-안맞음"/>
      <sheetName val="집계내역"/>
      <sheetName val="집계내역-내역반영용"/>
      <sheetName val="제어기비교표"/>
      <sheetName val="연동화작업"/>
      <sheetName val="수량산출"/>
      <sheetName val="연동수량"/>
      <sheetName val="케이블"/>
      <sheetName val="간선"/>
      <sheetName val="연동"/>
      <sheetName val="수량산출(변경)"/>
      <sheetName val="연동수량(변경)"/>
      <sheetName val="케이블(변경)"/>
      <sheetName val="간선(변경)"/>
      <sheetName val="연동(변경)"/>
      <sheetName val="문형산출(A,B)"/>
      <sheetName val="좌대기초(공통)"/>
      <sheetName val="차량기초(공통)"/>
      <sheetName val="보행기초(공통)"/>
      <sheetName val="신호맨홀(공통)"/>
      <sheetName val="굴착(공통)"/>
      <sheetName val="문형기초(공통)"/>
      <sheetName val="설계변경사유"/>
      <sheetName val="신규비목발생사유"/>
      <sheetName val="내역↔"/>
      <sheetName val="내역↓"/>
      <sheetName val="신규비목검토서"/>
      <sheetName val="단가(견적자료)"/>
      <sheetName val="1.공사금액비교표"/>
      <sheetName val="2.갑지"/>
      <sheetName val="3.을지(과세)"/>
      <sheetName val="변경내역서"/>
      <sheetName val="4.현장설명서"/>
      <sheetName val="첨부1.일반조건"/>
      <sheetName val="첨부2.특수조건"/>
      <sheetName val="생산능력1(생기계획팀)"/>
      <sheetName val="생산능력2(생기계획팀)"/>
      <sheetName val="공장레이아웃(생기계획)"/>
      <sheetName val="차체"/>
      <sheetName val="도장"/>
      <sheetName val="인원계획(생기계획팀)"/>
      <sheetName val="예산"/>
      <sheetName val="예산-1"/>
      <sheetName val="금형일정(자작)"/>
      <sheetName val="(외주)"/>
      <sheetName val="가공비"/>
      <sheetName val="FO모듈화추진현황"/>
      <sheetName val="1개요"/>
      <sheetName val="2현황"/>
      <sheetName val="3목표"/>
      <sheetName val="4적용품목"/>
      <sheetName val="5적용계획"/>
      <sheetName val="6HMC추진계획"/>
      <sheetName val="SM(20UPH)"/>
      <sheetName val="SM(25UPH)"/>
      <sheetName val="카메라"/>
      <sheetName val="기안지"/>
      <sheetName val="모듈화추진현황"/>
      <sheetName val="원가검토서"/>
      <sheetName val="품목"/>
      <sheetName val="수익성"/>
      <sheetName val="HP3(46.8UPH)"/>
      <sheetName val="전체일정1"/>
      <sheetName val="전체일정2"/>
      <sheetName val="참조"/>
      <sheetName val="감가비"/>
      <sheetName val="------"/>
      <sheetName val="R&amp;D 전산 년도별 전개계획"/>
      <sheetName val="2001년 매각 및 투자관련"/>
      <sheetName val="자1"/>
      <sheetName val="2000년실사후장비정리(010520)"/>
      <sheetName val="도입년월"/>
      <sheetName val="최종투자내역"/>
      <sheetName val="최종2001년매각내역요약"/>
      <sheetName val="최종2001년 매각 list(010607)"/>
      <sheetName val="최종2001년 매각 list(10516)"/>
      <sheetName val="최종유지비용계산(216)"/>
      <sheetName val="최종유지비용계산 (120)"/>
      <sheetName val="최종유지비용계산 (50)"/>
      <sheetName val="투자내역"/>
      <sheetName val="2001년 매각 list(010515)"/>
      <sheetName val="최종회계2001년매각"/>
      <sheetName val="140170성능비교"/>
      <sheetName val="매각list"/>
      <sheetName val="ibm"/>
      <sheetName val="장비현황"/>
      <sheetName val="장비현황 (2)"/>
      <sheetName val="210514-0101(270,375,18,512)"/>
      <sheetName val="210514-0201(170,333,9,256)"/>
      <sheetName val="210514-0201(170,400,9,256)"/>
      <sheetName val="210514-0301"/>
      <sheetName val="노후장비 유지비용계산"/>
      <sheetName val="2002년 투자실적요약"/>
      <sheetName val="집행예산편성표"/>
      <sheetName val="효과분석"/>
      <sheetName val="절감액산출근거"/>
      <sheetName val="인건비(경리팀 산출자료)"/>
      <sheetName val="추진계획서"/>
      <sheetName val="LAY-OUT"/>
      <sheetName val="투자예산마스터"/>
      <sheetName val="변경사항내역"/>
      <sheetName val="변경사항내역 (2)"/>
      <sheetName val="변경사항내역 (3)"/>
      <sheetName val="변경사항내역 (4)"/>
      <sheetName val="E-ITEM "/>
      <sheetName val="FANCE"/>
      <sheetName val="L-OUT"/>
      <sheetName val="신기술2(최광열)"/>
      <sheetName val="신기술2(최광열) (2)"/>
      <sheetName val="xxxxxxxxxxxxxxxxxxxxxxxxx"/>
      <sheetName val="L-OUT(TGATE)"/>
      <sheetName val="LAYOUT(HOOD)"/>
      <sheetName val="설비을1"/>
      <sheetName val="T-GATE1"/>
      <sheetName val="T-GATE2"/>
      <sheetName val="T-GATE3"/>
      <sheetName val=" L-OUT변경 공사량(제어)"/>
      <sheetName val="2000년 일정표"/>
      <sheetName val="세부내용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 refreshError="1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/>
      <sheetData sheetId="726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/>
      <sheetData sheetId="1293"/>
      <sheetData sheetId="1294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하계산서"/>
      <sheetName val="표지(승달문예회관)"/>
      <sheetName val="변압기용량"/>
      <sheetName val="발전기"/>
      <sheetName val="발전기부하"/>
      <sheetName val="축전지"/>
      <sheetName val="전압조건"/>
      <sheetName val="전압강하계산서"/>
      <sheetName val="부하조건"/>
      <sheetName val="물가자료"/>
      <sheetName val="내역서"/>
      <sheetName val="2공구산출내역"/>
      <sheetName val="시설물기초"/>
      <sheetName val="노임단가"/>
      <sheetName val="공사원가계산서"/>
      <sheetName val="SD"/>
      <sheetName val="부하(성남)"/>
      <sheetName val="전선 및 전선관"/>
      <sheetName val="데이타"/>
      <sheetName val="DATA"/>
      <sheetName val="매크로"/>
      <sheetName val="POL6차-PIPING"/>
      <sheetName val="계약내력"/>
      <sheetName val="ES조서출력하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갑지"/>
      <sheetName val="목차"/>
      <sheetName val="1간지(설명서)"/>
      <sheetName val="설계설명서"/>
      <sheetName val="2간지(공정)"/>
      <sheetName val="공정표"/>
      <sheetName val="3간지(예산서)"/>
      <sheetName val="원가계산서"/>
      <sheetName val="내역(계)"/>
      <sheetName val="기자재내역"/>
      <sheetName val="순공사(계)"/>
      <sheetName val="산출및내역"/>
      <sheetName val="4간지(일집)"/>
      <sheetName val="일위집계"/>
      <sheetName val="일위대가"/>
      <sheetName val="일위대가2"/>
      <sheetName val="표지(수량)"/>
      <sheetName val="을지(약성가압장1)"/>
      <sheetName val="목차(수량)"/>
      <sheetName val="1간지(수량)"/>
      <sheetName val="집계"/>
      <sheetName val="수량산출"/>
      <sheetName val="2간지(단가)"/>
      <sheetName val="단가"/>
      <sheetName val="기자재단가"/>
      <sheetName val="3간지(견적서)"/>
      <sheetName val="노무비(DB)"/>
      <sheetName val="을지(약성가압장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산출"/>
      <sheetName val="세부내역(제조사)"/>
      <sheetName val="단가산출"/>
      <sheetName val="변수값"/>
      <sheetName val="중기상차"/>
      <sheetName val="AS복구"/>
      <sheetName val="중기터파기"/>
      <sheetName val="국내조달(통합-1)"/>
      <sheetName val="I一般比"/>
      <sheetName val="N賃率-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내역서"/>
      <sheetName val="물가대비표"/>
      <sheetName val="견적대비표"/>
      <sheetName val="표지"/>
      <sheetName val="인건비"/>
      <sheetName val="가격조사표"/>
      <sheetName val="거래실례가"/>
      <sheetName val="원가계산서"/>
      <sheetName val="세운견적"/>
      <sheetName val="조합견적"/>
      <sheetName val="가격대비"/>
      <sheetName val="배관산출"/>
      <sheetName val="부하계산서"/>
      <sheetName val="공사원가계산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L"/>
      <sheetName val="부대대비"/>
      <sheetName val="냉연집계"/>
      <sheetName val="Sheet1"/>
      <sheetName val="견적990322"/>
      <sheetName val="경상직원"/>
      <sheetName val="수량산출"/>
      <sheetName val="직노"/>
      <sheetName val="일위대가"/>
      <sheetName val="설계명세서"/>
      <sheetName val="dt0301"/>
      <sheetName val="dtt0301"/>
      <sheetName val="257A1"/>
      <sheetName val="3.단가산출기초"/>
      <sheetName val="중기손료"/>
      <sheetName val="1단계"/>
      <sheetName val="I一般比"/>
      <sheetName val="N賃率-職"/>
      <sheetName val="Ⅲ.설계명세서"/>
      <sheetName val="조건"/>
      <sheetName val="내역서"/>
      <sheetName val="일위대가목차"/>
      <sheetName val="ABUT수량-A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미수회수"/>
      <sheetName val="99하외주신규"/>
      <sheetName val="99외주진행"/>
      <sheetName val="99하자체신규"/>
      <sheetName val="99자체진행"/>
      <sheetName val="TEL"/>
      <sheetName val="부대대비"/>
      <sheetName val="냉연집계"/>
      <sheetName val="수량산출"/>
      <sheetName val="Macro(전선)"/>
      <sheetName val="광속"/>
      <sheetName val="Macro(전등)"/>
      <sheetName val="설계조건"/>
      <sheetName val="안정계산"/>
      <sheetName val="단면검토"/>
      <sheetName val="요율"/>
      <sheetName val="내역서"/>
      <sheetName val="데이타"/>
      <sheetName val="DATA"/>
      <sheetName val="용지연령"/>
      <sheetName val="수량산출서"/>
      <sheetName val="설계명세서"/>
      <sheetName val="Proposal"/>
      <sheetName val="ilch"/>
      <sheetName val="말뚝물량"/>
      <sheetName val="전기일위대가"/>
      <sheetName val="총괄표"/>
      <sheetName val="SORCE1"/>
      <sheetName val="가시설단위수량"/>
      <sheetName val="단위수량"/>
      <sheetName val="견적내용입력"/>
      <sheetName val="견적서세부내용"/>
      <sheetName val="1단계"/>
      <sheetName val="일위대가목차"/>
      <sheetName val="산거각호표"/>
      <sheetName val="말뚝지지력산정"/>
      <sheetName val="GIS재"/>
      <sheetName val="MTR재(한기)"/>
      <sheetName val="GIS.Ry재"/>
      <sheetName val="N賃率-職"/>
      <sheetName val="3BL공동구 수량"/>
      <sheetName val="Sheet1"/>
      <sheetName val="2F 회의실견적(5_14 일대)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수량산출"/>
      <sheetName val="중량산출"/>
      <sheetName val="PANEL 중량산출"/>
      <sheetName val="내역서"/>
      <sheetName val="견적대비표"/>
      <sheetName val="단가대비표"/>
      <sheetName val="I一般比"/>
      <sheetName val="과천MAIN"/>
      <sheetName val="TEL"/>
      <sheetName val="일위대가"/>
      <sheetName val="부대대비"/>
      <sheetName val="냉연집계"/>
      <sheetName val="Sheet3"/>
      <sheetName val="신우"/>
      <sheetName val="대비"/>
      <sheetName val="내역서(총)"/>
      <sheetName val="교각계산"/>
      <sheetName val="plan&amp;section of foundation"/>
      <sheetName val="노원열병합  건축공사기성내역서"/>
      <sheetName val="민속촌메뉴"/>
      <sheetName val="수량산출서"/>
      <sheetName val="업무"/>
      <sheetName val="code"/>
      <sheetName val="주소록"/>
      <sheetName val="DATE"/>
      <sheetName val="sheets"/>
      <sheetName val="예산M12A"/>
      <sheetName val="일위대가목차"/>
      <sheetName val="노임단가"/>
      <sheetName val="경비_원본"/>
      <sheetName val="직재"/>
      <sheetName val="FANDBS"/>
      <sheetName val="GRDATA"/>
      <sheetName val="SHAFTDBSE"/>
      <sheetName val="감가상각"/>
      <sheetName val="J直材4"/>
      <sheetName val="자재단가비교표"/>
      <sheetName val="N賃率-職"/>
      <sheetName val="도"/>
      <sheetName val="공사현황"/>
      <sheetName val="설계조건"/>
      <sheetName val="직노"/>
      <sheetName val="경산"/>
      <sheetName val="Sheet2"/>
      <sheetName val="소비자가"/>
      <sheetName val="합천내역"/>
      <sheetName val="1안"/>
      <sheetName val="음료실행"/>
      <sheetName val="APT내역"/>
      <sheetName val="부대시설"/>
      <sheetName val="기둥(원형)"/>
      <sheetName val="Sheet1"/>
      <sheetName val="입찰안"/>
      <sheetName val="TOTAL"/>
      <sheetName val="전기일위대가"/>
      <sheetName val="공사원가계산서"/>
      <sheetName val="터널조도"/>
      <sheetName val="실행내역서 "/>
      <sheetName val="부하계산서"/>
      <sheetName val="CT "/>
      <sheetName val="노임"/>
      <sheetName val="ABUT수량-A1"/>
      <sheetName val="발신정보"/>
      <sheetName val="기본일위"/>
      <sheetName val="2F 회의실견적(5_14 일대)"/>
      <sheetName val="NOMUBI"/>
      <sheetName val="sw1"/>
      <sheetName val="실행철강하도"/>
      <sheetName val="단가비교표"/>
      <sheetName val="동원(3)"/>
      <sheetName val="예정(3)"/>
      <sheetName val="인건-측정"/>
      <sheetName val="조도계산서 (도서)"/>
      <sheetName val="동력부하(도산)"/>
      <sheetName val="명세서"/>
      <sheetName val="20관리비율"/>
      <sheetName val="C-노임단가"/>
      <sheetName val="danga"/>
      <sheetName val="ilch"/>
      <sheetName val="Sheet14"/>
      <sheetName val="Sheet13"/>
      <sheetName val="유림골조"/>
      <sheetName val="6호기"/>
      <sheetName val="재집"/>
      <sheetName val="견적서"/>
      <sheetName val="단가조사"/>
      <sheetName val="을"/>
      <sheetName val="TABLE"/>
      <sheetName val="유기공정"/>
      <sheetName val="96물가 CODE"/>
      <sheetName val="연부97-1"/>
      <sheetName val="갑지1"/>
      <sheetName val="단가산출2"/>
      <sheetName val="제36-40호표"/>
      <sheetName val="#REF"/>
      <sheetName val="총괄집계표"/>
      <sheetName val="노무비"/>
      <sheetName val="공조기휀"/>
      <sheetName val="재료"/>
      <sheetName val="설치자재"/>
      <sheetName val="기본사항"/>
      <sheetName val="환산"/>
      <sheetName val="일위"/>
      <sheetName val="노임이"/>
      <sheetName val="개요"/>
      <sheetName val="DB단가"/>
      <sheetName val="조명시설"/>
      <sheetName val="예산변경사항"/>
      <sheetName val="세부내역"/>
      <sheetName val="정공공사"/>
      <sheetName val="Sheet5"/>
      <sheetName val="갑지"/>
      <sheetName val="인건비"/>
      <sheetName val="BID"/>
      <sheetName val="공사내역"/>
      <sheetName val="DATA"/>
      <sheetName val="내역"/>
      <sheetName val="LEGEND"/>
      <sheetName val="갑지(추정)"/>
      <sheetName val="을지"/>
      <sheetName val="DB"/>
      <sheetName val="UserData"/>
      <sheetName val="환율"/>
      <sheetName val="화재 탐지 설비"/>
      <sheetName val="工완성공사율"/>
      <sheetName val="Y-WORK"/>
      <sheetName val="11.단가비교표_"/>
      <sheetName val="16.기계경비산출내역_"/>
      <sheetName val="조경"/>
      <sheetName val="본장"/>
      <sheetName val="건축내역"/>
      <sheetName val="1단계"/>
      <sheetName val="최종갑지"/>
      <sheetName val="sum1 (2)"/>
      <sheetName val="견적정보"/>
      <sheetName val="PANEL_중량산출"/>
      <sheetName val="노원열병합__건축공사기성내역서"/>
      <sheetName val="plan&amp;section_of_foundation"/>
      <sheetName val="FB25JN"/>
      <sheetName val="년도별실"/>
      <sheetName val="설직재-1"/>
      <sheetName val="도체종-상수표"/>
      <sheetName val="계산서(곡선부)"/>
      <sheetName val="-치수표(곡선부)"/>
      <sheetName val="원가계산서"/>
      <sheetName val="1.설계조건"/>
      <sheetName val="LOPCALC"/>
      <sheetName val="EACT10"/>
      <sheetName val="기성금내역서"/>
      <sheetName val="일위단가"/>
      <sheetName val="단가표"/>
      <sheetName val="OPT7"/>
      <sheetName val="프로그램"/>
      <sheetName val="예산서"/>
      <sheetName val="운반비"/>
      <sheetName val="단가(1)"/>
      <sheetName val="단가(2)"/>
      <sheetName val="배관(TON)"/>
      <sheetName val="물량집계"/>
      <sheetName val="물량비교"/>
      <sheetName val="배관비교"/>
      <sheetName val="리스트"/>
      <sheetName val="용량-침사"/>
      <sheetName val="용량-펌프"/>
      <sheetName val="장애코드"/>
      <sheetName val="CP-E2 (품셈표)"/>
      <sheetName val="U-TYPE(1)"/>
      <sheetName val="설비"/>
      <sheetName val="종배수관"/>
      <sheetName val="조도계산(1)"/>
      <sheetName val="품목납기"/>
      <sheetName val="전차선로 물량표"/>
      <sheetName val="일위대가목록"/>
      <sheetName val="와동25-3(변경)"/>
      <sheetName val="001"/>
      <sheetName val="60명당사(총괄)"/>
      <sheetName val="반중력식옹벽3.5"/>
      <sheetName val="중기사용료"/>
      <sheetName val="70%"/>
      <sheetName val="김재복부장님"/>
      <sheetName val="기초대가"/>
      <sheetName val="97"/>
      <sheetName val="WORK"/>
      <sheetName val="Macro1"/>
      <sheetName val="Macro2"/>
      <sheetName val="전기단가조사서"/>
      <sheetName val="K1자재(3차등)"/>
      <sheetName val="자재단가"/>
      <sheetName val="덕전리"/>
      <sheetName val="선급금신청서"/>
      <sheetName val="실행비교"/>
      <sheetName val="CT_"/>
      <sheetName val="2F_회의실견적(5_14_일대)"/>
      <sheetName val="조도계산서_(도서)"/>
      <sheetName val="96물가_CODE"/>
      <sheetName val="CP-E2_(품셈표)"/>
      <sheetName val="여과지동"/>
      <sheetName val="기초자료"/>
      <sheetName val="1000 DB구축 부표"/>
      <sheetName val="제-노임"/>
      <sheetName val="제직재"/>
      <sheetName val="CONCRETE"/>
      <sheetName val="부하LOAD"/>
      <sheetName val="데이타"/>
      <sheetName val="일위대가(1)"/>
      <sheetName val="11월 가격"/>
      <sheetName val="연수동"/>
      <sheetName val="청천내"/>
      <sheetName val="6PILE  (돌출)"/>
      <sheetName val="현금예금"/>
      <sheetName val="Sheet9"/>
      <sheetName val="신규 수주분(사용자 정의)"/>
      <sheetName val="소상 &quot;1&quot;"/>
      <sheetName val="차액보증"/>
      <sheetName val="10월가격"/>
      <sheetName val="원형1호맨홀토공수량"/>
      <sheetName val="정부노임단가"/>
      <sheetName val="철거산출근거"/>
      <sheetName val="기계경비산출기준"/>
      <sheetName val="단가산출(변경없음)"/>
      <sheetName val="GAEYO"/>
      <sheetName val="타견적1"/>
      <sheetName val="타견적2"/>
      <sheetName val="타견적3"/>
      <sheetName val="견적대비 견적서"/>
      <sheetName val="내역서1999.8최종"/>
      <sheetName val="사통"/>
      <sheetName val="금액집계"/>
      <sheetName val="통신원가"/>
      <sheetName val="터파기및재료"/>
      <sheetName val="원본(갑지)"/>
      <sheetName val="판매96"/>
      <sheetName val="원가"/>
      <sheetName val="운반"/>
      <sheetName val="UR2-Calculation"/>
      <sheetName val="밸브설치"/>
      <sheetName val="단"/>
      <sheetName val="copy"/>
      <sheetName val="부속동"/>
      <sheetName val="공사개요(좌)"/>
      <sheetName val="직공비"/>
      <sheetName val="매입세율"/>
      <sheetName val="공사개요"/>
      <sheetName val="Sheet7"/>
      <sheetName val="어음광고주"/>
      <sheetName val="토공정보"/>
      <sheetName val="예산M5A"/>
      <sheetName val="예산M2"/>
      <sheetName val="표지"/>
      <sheetName val="남양시작동자105노65기1.3화1.2"/>
      <sheetName val="지급자재"/>
      <sheetName val="계약내역서(을지)"/>
      <sheetName val="장비분석"/>
      <sheetName val="공조기"/>
      <sheetName val="STORAGE"/>
      <sheetName val="토목주소"/>
      <sheetName val="프랜트면허"/>
      <sheetName val="별표 "/>
      <sheetName val="조명율표"/>
      <sheetName val="단가조사-2"/>
      <sheetName val="집계표"/>
      <sheetName val="VE절감"/>
      <sheetName val="물량표S"/>
      <sheetName val="금액내역서"/>
      <sheetName val="물가시세"/>
      <sheetName val="전기"/>
      <sheetName val="ITEM"/>
      <sheetName val="type-F"/>
      <sheetName val="기성"/>
      <sheetName val="FPA"/>
      <sheetName val="Data Vol"/>
      <sheetName val="순수개발"/>
      <sheetName val="차수"/>
      <sheetName val="공통가설"/>
      <sheetName val="전체"/>
      <sheetName val="Galaxy 소비자가격표"/>
      <sheetName val="백암비스타내역"/>
      <sheetName val="Oper Amount"/>
      <sheetName val="실적단가"/>
      <sheetName val="일위대가_복합"/>
      <sheetName val="일위대가_서비스"/>
      <sheetName val="장비집계"/>
      <sheetName val="8.PILE  (돌출)"/>
      <sheetName val="임차품의(농조)"/>
      <sheetName val="심사물량"/>
      <sheetName val="심사계산"/>
      <sheetName val="가로등기초"/>
      <sheetName val="대치판정"/>
      <sheetName val="CTEMCOST"/>
      <sheetName val="BASIC (2)"/>
      <sheetName val="입출재고현황 (2)"/>
      <sheetName val="교각1"/>
      <sheetName val="토공(우물통,기타) "/>
      <sheetName val="wall"/>
      <sheetName val="COPING"/>
      <sheetName val="AA3000"/>
      <sheetName val="AA3100"/>
      <sheetName val="비계"/>
      <sheetName val="AA3200"/>
      <sheetName val="동바리"/>
      <sheetName val="AA3300"/>
      <sheetName val="특수거푸집"/>
      <sheetName val="AA3400"/>
      <sheetName val="9GNG운반"/>
      <sheetName val="준검 내역서"/>
      <sheetName val="T13(P68~72,78)"/>
      <sheetName val="2"/>
      <sheetName val="여방토공 "/>
      <sheetName val="실행내역"/>
      <sheetName val="조도계산서 _도서_"/>
      <sheetName val="기계내역"/>
      <sheetName val="원가 (2)"/>
      <sheetName val="dt0301"/>
      <sheetName val="dtt0301"/>
      <sheetName val="7.1 자재단가표(케이블)"/>
      <sheetName val="목록"/>
      <sheetName val="LOAD-46"/>
      <sheetName val="부하(성남)"/>
      <sheetName val="토공계산서(부체도로)"/>
      <sheetName val="화재_탐지_설비"/>
      <sheetName val="소상_&quot;1&quot;"/>
      <sheetName val="내부부하"/>
      <sheetName val="날개벽수량표"/>
      <sheetName val="첨부파일"/>
      <sheetName val="단면가정"/>
      <sheetName val="실행"/>
      <sheetName val="품산출서"/>
      <sheetName val="NEYOK"/>
      <sheetName val="기계경비(시간당)"/>
      <sheetName val="램머"/>
      <sheetName val="내역서 (2)"/>
      <sheetName val="총괄내역서"/>
      <sheetName val="교대(A1-A2)"/>
      <sheetName val="공사비집계"/>
      <sheetName val="건축"/>
      <sheetName val="제잡비"/>
      <sheetName val="B(함)일반수량"/>
      <sheetName val="플랜트 설치"/>
      <sheetName val="산출근거"/>
      <sheetName val="산출내역서집계표"/>
      <sheetName val="단가산출"/>
      <sheetName val="환경평가"/>
      <sheetName val="인구"/>
      <sheetName val="배수관공"/>
      <sheetName val="Sheet1 (2)"/>
      <sheetName val="외주가공"/>
      <sheetName val="7단가"/>
      <sheetName val="DRUM"/>
      <sheetName val="dtxl"/>
      <sheetName val="일반수량총괄"/>
      <sheetName val="토공총괄"/>
      <sheetName val="골재수량"/>
      <sheetName val="레미콘집계"/>
      <sheetName val="주요자재"/>
      <sheetName val="타공종이기"/>
      <sheetName val="(C)원내역"/>
      <sheetName val="원가계산"/>
      <sheetName val="사급자재"/>
      <sheetName val="이토변실(A3-LINE)"/>
      <sheetName val="7내역"/>
      <sheetName val="건축원가계산서"/>
      <sheetName val="설계내역(2001)"/>
      <sheetName val="본체"/>
      <sheetName val="토목"/>
      <sheetName val="rate"/>
      <sheetName val="98수문일위"/>
      <sheetName val="진주방향"/>
      <sheetName val="유통망계획"/>
      <sheetName val="기준자료"/>
      <sheetName val="제품"/>
      <sheetName val="견적계산"/>
      <sheetName val="TRE TABLE"/>
      <sheetName val="자재운반단가일람표"/>
      <sheetName val="단가목록"/>
      <sheetName val="대창(장성)"/>
      <sheetName val="표지판단위"/>
      <sheetName val="설계"/>
      <sheetName val="BUS제원1"/>
      <sheetName val="협조전"/>
      <sheetName val="계약내력"/>
      <sheetName val="11"/>
      <sheetName val="담장산출"/>
      <sheetName val="BOX"/>
      <sheetName val="건축내역서"/>
      <sheetName val="실정공사비단가표"/>
      <sheetName val="PROCESS"/>
      <sheetName val="일위대가(계측기설치)"/>
      <sheetName val="말뚝지지력산정"/>
      <sheetName val="예산대비"/>
      <sheetName val="공문"/>
      <sheetName val="1-1"/>
      <sheetName val="차도조도계산"/>
      <sheetName val="CB"/>
      <sheetName val="단위수량"/>
      <sheetName val="변경갑지"/>
      <sheetName val="증감(갑지)"/>
      <sheetName val="손익차9월2"/>
      <sheetName val="단가"/>
      <sheetName val="소업1교"/>
      <sheetName val="간지"/>
      <sheetName val="단가조사서"/>
      <sheetName val="목차"/>
      <sheetName val="간선계산"/>
      <sheetName val="견내"/>
      <sheetName val="매립"/>
      <sheetName val="sub"/>
      <sheetName val="노무비 근거"/>
      <sheetName val="품목"/>
      <sheetName val="AV시스템"/>
      <sheetName val="C1"/>
      <sheetName val="기성내역서표지"/>
      <sheetName val="(A)내역서"/>
      <sheetName val="값"/>
      <sheetName val="횡 연장"/>
      <sheetName val="호표"/>
      <sheetName val="공사비명세서"/>
      <sheetName val="지수"/>
      <sheetName val="일위대가표"/>
      <sheetName val="자료"/>
      <sheetName val="약품공급2"/>
      <sheetName val="배수내역 (2)"/>
      <sheetName val="99총공사내역서"/>
      <sheetName val="변압기 및 발전기 용량"/>
      <sheetName val="자재집계"/>
      <sheetName val="골재랑"/>
      <sheetName val="기초총괄"/>
      <sheetName val="구체총괄"/>
      <sheetName val="구체+기초총괄"/>
      <sheetName val="교대집계"/>
      <sheetName val="교대철근(구체)"/>
      <sheetName val="교대철근(기초)"/>
      <sheetName val="교대철근(구체+기초)"/>
      <sheetName val="교각집계"/>
      <sheetName val="교각철근(구체)"/>
      <sheetName val="교각철근 (기초)"/>
      <sheetName val="교각철근 (구체+기초)"/>
      <sheetName val="현장타설말뚝"/>
      <sheetName val="강재집계표"/>
      <sheetName val="원동교강재집계표"/>
      <sheetName val="도근좌표"/>
      <sheetName val="우각부보강"/>
      <sheetName val="FACTOR"/>
      <sheetName val="Cost bd-&quot;A&quot;"/>
      <sheetName val="입상내역"/>
      <sheetName val=" HIT-&gt;HMC 견적(3900)"/>
      <sheetName val="자판실행"/>
      <sheetName val="9호관로"/>
      <sheetName val="수량산출서 갑지"/>
      <sheetName val="48일위"/>
      <sheetName val="48수량"/>
      <sheetName val="22수량"/>
      <sheetName val="49일위"/>
      <sheetName val="22일위"/>
      <sheetName val="49수량"/>
      <sheetName val="설계명세서(선로)"/>
      <sheetName val="전기,계장"/>
      <sheetName val="품셈"/>
      <sheetName val="구조물공집계"/>
      <sheetName val="암거집계 "/>
      <sheetName val="암거구체수량"/>
      <sheetName val="암거구체"/>
      <sheetName val="날개벽집계표"/>
      <sheetName val="날개벽단위"/>
      <sheetName val="차수벽집계표"/>
      <sheetName val="차수벽"/>
      <sheetName val="시행후면적"/>
      <sheetName val="수지예산"/>
      <sheetName val="단가대비"/>
      <sheetName val="소요자재"/>
      <sheetName val="ROOF(ALKALI)"/>
      <sheetName val="일위대가(4층원격)"/>
      <sheetName val="건축집계표"/>
      <sheetName val="단가표 "/>
      <sheetName val="cost"/>
      <sheetName val="총괄"/>
      <sheetName val="공사비"/>
      <sheetName val="OPT"/>
      <sheetName val="SV"/>
      <sheetName val="1공구(을)"/>
      <sheetName val="DLA"/>
      <sheetName val=" 견적서"/>
      <sheetName val="XL4Poppy"/>
      <sheetName val="List"/>
      <sheetName val="CHITIET VL-NC"/>
      <sheetName val="DON GIA"/>
      <sheetName val="MOTOR"/>
      <sheetName val="참고"/>
      <sheetName val="7.경제성결과"/>
      <sheetName val="FRP내역서"/>
      <sheetName val="부대내역"/>
      <sheetName val="실행내역서_"/>
      <sheetName val="3련 BOX"/>
      <sheetName val="상승노임"/>
      <sheetName val="FAB별"/>
      <sheetName val="원계약서"/>
      <sheetName val="총괄내역"/>
      <sheetName val="단위중량"/>
      <sheetName val="변화치수"/>
      <sheetName val="견적(갑지)"/>
      <sheetName val="암거공"/>
      <sheetName val="전선 및 전선관"/>
      <sheetName val="청주(철골발주의뢰서)"/>
      <sheetName val="정렬"/>
      <sheetName val="분전함신설"/>
      <sheetName val="접지1종"/>
      <sheetName val="자재테이블"/>
      <sheetName val="산출금액내역"/>
      <sheetName val="A-4"/>
      <sheetName val="실행간접비용"/>
      <sheetName val="견적"/>
      <sheetName val="EQUIPMENT -2"/>
      <sheetName val="대림경상68억"/>
      <sheetName val="F1"/>
      <sheetName val="포장공자재집계표"/>
      <sheetName val="일반수량"/>
      <sheetName val="자재일람"/>
      <sheetName val="교대(A1)"/>
      <sheetName val="대가표(품셈)"/>
      <sheetName val="단가산출서"/>
      <sheetName val="토목공사"/>
      <sheetName val="위치"/>
      <sheetName val="총공사내역서"/>
      <sheetName val="다곡2교"/>
      <sheetName val="Baby일위대가"/>
      <sheetName val="기초자료입력"/>
      <sheetName val="자재조사표(참고용)"/>
      <sheetName val="품셈집계표"/>
      <sheetName val="일반부표집계표"/>
      <sheetName val="토사(PE)"/>
      <sheetName val="Ekog10"/>
      <sheetName val="코드표"/>
      <sheetName val="기초단가"/>
      <sheetName val="공주-교대(A1)"/>
      <sheetName val="가격표"/>
      <sheetName val="연령현황"/>
      <sheetName val="물량산출근거"/>
      <sheetName val="공종별내역서"/>
      <sheetName val="I.설계조건"/>
      <sheetName val="재1"/>
      <sheetName val="설계예산서(2016년 보안등 신설공사 단가계약-).xls"/>
      <sheetName val="__"/>
      <sheetName val="DIAPHRAGM"/>
      <sheetName val="우수"/>
      <sheetName val="DHEQSUPT"/>
      <sheetName val="DATA1"/>
      <sheetName val="목표세부명세"/>
      <sheetName val="안정검토"/>
      <sheetName val="단면검토"/>
      <sheetName val="_산근2_"/>
      <sheetName val="_산근4_"/>
      <sheetName val="_산근5_"/>
      <sheetName val="맨홀토공"/>
      <sheetName val="일위대가1"/>
      <sheetName val="H-pile(298x299)"/>
      <sheetName val="H-pile(250x250)"/>
      <sheetName val="일위_파일"/>
      <sheetName val="연결임시"/>
      <sheetName val="원형측구(B-type)"/>
      <sheetName val="총괄표"/>
      <sheetName val="원가입력"/>
      <sheetName val="교통대책내역"/>
      <sheetName val="수량집계"/>
      <sheetName val="수량산출서 (2)"/>
      <sheetName val="Customer Databas"/>
      <sheetName val="BQ_Utl_Off"/>
      <sheetName val="BREAKDOWN(철거설치)"/>
      <sheetName val="기계경비"/>
      <sheetName val="배수통관(좌)"/>
      <sheetName val="콘_재료분리(1)"/>
      <sheetName val="최종견"/>
      <sheetName val="sun"/>
      <sheetName val="예산M11A"/>
      <sheetName val="자료입력"/>
      <sheetName val="경사수로"/>
      <sheetName val="D16"/>
      <sheetName val="D25"/>
      <sheetName val="D22"/>
      <sheetName val="물가연동제"/>
      <sheetName val="1. 설계조건 2.단면가정 3. 하중계산"/>
      <sheetName val="DATA 입력란"/>
      <sheetName val="시행예산"/>
      <sheetName val="매크로"/>
      <sheetName val="시화점실행"/>
      <sheetName val="자재"/>
      <sheetName val="원형맨홀수량"/>
      <sheetName val="기기리스트"/>
      <sheetName val="01"/>
      <sheetName val="연돌일위집계"/>
      <sheetName val="CATV"/>
      <sheetName val="CAL"/>
      <sheetName val="COVER-P"/>
      <sheetName val="3BL공동구 수량"/>
      <sheetName val="수안보-MBR1"/>
      <sheetName val="L형 옹벽"/>
      <sheetName val="샘플표지"/>
      <sheetName val="금융비용"/>
      <sheetName val="주안3차A-A"/>
      <sheetName val="전체현황"/>
      <sheetName val="주요측점"/>
      <sheetName val="__MAIN"/>
      <sheetName val="회로내역(승인)"/>
      <sheetName val="안정검토(온1)"/>
      <sheetName val="관급"/>
      <sheetName val="투찰(하수)"/>
      <sheetName val="Site Expenses"/>
      <sheetName val="TYPE-A"/>
      <sheetName val="분류작업"/>
      <sheetName val="기본자료"/>
      <sheetName val="2002상반기노임기준"/>
      <sheetName val="AHU집계"/>
      <sheetName val="INPUT"/>
      <sheetName val="Macro(차단기)"/>
      <sheetName val="BQ(실행)"/>
      <sheetName val="JUCK"/>
      <sheetName val="암거"/>
      <sheetName val="포장공"/>
      <sheetName val="배수공"/>
      <sheetName val="요약&amp;결과"/>
      <sheetName val="배관배선 단가조사"/>
      <sheetName val="일위대가집계"/>
      <sheetName val="4안전율"/>
      <sheetName val="본실행경비"/>
      <sheetName val="맨홀토공산출"/>
      <sheetName val="000000"/>
      <sheetName val="총내역서"/>
      <sheetName val="경관내역"/>
      <sheetName val="가로등내역"/>
      <sheetName val="영상수량산출"/>
      <sheetName val="경관수량산출"/>
      <sheetName val="가로등수량산출"/>
      <sheetName val="영상단가대비표 "/>
      <sheetName val="경관단가대비표"/>
      <sheetName val="배관"/>
      <sheetName val=" 냉각수펌프"/>
      <sheetName val="안정계산"/>
      <sheetName val="집계"/>
      <sheetName val="작업일정"/>
      <sheetName val="사다리"/>
      <sheetName val="AA2000"/>
      <sheetName val="AA2100"/>
      <sheetName val="토류시설"/>
      <sheetName val="AA2200"/>
      <sheetName val="배수및물푸기시설집계"/>
      <sheetName val="가배수관"/>
      <sheetName val="가도수로"/>
      <sheetName val="절성경계도수로현황"/>
      <sheetName val="물푸기집계"/>
      <sheetName val="AA2300"/>
      <sheetName val="AA2400"/>
      <sheetName val="AA2500"/>
      <sheetName val="방호시설집계"/>
      <sheetName val="AA2600"/>
      <sheetName val="교통안전시설공집계"/>
      <sheetName val="교통처리가도수량집계"/>
      <sheetName val="국지도70호선-수량"/>
      <sheetName val="국지도70호선-현황"/>
      <sheetName val="남춘천IC접속부-수량"/>
      <sheetName val="남춘천IC접속부-현황"/>
      <sheetName val="군자4교하부-수량"/>
      <sheetName val="군자4교하부-현황"/>
      <sheetName val="AA2700"/>
      <sheetName val="낙하물방지공"/>
      <sheetName val="AA2800"/>
      <sheetName val="작업용가시설"/>
      <sheetName val="AA2900"/>
      <sheetName val="교량환기시설"/>
      <sheetName val="환기시설 (1)"/>
      <sheetName val="환기시설 (2)"/>
      <sheetName val="상-교대(A1-A2)"/>
      <sheetName val="Controls"/>
      <sheetName val="해상PCB"/>
      <sheetName val="출입자명단"/>
      <sheetName val="뚝토공"/>
      <sheetName val="유림총괄"/>
      <sheetName val="BOQ(전체)"/>
      <sheetName val="위치조서"/>
      <sheetName val="15100"/>
      <sheetName val="현장지지물물량"/>
      <sheetName val="두앙"/>
      <sheetName val="기성내역서"/>
      <sheetName val="통합"/>
      <sheetName val="안정성검토"/>
      <sheetName val="하중계산"/>
      <sheetName val="설계기준"/>
      <sheetName val="대상공사(조달청)"/>
      <sheetName val="자료(통합)"/>
      <sheetName val="횡배수관집현황(2공구)"/>
      <sheetName val="JUCKEYK"/>
      <sheetName val="수목표준대가"/>
      <sheetName val="웅진교-S2"/>
      <sheetName val="시중노임(공사)"/>
      <sheetName val="식재"/>
      <sheetName val="시설물"/>
      <sheetName val="식재출력용"/>
      <sheetName val="유지관리"/>
      <sheetName val="몰탈재료산출"/>
      <sheetName val="G.R300경비"/>
      <sheetName val="예시 (수정 및 삭제금지)"/>
      <sheetName val="3.공통공사대비"/>
      <sheetName val="대전-교대(A1-A2)"/>
      <sheetName val="8-1"/>
      <sheetName val="1-3.조건,바닥판 "/>
      <sheetName val="월말"/>
      <sheetName val="데리네이타현황"/>
      <sheetName val="가정오수"/>
      <sheetName val="잔수량(작성)"/>
      <sheetName val="토공총괄표"/>
      <sheetName val="물건도(원본)"/>
      <sheetName val="적용단위길이"/>
      <sheetName val="피벗테이블데이터분석"/>
      <sheetName val="특수기호강도거푸집"/>
      <sheetName val="종배수관면벽신"/>
      <sheetName val="종배수관(신)"/>
      <sheetName val="기본"/>
      <sheetName val="견적대비"/>
      <sheetName val="교차구"/>
      <sheetName val="TABLE DB"/>
      <sheetName val="쌍용 data base"/>
      <sheetName val="재료비"/>
      <sheetName val="보온자재단가표"/>
      <sheetName val="guard(mac)"/>
      <sheetName val="추가예산"/>
      <sheetName val="Sheet4"/>
      <sheetName val="기초안정검토"/>
      <sheetName val="산수배수"/>
      <sheetName val="설계명세서"/>
      <sheetName val="Macro(전선)"/>
      <sheetName val="우棌"/>
      <sheetName val="단가대비표 표지"/>
      <sheetName val="2000시행"/>
      <sheetName val="소운반"/>
      <sheetName val="물가"/>
      <sheetName val="COVER"/>
      <sheetName val="일보"/>
      <sheetName val="기력고압전동기"/>
      <sheetName val="OH공량old"/>
      <sheetName val="PIPE"/>
      <sheetName val="FLANGE"/>
      <sheetName val="VALVE"/>
      <sheetName val="1을"/>
      <sheetName val="예산내역서"/>
      <sheetName val="EPro"/>
      <sheetName val="사전공사"/>
      <sheetName val="단면치수"/>
      <sheetName val="입찰견적보고서"/>
      <sheetName val="일반공사"/>
      <sheetName val="사  업  비  수  지  예  산  서"/>
      <sheetName val="암거(내역)"/>
      <sheetName val="VENDOR LIST"/>
      <sheetName val="단위수량산출"/>
      <sheetName val="오존실배관내역"/>
      <sheetName val="특별교실"/>
      <sheetName val="각종양식"/>
      <sheetName val="BSD (2)"/>
      <sheetName val="PANEL_중량산출1"/>
      <sheetName val="plan&amp;section_of_foundation1"/>
      <sheetName val="노원열병합__건축공사기성내역서1"/>
      <sheetName val="CT_1"/>
      <sheetName val="2F_회의실견적(5_14_일대)1"/>
      <sheetName val="조도계산서_(도서)1"/>
      <sheetName val="화재_탐지_설비1"/>
      <sheetName val="내역서1999_8최종"/>
      <sheetName val="입출재고현황_(2)"/>
      <sheetName val="소상_&quot;1&quot;1"/>
      <sheetName val="96물가_CODE1"/>
      <sheetName val="sum1_(2)"/>
      <sheetName val="CP-E2_(품셈표)1"/>
      <sheetName val="전차선로_물량표"/>
      <sheetName val="반중력식옹벽3_5"/>
      <sheetName val="1_설계조건"/>
      <sheetName val="견적대비_견적서"/>
      <sheetName val="11_단가비교표_"/>
      <sheetName val="16_기계경비산출내역_"/>
      <sheetName val="신규_수주분(사용자_정의)"/>
      <sheetName val="6PILE__(돌출)"/>
      <sheetName val="11월_가격"/>
      <sheetName val="1000_DB구축_부표"/>
      <sheetName val="토공(우물통,기타)_"/>
      <sheetName val="준검_내역서"/>
      <sheetName val="여방토공_"/>
      <sheetName val="내역서_(2)"/>
      <sheetName val="플랜트_설치"/>
      <sheetName val="Sheet1_(2)"/>
      <sheetName val="Data_Vol"/>
      <sheetName val="Galaxy_소비자가격표"/>
      <sheetName val="남양시작동자105노65기1_3화1_2"/>
      <sheetName val="별표_"/>
      <sheetName val="7_1_자재단가표(케이블)"/>
      <sheetName val="BASIC_(2)"/>
      <sheetName val="변압기_및_발전기_용량"/>
      <sheetName val="교각철근_(기초)"/>
      <sheetName val="교각철근_(구체+기초)"/>
      <sheetName val="40총괄"/>
      <sheetName val="40집계"/>
      <sheetName val="총요약서"/>
      <sheetName val="지주목시비량산출서"/>
      <sheetName val="1,2공구원가계산서"/>
      <sheetName val="2공구산출내역"/>
      <sheetName val="1공구산출내역서"/>
      <sheetName val="Proposal"/>
      <sheetName val="배수공 시멘트 및 골재량 산출"/>
      <sheetName val="원가계산하도"/>
      <sheetName val="총_x0000_ϭ"/>
      <sheetName val="우륀"/>
      <sheetName val="식재ط"/>
      <sheetName val="총蚨ϖ"/>
      <sheetName val="총蓨ώ"/>
      <sheetName val="총벝l"/>
      <sheetName val="총벝ê"/>
      <sheetName val="총_x0002__x0000_"/>
      <sheetName val="첨부1-1"/>
      <sheetName val="우배수"/>
      <sheetName val="설명"/>
      <sheetName val="wing"/>
      <sheetName val="98비정기소모"/>
      <sheetName val="TYPE1"/>
      <sheetName val="입력자료모음"/>
      <sheetName val="원가계산서(공사)"/>
      <sheetName val="지주토목내역서"/>
      <sheetName val="식재가격"/>
      <sheetName val="식재총괄"/>
      <sheetName val="일위목록"/>
      <sheetName val="2000년1차"/>
      <sheetName val="구조물철거타공정이월"/>
      <sheetName val="수목데이타 "/>
      <sheetName val="토공(우물통,기타)_2"/>
      <sheetName val="내역서_(2)2"/>
      <sheetName val="횡_연장2"/>
      <sheetName val="횡_연장"/>
      <sheetName val="토공(우물통,기타)_1"/>
      <sheetName val="내역서_(2)1"/>
      <sheetName val="횡_연장1"/>
      <sheetName val="하부철근수량"/>
      <sheetName val="적용기준"/>
      <sheetName val="단락전류-A"/>
      <sheetName val="참조"/>
      <sheetName val="토적표"/>
      <sheetName val="Front"/>
      <sheetName val="사업수지"/>
      <sheetName val="SW개발대상목록(기능점수)"/>
      <sheetName val="CALCULATION"/>
      <sheetName val="물가자료"/>
      <sheetName val="부대집계1"/>
      <sheetName val="가도단위"/>
      <sheetName val="식재품셈"/>
      <sheetName val="골재집계"/>
      <sheetName val="공종별 집계"/>
      <sheetName val="호안공"/>
      <sheetName val="일위대가(건축)"/>
      <sheetName val="6. 직접경비"/>
      <sheetName val="DS기성최종"/>
      <sheetName val="DS설변내역서"/>
      <sheetName val="단가_1_"/>
      <sheetName val="실행내역 "/>
      <sheetName val="ⴭⴭⴭⴭⴭ"/>
      <sheetName val="2001년 건설노임"/>
      <sheetName val="98지급계획"/>
      <sheetName val="맨홀수량산출"/>
      <sheetName val="E.P.T수량산출서"/>
      <sheetName val="교각별수량"/>
      <sheetName val="단가일람"/>
      <sheetName val="단가적용기준"/>
      <sheetName val="대로근거"/>
      <sheetName val="산근1"/>
      <sheetName val="장비"/>
      <sheetName val="노무"/>
      <sheetName val="돈암사업"/>
      <sheetName val="옹벽1"/>
      <sheetName val="기초공"/>
      <sheetName val="물량표"/>
      <sheetName val="평가데이터"/>
      <sheetName val="직접인건비"/>
      <sheetName val="공통(20-91)"/>
      <sheetName val="사용성검토"/>
      <sheetName val="깨기수량"/>
      <sheetName val="Oper_Amount"/>
      <sheetName val="8_PILE__(돌출)"/>
      <sheetName val="조도계산서__도서_"/>
      <sheetName val="암거집계_"/>
      <sheetName val="원가_(2)"/>
      <sheetName val="3련_BOX"/>
      <sheetName val="TRE_TABLE"/>
      <sheetName val="노무비_근거"/>
      <sheetName val="_HIT-&gt;HMC_견적(3900)"/>
      <sheetName val="단가표_"/>
      <sheetName val="Cost_bd-&quot;A&quot;"/>
      <sheetName val="전선_및_전선관"/>
      <sheetName val="_견적서"/>
      <sheetName val="보험료산출"/>
      <sheetName val="PIPE내역(FCN)"/>
      <sheetName val="설비내역서"/>
      <sheetName val="전기내역서"/>
      <sheetName val="9.1지하2층하부보"/>
      <sheetName val="anchor"/>
      <sheetName val="서울대규장각_가시설흙막이_"/>
      <sheetName val="일위목차"/>
      <sheetName val="24.보증금(전신전화가입권)"/>
      <sheetName val="계정code"/>
      <sheetName val="시산표"/>
      <sheetName val="비교1"/>
      <sheetName val="총_x0010__x0000_"/>
      <sheetName val="TARGET"/>
      <sheetName val="총肸"/>
      <sheetName val="총Ῐᅯ"/>
      <sheetName val="총葨ù"/>
      <sheetName val="총_x0005__x0000_"/>
      <sheetName val="궤간정정"/>
      <sheetName val="면(37)"/>
      <sheetName val="면맞춤593-693"/>
      <sheetName val="줄(37)"/>
      <sheetName val="줄맞춤"/>
      <sheetName val="유간(37)"/>
      <sheetName val="유간정정"/>
      <sheetName val="처짐(37)"/>
      <sheetName val="이음처짐"/>
      <sheetName val="위치(37)"/>
      <sheetName val="위치정정"/>
      <sheetName val="다지기(37)"/>
      <sheetName val="총다지기"/>
      <sheetName val="자갈치기(37)"/>
      <sheetName val="자갈치기"/>
      <sheetName val="분기보수"/>
      <sheetName val="기타721-739"/>
      <sheetName val="H-PILE수량집계"/>
      <sheetName val="요율"/>
      <sheetName val="하도관리"/>
      <sheetName val="확약서"/>
      <sheetName val="석축설면"/>
      <sheetName val="초기화면"/>
      <sheetName val="중기단가목록"/>
      <sheetName val="설계내역서"/>
      <sheetName val="일위내역"/>
      <sheetName val="1. 설계서-갑지"/>
      <sheetName val="2. 설계서-을지"/>
      <sheetName val="3. 산출기계"/>
      <sheetName val="4. 산출전기"/>
      <sheetName val="5. 일위대가목록"/>
      <sheetName val="6. 일위대가 "/>
      <sheetName val="7. 물가조사"/>
      <sheetName val="8. 견적대비"/>
      <sheetName val="9. 시중노임"/>
      <sheetName val="8-3기계경비"/>
      <sheetName val="회사기초자료"/>
      <sheetName val="횡배수관재료-"/>
      <sheetName val="계산서(직선부)"/>
      <sheetName val="포장재료집계표"/>
      <sheetName val="콘크리트측구연장"/>
      <sheetName val="-몰탈콘크리트"/>
      <sheetName val="-배수구조물공토공"/>
      <sheetName val="기본DATA"/>
      <sheetName val="단漰_x001d_潼"/>
      <sheetName val="내역서(삼호)"/>
      <sheetName val="규격"/>
      <sheetName val="입고장부 (4)"/>
      <sheetName val="공사손익실적"/>
      <sheetName val="견적보고(총액)"/>
      <sheetName val="C.배수관공"/>
      <sheetName val="비용"/>
      <sheetName val="4.2.1 마루높이 검토"/>
      <sheetName val="타견적(을)"/>
      <sheetName val="마산방향"/>
      <sheetName val="사리부설"/>
      <sheetName val="일위집계(기존)"/>
      <sheetName val="제경비"/>
      <sheetName val="SANTOGO"/>
      <sheetName val="SANBAISU"/>
      <sheetName val="3.현장배치"/>
      <sheetName val="96노임기준"/>
      <sheetName val="깨기"/>
      <sheetName val="공사명입력"/>
      <sheetName val="근로자자료입력"/>
      <sheetName val="참고자료"/>
      <sheetName val="도급예산내역서봉투"/>
      <sheetName val="도급예산내역서총괄표"/>
      <sheetName val="설계산출표지"/>
      <sheetName val="을부담운반비"/>
      <sheetName val="운반비산출"/>
      <sheetName val="AS포장복구 "/>
      <sheetName val="STEEL BOX 단면설계(SEC.8)"/>
      <sheetName val="지급자재조서"/>
      <sheetName val="주식"/>
      <sheetName val="역T형교대(말뚝기초)"/>
      <sheetName val="관로공표지"/>
      <sheetName val="수량산출서-2"/>
      <sheetName val="본사공가현황"/>
      <sheetName val="11.자재단가"/>
      <sheetName val="NEGO"/>
      <sheetName val="직접경비"/>
      <sheetName val="공통부대비"/>
      <sheetName val="회로내역(승인䠎"/>
      <sheetName val="회로내역(승인Ԉ"/>
      <sheetName val="23"/>
      <sheetName val="총ꊐ˕"/>
      <sheetName val="원본"/>
      <sheetName val="총"/>
      <sheetName val="구천"/>
      <sheetName val="근생APT-신마감"/>
      <sheetName val="복지관_FIART"/>
      <sheetName val="근생APT-FIART"/>
      <sheetName val="근생-FIART"/>
      <sheetName val="총缀⇐"/>
      <sheetName val="총䮘໪"/>
      <sheetName val="유지관_x0000_"/>
      <sheetName val="총ꘓÀ"/>
      <sheetName val="총鎠ັ"/>
      <sheetName val="총㳨⎱"/>
      <sheetName val="총౐ʥ"/>
      <sheetName val="총ꊐʮ"/>
      <sheetName val="안정검토(온1"/>
      <sheetName val="안정검토(온1렷"/>
      <sheetName val="총_xdfcc_"/>
      <sheetName val="암거ၒ"/>
      <sheetName val="집수정(600-700)"/>
      <sheetName val="F4-F7"/>
      <sheetName val="현장식당(1)"/>
      <sheetName val="가시설단위수량"/>
      <sheetName val="eq_data"/>
      <sheetName val="현장관리비"/>
      <sheetName val="간접"/>
      <sheetName val="전기자료"/>
      <sheetName val="CVT산정"/>
      <sheetName val="빗물받이(910-510-410)"/>
      <sheetName val="우수공"/>
      <sheetName val="실행내역서_1"/>
      <sheetName val="예시_(수정_및_삭제금지)"/>
      <sheetName val="CHITIET_VL-NC"/>
      <sheetName val="DON_GIA"/>
      <sheetName val="7_경제성결과"/>
      <sheetName val="I_설계조건"/>
      <sheetName val="배수내역_(2)"/>
      <sheetName val="1__설계조건_2_단면가정_3__하중계산"/>
      <sheetName val="DATA_입력란"/>
      <sheetName val="수량산출서_(2)"/>
      <sheetName val="배수공_시멘트_및_골재량_산출"/>
      <sheetName val="배관배선_단가조사"/>
      <sheetName val="환기시설_(1)"/>
      <sheetName val="환기시설_(2)"/>
      <sheetName val="EQUIPMENT_-2"/>
      <sheetName val="수량산출서_갑지"/>
      <sheetName val="영상단가대비표_"/>
      <sheetName val="_냉각수펌프"/>
      <sheetName val="설계예산서(2016년_보안등_신설공사_단가계약-)_xls"/>
      <sheetName val="3BL공동구_수량"/>
      <sheetName val="L형_옹벽"/>
      <sheetName val="기계경비일람"/>
      <sheetName val="일반수량총괄집계"/>
      <sheetName val="종합단가표"/>
      <sheetName val="woo(mac)"/>
      <sheetName val="FOOTING단면력"/>
      <sheetName val="분양가표"/>
      <sheetName val="기초분물량표"/>
      <sheetName val="설치물량표"/>
      <sheetName val="철거분물량표"/>
      <sheetName val="원설계"/>
      <sheetName val="수량"/>
      <sheetName val="부표단가,총괄표"/>
      <sheetName val="진고설계"/>
      <sheetName val="벽산건설"/>
      <sheetName val="FORM-0"/>
      <sheetName val="6공구(당초)"/>
      <sheetName val="실행예산서"/>
      <sheetName val="시설물일위"/>
      <sheetName val="양수장"/>
      <sheetName val="양수장내역"/>
      <sheetName val="1.개요"/>
      <sheetName val="범례표"/>
      <sheetName val="투찰"/>
      <sheetName val="증감내역서"/>
      <sheetName val="교량data"/>
      <sheetName val="토공"/>
      <sheetName val="품셈TABLE"/>
      <sheetName val="시점교대"/>
      <sheetName val="총괄BOQ"/>
      <sheetName val="내역(전체)"/>
      <sheetName val="내역_ver1.0"/>
      <sheetName val="일위총괄표"/>
      <sheetName val="입력"/>
      <sheetName val="경비2내역"/>
      <sheetName val="95년12월말"/>
      <sheetName val="basic_info"/>
      <sheetName val="잔공사현황"/>
      <sheetName val="TEST1"/>
      <sheetName val="토적"/>
      <sheetName val="내역서01"/>
      <sheetName val="단 box"/>
      <sheetName val="INFO"/>
      <sheetName val="지장물C"/>
      <sheetName val="투찰금액"/>
      <sheetName val="암거날개벽"/>
      <sheetName val="금주1교"/>
      <sheetName val="철근량"/>
      <sheetName val="신림자금"/>
      <sheetName val=" 총괄표"/>
      <sheetName val="3BL공동구 수_x0000_"/>
      <sheetName val="3BL공동구 수嚠"/>
      <sheetName val="3BL공동구 수吐"/>
      <sheetName val="1.2.1 마루높이결정"/>
      <sheetName val="군자4교하부-Ö_x0000_"/>
      <sheetName val="제품별"/>
      <sheetName val="구조물터파기수량집계"/>
      <sheetName val="부적합유형"/>
      <sheetName val="부적합 유형"/>
      <sheetName val="데이터"/>
      <sheetName val=" 내역"/>
      <sheetName val="05년"/>
      <sheetName val="Calcs"/>
      <sheetName val="설계내역"/>
      <sheetName val="이름정의"/>
      <sheetName val="공내역"/>
      <sheetName val="[TOTAL.xls]______D_2001_______3"/>
      <sheetName val="[TOTAL.xls]______D_2001_______2"/>
      <sheetName val="[TOTAL.xls]______D_2001_______4"/>
      <sheetName val="REINF."/>
      <sheetName val="SKETCH"/>
      <sheetName val="LOADS"/>
      <sheetName val="design criteria"/>
      <sheetName val="CHECK1"/>
      <sheetName val="노무단가"/>
      <sheetName val="EQ-R1"/>
      <sheetName val="수목단가"/>
      <sheetName val="시설수량표"/>
      <sheetName val="식재수량표"/>
      <sheetName val="설계서을"/>
      <sheetName val="가압장구체수량산출서"/>
      <sheetName val="안정검토(온1瀀"/>
      <sheetName val="안정검토(온1瀕"/>
      <sheetName val="식재퀀濟叏"/>
      <sheetName val="식재က"/>
      <sheetName val="식재Ⴒ꿦휅"/>
      <sheetName val="예산조서"/>
      <sheetName val="3.CCTV설비공사"/>
      <sheetName val="b"/>
      <sheetName val="물가대비표"/>
      <sheetName val="표지 (2)"/>
      <sheetName val="진행 DATA (2)"/>
      <sheetName val="품의양"/>
      <sheetName val="계수시트"/>
      <sheetName val="[TOTAL.xls]__4_c_1_________TO_2"/>
      <sheetName val="대상공사(조_x0011__x0000__x0000_"/>
      <sheetName val="Bill 2.2 Villa 2 beds"/>
      <sheetName val="一発シート"/>
      <sheetName val="노무비(전지2기)"/>
      <sheetName val="노임단가표"/>
      <sheetName val="소일위대가코드표"/>
      <sheetName val="날개벽(시점좌측)"/>
      <sheetName val="지사인원사무실"/>
      <sheetName val="sheet10"/>
      <sheetName val="단면 (2)"/>
      <sheetName val="설계산출기초"/>
      <sheetName val="원가서"/>
      <sheetName val="관람석제출"/>
      <sheetName val="건축공사 집계표"/>
      <sheetName val="골조"/>
      <sheetName val="외천교"/>
      <sheetName val="DOGI"/>
      <sheetName val="물가시세표"/>
      <sheetName val="감액총괄표"/>
      <sheetName val="내역(영일)"/>
      <sheetName val="총집계표"/>
      <sheetName val="공양식"/>
      <sheetName val="예산계획"/>
      <sheetName val="내역(입찰)"/>
      <sheetName val="골조시행"/>
      <sheetName val="BOX1"/>
      <sheetName val="제안서입력"/>
      <sheetName val="절감계산"/>
      <sheetName val="전체내역 (2)"/>
      <sheetName val="c_balju"/>
      <sheetName val="VS P-Q"/>
      <sheetName val="7 th"/>
      <sheetName val="C_DATA"/>
      <sheetName val="은행코드"/>
      <sheetName val="주형"/>
      <sheetName val="단가 (2)"/>
      <sheetName val="하수급견적대비"/>
      <sheetName val="AS복구"/>
      <sheetName val="중기터파기"/>
      <sheetName val="변수값"/>
      <sheetName val="중기상차"/>
      <sheetName val="산거각호표"/>
      <sheetName val="예산명세서"/>
      <sheetName val="rpcc"/>
      <sheetName val="옹벽"/>
      <sheetName val="아파트 "/>
      <sheetName val="금융"/>
      <sheetName val="평균H"/>
      <sheetName val="입찰내역 발주처 양식"/>
      <sheetName val="산근"/>
      <sheetName val="시중노임단가"/>
      <sheetName val="Trans"/>
      <sheetName val="인건비 "/>
      <sheetName val="C.C RIAL접지"/>
      <sheetName val="전선관부설(1)"/>
      <sheetName val="전선관부설(2)"/>
      <sheetName val="조명TOWER보호대기초"/>
      <sheetName val="울타리기둥기초"/>
      <sheetName val="PAD TR보호대기초"/>
      <sheetName val="울타리출입문기초"/>
      <sheetName val="조명탑기초-32m용"/>
      <sheetName val="조명탑기초-20m용"/>
      <sheetName val="PAD TR 기초"/>
      <sheetName val="CCTV POLE기초"/>
      <sheetName val="차량신호등철주기초"/>
      <sheetName val="보행신호등기초"/>
      <sheetName val="조명제어반기초"/>
      <sheetName val="맨홀(&quot;A&quot; TYPE)"/>
      <sheetName val="맨홀(&quot;B&quot; TYPE)"/>
      <sheetName val="맨홀(&quot;C&quot; TYPE)"/>
      <sheetName val="HANDHOLE"/>
      <sheetName val="HANDHOLE(2)"/>
      <sheetName val="예가표"/>
      <sheetName val="연습"/>
      <sheetName val="설계예산서"/>
      <sheetName val="1-3_조건,바닥판_"/>
      <sheetName val="입고장부_(4)"/>
      <sheetName val="TABLE_DB"/>
      <sheetName val="쌍용_data_base"/>
      <sheetName val="3_현장배치"/>
      <sheetName val="실행내역_"/>
      <sheetName val="AS포장복구_"/>
      <sheetName val="PANEL_중량산출2"/>
      <sheetName val="plan&amp;section_of_foundation2"/>
      <sheetName val="노원열병합__건축공사기성내역서2"/>
      <sheetName val="실행내역서_2"/>
      <sheetName val="CT_2"/>
      <sheetName val="2F_회의실견적(5_14_일대)2"/>
      <sheetName val="조도계산서_(도서)2"/>
      <sheetName val="화재_탐지_설비2"/>
      <sheetName val="변압기_및_발전기_용량1"/>
      <sheetName val="96물가_CODE2"/>
      <sheetName val="sum1_(2)1"/>
      <sheetName val="1_설계조건1"/>
      <sheetName val="CP-E2_(품셈표)2"/>
      <sheetName val="전차선로_물량표1"/>
      <sheetName val="반중력식옹벽3_51"/>
      <sheetName val="신규_수주분(사용자_정의)1"/>
      <sheetName val="소상_&quot;1&quot;2"/>
      <sheetName val="11월_가격1"/>
      <sheetName val="1000_DB구축_부표1"/>
      <sheetName val="6PILE__(돌출)1"/>
      <sheetName val="남양시작동자105노65기1_3화1_21"/>
      <sheetName val="별표_1"/>
      <sheetName val="전선_및_전선관1"/>
      <sheetName val="11_단가비교표_1"/>
      <sheetName val="16_기계경비산출내역_1"/>
      <sheetName val="7_1_자재단가표(케이블)1"/>
      <sheetName val="토공(우물통,기타)_3"/>
      <sheetName val="준검_내역서1"/>
      <sheetName val="여방토공_1"/>
      <sheetName val="내역서1999_8최종1"/>
      <sheetName val="견적대비_견적서1"/>
      <sheetName val="내역서_(2)3"/>
      <sheetName val="Data_Vol1"/>
      <sheetName val="Galaxy_소비자가격표1"/>
      <sheetName val="BASIC_(2)1"/>
      <sheetName val="플랜트_설치1"/>
      <sheetName val="입출재고현황_(2)1"/>
      <sheetName val="Sheet1_(2)1"/>
      <sheetName val="Oper_Amount1"/>
      <sheetName val="8_PILE__(돌출)1"/>
      <sheetName val="_견적서1"/>
      <sheetName val="1__설계조건_2_단면가정_3__하중계산1"/>
      <sheetName val="DATA_입력란1"/>
      <sheetName val="I_설계조건1"/>
      <sheetName val="배수내역_(2)1"/>
      <sheetName val="7_경제성결과1"/>
      <sheetName val="Cost_bd-&quot;A&quot;1"/>
      <sheetName val="교각철근_(기초)1"/>
      <sheetName val="교각철근_(구체+기초)1"/>
      <sheetName val="3련_BOX1"/>
      <sheetName val="조도계산서__도서_1"/>
      <sheetName val="원가_(2)1"/>
      <sheetName val="TRE_TABLE1"/>
      <sheetName val="횡_연장3"/>
      <sheetName val="수량산출서_(2)1"/>
      <sheetName val="_HIT-&gt;HMC_견적(3900)1"/>
      <sheetName val="암거집계_1"/>
      <sheetName val="단가표_1"/>
      <sheetName val="노무비_근거1"/>
      <sheetName val="CHITIET_VL-NC1"/>
      <sheetName val="DON_GIA1"/>
      <sheetName val="배관배선_단가조사1"/>
      <sheetName val="EQUIPMENT_-21"/>
      <sheetName val="수량산출서_갑지1"/>
      <sheetName val="1-3_조건,바닥판_1"/>
      <sheetName val="입고장부_(4)1"/>
      <sheetName val="환기시설_(1)1"/>
      <sheetName val="환기시설_(2)1"/>
      <sheetName val="예시_(수정_및_삭제금지)1"/>
      <sheetName val="3BL공동구_수량1"/>
      <sheetName val="L형_옹벽1"/>
      <sheetName val="설계예산서(2016년_보안등_신설공사_단가계약-)_xl1"/>
      <sheetName val="Site_Expenses"/>
      <sheetName val="TABLE_DB1"/>
      <sheetName val="쌍용_data_base1"/>
      <sheetName val="_냉각수펌프1"/>
      <sheetName val="배수공_시멘트_및_골재량_산출1"/>
      <sheetName val="실행내역_1"/>
      <sheetName val="AS포장복구_1"/>
      <sheetName val="BSD_(2)"/>
      <sheetName val="Customer_Databas"/>
      <sheetName val="C_배수관공"/>
      <sheetName val="4_2_1_마루높이_검토"/>
      <sheetName val="3_현장배치1"/>
      <sheetName val="단가대비표_표지"/>
      <sheetName val="영상단가대비표_1"/>
      <sheetName val="단_box"/>
      <sheetName val="내역_ver1_0"/>
      <sheetName val="사__업__비__수__지__예__산__서"/>
      <sheetName val="VENDOR_LIST"/>
      <sheetName val="G_R300경비"/>
      <sheetName val="수목데이타_"/>
      <sheetName val="6__직접경비"/>
      <sheetName val="2001년_건설노임"/>
      <sheetName val="E_P_T수량산출서"/>
      <sheetName val="11_자재단가"/>
      <sheetName val="9_1지하2층하부보"/>
      <sheetName val="표지_(2)"/>
      <sheetName val="단가_(2)"/>
      <sheetName val="STEEL_BOX_단면설계(SEC_8)"/>
      <sheetName val="1__설계서-갑지"/>
      <sheetName val="2__설계서-을지"/>
      <sheetName val="3__산출기계"/>
      <sheetName val="4__산출전기"/>
      <sheetName val="5__일위대가목록"/>
      <sheetName val="6__일위대가_"/>
      <sheetName val="7__물가조사"/>
      <sheetName val="8__견적대비"/>
      <sheetName val="9__시중노임"/>
      <sheetName val="24_보증금(전신전화가입권)"/>
      <sheetName val="3_공통공사대비"/>
      <sheetName val="단면_(2)"/>
      <sheetName val="단漰潼"/>
      <sheetName val="부적합_유형"/>
      <sheetName val="1_개요"/>
      <sheetName val="인건비_"/>
      <sheetName val="3_CCTV설비공사"/>
      <sheetName val="총 괄 표"/>
      <sheetName val="안_x0000__x0000_"/>
      <sheetName val="costing_ESDV"/>
      <sheetName val="costing_FE"/>
      <sheetName val="costing_MOV"/>
      <sheetName val="costing_Press"/>
      <sheetName val="anaysis_sheet"/>
      <sheetName val="재무가정"/>
      <sheetName val="Assets"/>
      <sheetName val="CC Down load 0716"/>
      <sheetName val="END직무"/>
      <sheetName val="linehaul cost model (2)"/>
      <sheetName val="__Data__"/>
      <sheetName val="Common Wheat"/>
      <sheetName val="トピックス"/>
      <sheetName val="2 카드채권(대출포함)"/>
      <sheetName val="개산공사비"/>
      <sheetName val="tower 10ton"/>
      <sheetName val="Sch7a (토요일)"/>
      <sheetName val="X68"/>
      <sheetName val="2.대외공문"/>
      <sheetName val="생산DATA"/>
      <sheetName val="판매DATA"/>
      <sheetName val="평가차손90"/>
      <sheetName val="DAT(목표)"/>
      <sheetName val="생산"/>
      <sheetName val="진도현황"/>
      <sheetName val="controll"/>
      <sheetName val="CoA map"/>
      <sheetName val="선급비용"/>
      <sheetName val="대외공문"/>
      <sheetName val="기계공사"/>
      <sheetName val="1"/>
      <sheetName val="업무처리전"/>
      <sheetName val="설비_(FAB)"/>
      <sheetName val="조작대(1연)"/>
      <sheetName val="차선도색수량집계"/>
      <sheetName val="Prices"/>
      <sheetName val="대비표"/>
      <sheetName val="P-J"/>
      <sheetName val="고객리스트 담당자"/>
      <sheetName val="견적 (2)"/>
      <sheetName val="[TOTAL.xls]___________________2"/>
      <sheetName val="TOTAL.xls"/>
      <sheetName val="인부노임"/>
      <sheetName val="조정금액결과표 (차수별)"/>
      <sheetName val="견적3"/>
      <sheetName val="매입세"/>
      <sheetName val="취합표"/>
      <sheetName val="물량산출"/>
      <sheetName val="소요자재명세서2"/>
      <sheetName val="자재목록"/>
      <sheetName val="중기목록"/>
      <sheetName val="교량"/>
      <sheetName val="설계조정율"/>
      <sheetName val="배수장공사비"/>
      <sheetName val="가설"/>
      <sheetName val="경상"/>
      <sheetName val="5.모델링"/>
      <sheetName val="식재인부"/>
      <sheetName val="조도계산"/>
      <sheetName val="암거단위-1련"/>
      <sheetName val="J형측구단위수량"/>
      <sheetName val="횡배수관집현황_2공구_"/>
      <sheetName val="입찰"/>
      <sheetName val="본공사"/>
      <sheetName val="현경"/>
      <sheetName val="BOX날개벽"/>
      <sheetName val="가설개략"/>
      <sheetName val="hvac(제어동)"/>
      <sheetName val="일위대가(목록)"/>
      <sheetName val="흄관기초"/>
      <sheetName val="산출내역서"/>
      <sheetName val="전기일위목록"/>
      <sheetName val="총焘ʒ"/>
      <sheetName val="총̉"/>
      <sheetName val="우_xdb4a_"/>
      <sheetName val="총_x005f_x0000_ϭ"/>
      <sheetName val="총_x005f_x0002__x005f_x0000_"/>
      <sheetName val="총_x005f_x0005__x005f_x0000_"/>
      <sheetName val="유지관_x005f_x0000_"/>
      <sheetName val="총_x005f_xdfcc_"/>
      <sheetName val="총_x005f_x0010__x005f_x0000_"/>
      <sheetName val="군자4교하부-Ö_x005f_x0000_"/>
      <sheetName val="단漰_x005f_x001d_潼"/>
      <sheetName val="TARGȞ$"/>
      <sheetName val="안정검토(온1蠷"/>
      <sheetName val="안정검토(온1ჿ"/>
      <sheetName val="DHEQSU_x0000__x0000_"/>
      <sheetName val="TARG＠ͷ"/>
      <sheetName val="설䨕쟛ꀀ"/>
      <sheetName val="94"/>
      <sheetName val="가도공"/>
      <sheetName val="유화"/>
      <sheetName val="98NS-N"/>
      <sheetName val="입찰보고"/>
      <sheetName val="工관리비율"/>
      <sheetName val="9811"/>
      <sheetName val="도급자재"/>
      <sheetName val="실행(표지,갑,을)"/>
      <sheetName val="의정부문예회관변경내역"/>
      <sheetName val="변경증감내역서"/>
      <sheetName val="공통비"/>
      <sheetName val="충주"/>
      <sheetName val="TTL"/>
      <sheetName val="특수선일위대가"/>
      <sheetName val="공문(신)"/>
      <sheetName val="eq. mobilization"/>
      <sheetName val="쌍송교"/>
      <sheetName val="조건 (A)"/>
      <sheetName val="(포장)BOQ-실적공사"/>
      <sheetName val="b_balju_cho"/>
      <sheetName val="샘플표⁑"/>
      <sheetName val="샘플표⣨"/>
      <sheetName val="샘플표쁑"/>
      <sheetName val="샘플표샨"/>
      <sheetName val="견적내역서"/>
      <sheetName val="2.재료비"/>
      <sheetName val="1.인건비"/>
      <sheetName val="횡배수관"/>
      <sheetName val="중간부"/>
      <sheetName val="내역(2000년)"/>
      <sheetName val="일집"/>
      <sheetName val="일위집계표"/>
      <sheetName val="총?"/>
      <sheetName val="안"/>
      <sheetName val="간접비"/>
      <sheetName val="총Ć_x0000_"/>
      <sheetName val="BREAKDOWN(철거설치_x0011_"/>
      <sheetName val="BREAKDOWN(철거설치Æ"/>
      <sheetName val="안정검토(온1ȕ"/>
      <sheetName val="일반부표"/>
      <sheetName val="일위산출"/>
      <sheetName val="최적단면"/>
      <sheetName val="인사자료총집계"/>
      <sheetName val="CAT_5"/>
      <sheetName val="인부신상자료"/>
      <sheetName val="연락처"/>
      <sheetName val="Sheet16"/>
      <sheetName val="공사요율"/>
      <sheetName val="건축2"/>
      <sheetName val="_______________2021______2021_2"/>
      <sheetName val="ITB COST"/>
      <sheetName val="인천제철"/>
      <sheetName val="DAN"/>
      <sheetName val="백호우계수"/>
      <sheetName val="노무비단가"/>
      <sheetName val="자  재"/>
      <sheetName val="건축외주"/>
      <sheetName val="FRP배관단가(만수)"/>
      <sheetName val="만수배관단가"/>
      <sheetName val="급수공사"/>
      <sheetName val="공종별_집계"/>
      <sheetName val="VS_P-Q"/>
      <sheetName val="Bill_2_2_Villa_2_beds"/>
      <sheetName val="1_2_1_마루높이결정"/>
      <sheetName val="2_대외공문"/>
      <sheetName val="CoA_map"/>
      <sheetName val="7_th"/>
      <sheetName val="건축공사_집계표"/>
      <sheetName val="진행_DATA_(2)"/>
      <sheetName val="CC_Down_load_0716"/>
      <sheetName val="linehaul_cost_model_(2)"/>
      <sheetName val="Common_Wheat"/>
      <sheetName val="2_카드채권(대출포함)"/>
      <sheetName val="견적_(2)"/>
      <sheetName val="아파트_"/>
      <sheetName val="tower_10ton"/>
      <sheetName val="전체내역_(2)"/>
      <sheetName val="입찰내역_발주처_양식"/>
      <sheetName val="Sch7a_(토요일)"/>
      <sheetName val="총_괄_표"/>
      <sheetName val="교각토공"/>
      <sheetName val="각형맨홀"/>
      <sheetName val="1.설계기준 "/>
      <sheetName val="업무분장"/>
      <sheetName val="설계명세"/>
      <sheetName val="배수내역"/>
      <sheetName val="집 계 표"/>
      <sheetName val="1.설계기준"/>
      <sheetName val="계측-정부노임단가"/>
      <sheetName val="보차도경계석"/>
      <sheetName val="CPM챠트"/>
      <sheetName val="노임단가명세표"/>
      <sheetName val="단중표"/>
      <sheetName val="초기화면1"/>
      <sheetName val="VVVVVVVa"/>
      <sheetName val="교육계획"/>
      <sheetName val="문서처리전"/>
      <sheetName val="샘플표⃨"/>
      <sheetName val="_Users_USER_Downloads_________2"/>
      <sheetName val="MEMORY"/>
      <sheetName val="순공사비"/>
      <sheetName val="[TOTAL.xls]______D_2001_______5"/>
      <sheetName val="[TOTAL.xls]______D_2001_______6"/>
      <sheetName val="[TOTAL.xls]______D_2001_______7"/>
      <sheetName val="총괄뀀"/>
      <sheetName val="1차 내역서"/>
      <sheetName val="GEN"/>
      <sheetName val="남춘천IC접속_x0000__x0000__x0005__x0000_"/>
      <sheetName val="2.1  노무비 평균단가산출"/>
      <sheetName val="pile bearing capa &amp; arrenge"/>
      <sheetName val="design load"/>
      <sheetName val="working load at the btm ft."/>
      <sheetName val="stability check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7.PILE  (돌출)"/>
      <sheetName val="음봉방향"/>
      <sheetName val="GI-LIST"/>
      <sheetName val="가설건물"/>
      <sheetName val="실행예산"/>
      <sheetName val="지원5월"/>
      <sheetName val="현장경비"/>
      <sheetName val="기계상세"/>
      <sheetName val="연령_x0000__x0000_"/>
      <sheetName val="FC-101"/>
      <sheetName val="TB-내역서"/>
      <sheetName val="SILICATE"/>
      <sheetName val="Option"/>
      <sheetName val="BLR-S"/>
      <sheetName val="뜃맟뭁돽띿맟?-BLDG"/>
      <sheetName val="CAPVC"/>
      <sheetName val="1호인버트수량"/>
      <sheetName val="토적계산서"/>
      <sheetName val="제잡비계산"/>
      <sheetName val="수량산출서 (ૐƴ"/>
      <sheetName val="수량산출서 (柖"/>
      <sheetName val="수량산출서 (_x0000__x0000_"/>
      <sheetName val="수량산출서 (葔ǯ"/>
      <sheetName val="본댐설계"/>
      <sheetName val="원가계산(샷시포함총괄ESC)"/>
      <sheetName val="장비가동"/>
      <sheetName val="토사聢ἂ堃ꊐ"/>
      <sheetName val="지불내역(장비비)"/>
      <sheetName val="설계예산"/>
      <sheetName val="차량구입"/>
      <sheetName val="cash"/>
      <sheetName val="주안3차A-_x0000_"/>
      <sheetName val="경계석수량집계"/>
      <sheetName val="2-1. 경관조명 내역총괄표"/>
      <sheetName val="본부소개"/>
      <sheetName val="database"/>
      <sheetName val="방배동내역 (총괄)"/>
      <sheetName val="cost9702"/>
      <sheetName val="kich thuoc"/>
      <sheetName val="DTHH"/>
      <sheetName val="투자효율분석"/>
      <sheetName val="상세내역서"/>
      <sheetName val="#2-3 일위대가"/>
      <sheetName val="#2-4 단가대비표"/>
      <sheetName val="PROJECT BRIEF(EX.NEW)"/>
      <sheetName val="1.우편집중내역서"/>
      <sheetName val="운용방안"/>
      <sheetName val="실내건축일위대가"/>
      <sheetName val="법인카드정산내역서7월"/>
      <sheetName val="법인카드정산내역서7월 (2)"/>
      <sheetName val="법인카드정산내역서8월 (3)"/>
      <sheetName val="법인카드정산내역서8월"/>
      <sheetName val="SCH"/>
      <sheetName val="PART_DISCOUNT"/>
      <sheetName val="_내역"/>
      <sheetName val="시설장비"/>
      <sheetName val="양식"/>
      <sheetName val="계산DATA입력"/>
      <sheetName val="상세 계산 내역"/>
      <sheetName val="계산정보"/>
      <sheetName val="적용토목"/>
      <sheetName val="지하"/>
      <sheetName val="파일"/>
      <sheetName val="군자4교하부-ז_x0000_"/>
      <sheetName val="WEON"/>
      <sheetName val="h-013211-2"/>
      <sheetName val="지명 안내게시판"/>
      <sheetName val="토목내역"/>
      <sheetName val=" 갑  지 "/>
      <sheetName val="BM"/>
      <sheetName val="시멘트"/>
      <sheetName val="계산서(직선부_x0000_"/>
      <sheetName val="Adimi bldg"/>
      <sheetName val="Pump House"/>
      <sheetName val="Fuel Regu Station"/>
      <sheetName val="G2설비도급"/>
      <sheetName val="DUT-BAT1"/>
      <sheetName val="CAUDIT"/>
      <sheetName val="적용환율"/>
      <sheetName val="G.R300경颳"/>
      <sheetName val="유림䳆꽆"/>
      <sheetName val="단가조사표"/>
      <sheetName val="유지관_xddc0_"/>
      <sheetName val="양식_자재단가조사표"/>
      <sheetName val="구동"/>
      <sheetName val="3BL공동구 수_x0005_"/>
      <sheetName val="2유플(내부협의안)"/>
      <sheetName val="유지㐠ͮ"/>
      <sheetName val="유지⠨ᥚ"/>
      <sheetName val="횡배수관집"/>
      <sheetName val="횡배수관집_x0000__x0000_餀_x0000__x0000__x0000__x0000_"/>
      <sheetName val="PANEL_중량산출3"/>
      <sheetName val="노원열병합__건축공사기성내역서3"/>
      <sheetName val="plan&amp;section_of_foundation3"/>
      <sheetName val="실행내역서_3"/>
      <sheetName val="CT_3"/>
      <sheetName val="2F_회의실견적(5_14_일대)3"/>
      <sheetName val="조도계산서_(도서)3"/>
      <sheetName val="96물가_CODE3"/>
      <sheetName val="sum1_(2)2"/>
      <sheetName val="토공(우물통,기타)_4"/>
      <sheetName val="준검_내역서2"/>
      <sheetName val="여방토공_2"/>
      <sheetName val="화재_탐지_설비3"/>
      <sheetName val="신규_수주분(사용자_정의)2"/>
      <sheetName val="11_단가비교표_2"/>
      <sheetName val="16_기계경비산출내역_2"/>
      <sheetName val="1_설계조건2"/>
      <sheetName val="CP-E2_(품셈표)3"/>
      <sheetName val="전차선로_물량표2"/>
      <sheetName val="반중력식옹벽3_52"/>
      <sheetName val="소상_&quot;1&quot;3"/>
      <sheetName val="11월_가격2"/>
      <sheetName val="1000_DB구축_부표2"/>
      <sheetName val="6PILE__(돌출)2"/>
      <sheetName val="내역서1999_8최종2"/>
      <sheetName val="입출재고현황_(2)2"/>
      <sheetName val="Data_Vol2"/>
      <sheetName val="Galaxy_소비자가격표2"/>
      <sheetName val="8_PILE__(돌출)2"/>
      <sheetName val="Oper_Amount2"/>
      <sheetName val="_견적서2"/>
      <sheetName val="Cost_bd-&quot;A&quot;2"/>
      <sheetName val="7_경제성결과2"/>
      <sheetName val="배수내역_(2)2"/>
      <sheetName val="조도계산서__도서_2"/>
      <sheetName val="견적대비_견적서2"/>
      <sheetName val="BASIC_(2)2"/>
      <sheetName val="남양시작동자105노65기1_3화1_22"/>
      <sheetName val="별표_2"/>
      <sheetName val="7_1_자재단가표(케이블)2"/>
      <sheetName val="전선_및_전선관2"/>
      <sheetName val="내역서_(2)4"/>
      <sheetName val="플랜트_설치2"/>
      <sheetName val="Sheet1_(2)2"/>
      <sheetName val="변압기_및_발전기_용량2"/>
      <sheetName val="교각철근_(기초)2"/>
      <sheetName val="교각철근_(구체+기초)2"/>
      <sheetName val="원가_(2)2"/>
      <sheetName val="TRE_TABLE2"/>
      <sheetName val="_HIT-&gt;HMC_견적(3900)2"/>
      <sheetName val="횡_연장4"/>
      <sheetName val="암거집계_2"/>
      <sheetName val="단가표_2"/>
      <sheetName val="노무비_근거2"/>
      <sheetName val="CHITIET_VL-NC2"/>
      <sheetName val="DON_GIA2"/>
      <sheetName val="3련_BOX2"/>
      <sheetName val="EQUIPMENT_-22"/>
      <sheetName val="수량산출서_(2)2"/>
      <sheetName val="_냉각수펌프2"/>
      <sheetName val="I_설계조건2"/>
      <sheetName val="Customer_Databas1"/>
      <sheetName val="3BL공동구_수량2"/>
      <sheetName val="L형_옹벽2"/>
      <sheetName val="배관배선_단가조사2"/>
      <sheetName val="환기시설_(1)2"/>
      <sheetName val="환기시설_(2)2"/>
      <sheetName val="수량산출서_갑지2"/>
      <sheetName val="1__설계조건_2_단면가정_3__하중계산2"/>
      <sheetName val="DATA_입력란2"/>
      <sheetName val="예시_(수정_및_삭제금지)2"/>
      <sheetName val="설계예산서(2016년_보안등_신설공사_단가계약-)_xl2"/>
      <sheetName val="1-3_조건,바닥판_2"/>
      <sheetName val="입고장부_(4)2"/>
      <sheetName val="TABLE_DB2"/>
      <sheetName val="쌍용_data_base2"/>
      <sheetName val="C_배수관공1"/>
      <sheetName val="4_2_1_마루높이_검토1"/>
      <sheetName val="배수공_시멘트_및_골재량_산출2"/>
      <sheetName val="3_현장배치2"/>
      <sheetName val="Site_Expenses1"/>
      <sheetName val="BSD_(2)1"/>
      <sheetName val="단가대비표_표지1"/>
      <sheetName val="사__업__비__수__지__예__산__서1"/>
      <sheetName val="VENDOR_LIST1"/>
      <sheetName val="9_1지하2층하부보1"/>
      <sheetName val="실행내역_2"/>
      <sheetName val="AS포장복구_2"/>
      <sheetName val="영상단가대비표_2"/>
      <sheetName val="STEEL_BOX_단면설계(SEC_8)1"/>
      <sheetName val="G_R300경비1"/>
      <sheetName val="11_자재단가1"/>
      <sheetName val="3_공통공사대비1"/>
      <sheetName val="내역_ver1_01"/>
      <sheetName val="수목데이타_1"/>
      <sheetName val="6__직접경비1"/>
      <sheetName val="2001년_건설노임1"/>
      <sheetName val="E_P_T수량산출서1"/>
      <sheetName val="3_CCTV설비공사1"/>
      <sheetName val="부적합_유형1"/>
      <sheetName val="24_보증금(전신전화가입권)1"/>
      <sheetName val="1__설계서-갑지1"/>
      <sheetName val="2__설계서-을지1"/>
      <sheetName val="3__산출기계1"/>
      <sheetName val="4__산출전기1"/>
      <sheetName val="5__일위대가목록1"/>
      <sheetName val="6__일위대가_1"/>
      <sheetName val="7__물가조사1"/>
      <sheetName val="8__견적대비1"/>
      <sheetName val="9__시중노임1"/>
      <sheetName val="Bill_2_2_Villa_2_beds1"/>
      <sheetName val="1_개요1"/>
      <sheetName val="표지_(2)1"/>
      <sheetName val="단면_(2)1"/>
      <sheetName val="단_box1"/>
      <sheetName val="단가_(2)1"/>
      <sheetName val="인건비_1"/>
      <sheetName val="고객리스트_담당자"/>
      <sheetName val="C_C_RIAL접지"/>
      <sheetName val="PAD_TR보호대기초"/>
      <sheetName val="PAD_TR_기초"/>
      <sheetName val="CCTV_POLE기초"/>
      <sheetName val="맨홀(&quot;A&quot;_TYPE)"/>
      <sheetName val="맨홀(&quot;B&quot;_TYPE)"/>
      <sheetName val="맨홀(&quot;C&quot;_TYPE)"/>
      <sheetName val="[TOTAL_xls]___________________2"/>
      <sheetName val="TOTAL_xls"/>
      <sheetName val="조정금액결과표_(차수별)"/>
      <sheetName val="_총괄표"/>
      <sheetName val="대상공사(조"/>
      <sheetName val="5_모델링"/>
      <sheetName val="REINF_"/>
      <sheetName val="design_criteria"/>
      <sheetName val="2_재료비"/>
      <sheetName val="1_인건비"/>
      <sheetName val="kich_thuoc"/>
      <sheetName val="[TOTAL_xls]______D_2001_______3"/>
      <sheetName val="[TOTAL_xls]______D_2001_______2"/>
      <sheetName val="[TOTAL_xls]______D_2001_______4"/>
      <sheetName val="3BL공동구_수"/>
      <sheetName val="3BL공동구_수嚠"/>
      <sheetName val="3BL공동구_수吐"/>
      <sheetName val="자__재"/>
      <sheetName val="EQT-ESTN"/>
      <sheetName val="0226"/>
      <sheetName val="기성내역"/>
      <sheetName val="C &amp; G RHS"/>
      <sheetName val="3.하중산정4.지지력"/>
      <sheetName val="지수적용공사비내역서"/>
      <sheetName val="L형집계"/>
      <sheetName val="환산TB"/>
      <sheetName val="월별손익"/>
      <sheetName val="SHEET PILE단가"/>
      <sheetName val="일위대가(가설)"/>
      <sheetName val="노면및방향"/>
      <sheetName val="eq__mobilization"/>
      <sheetName val="기준가"/>
      <sheetName val="Summary Sheets"/>
      <sheetName val="구성비"/>
      <sheetName val="1월"/>
      <sheetName val="xxxxxx"/>
      <sheetName val="Sheet6"/>
      <sheetName val="Sheet8"/>
      <sheetName val="Sheet11"/>
      <sheetName val="Sheet12"/>
      <sheetName val="Sheet15"/>
      <sheetName val="펌프부하"/>
      <sheetName val="공사대장"/>
      <sheetName val="작업일ၒ"/>
      <sheetName val="TIE-INS"/>
      <sheetName val="3BL공동구 수_x005f_x0000_"/>
      <sheetName val="우_x005f_xdb4a_"/>
      <sheetName val="총_x005f_x005f_x005f_x0000_ϭ"/>
      <sheetName val="총_x005f_x005f_x005f_x0002__x005f_x005f_x005f_x0000_"/>
      <sheetName val="총_x005f_x005f_x005f_x0005__x005f_x005f_x005f_x0000_"/>
      <sheetName val="유지관_x005f_x005f_x005f_x0000_"/>
      <sheetName val="총_x005f_x005f_x005f_xdfcc_"/>
      <sheetName val="총_x005f_x005f_x005f_x0010__x005f_x005f_x005f_x0000_"/>
      <sheetName val="군자4교하부-Ö_x005f_x005f_x005f_x0000_"/>
      <sheetName val="단漰_x005f_x005f_x005f_x001d_潼"/>
      <sheetName val="총Ć_x005f_x0000_"/>
      <sheetName val="안_x005f_x0000__x005f_x0000_"/>
      <sheetName val="실적"/>
      <sheetName val="경고문"/>
      <sheetName val="토류Y_x0000_"/>
      <sheetName val="제출내역 (2)"/>
      <sheetName val="비탈면보호공수량산출"/>
      <sheetName val="하중_x0000__x0000_"/>
      <sheetName val="샘플표_xd800_"/>
      <sheetName val="LG제품"/>
      <sheetName val="신축이음"/>
      <sheetName val="개거호형별수량"/>
      <sheetName val="SORCE1"/>
      <sheetName val="File_관급"/>
      <sheetName val="X17-TOTAL"/>
      <sheetName val="내역서(재노경)"/>
      <sheetName val="현금및현금등가물"/>
      <sheetName val="동력"/>
      <sheetName val="맨홀토공수량"/>
      <sheetName val="36+45-113-18+19+20I"/>
      <sheetName val="현장지지물_x0000__x0000_"/>
      <sheetName val="TOTAL_BOQ"/>
      <sheetName val="제수"/>
      <sheetName val="DATASHT2"/>
      <sheetName val="수자재단위당"/>
      <sheetName val="잔토반출1월(허길욱)"/>
      <sheetName val="연말 정산"/>
      <sheetName val="금액산정"/>
      <sheetName val="1SPAN"/>
      <sheetName val="기기嶘◙ﰐ"/>
      <sheetName val="Site Exp_x0000__x0000_Ā_x0002__x0000_"/>
      <sheetName val="Site Exp_x0000__x0000_∀_x0002__x0000_"/>
      <sheetName val="L형 옹_x0000_"/>
      <sheetName val="C__Users_skya1_Desktop________2"/>
      <sheetName val="말뚝물량"/>
      <sheetName val="POL6차-PIPING"/>
      <sheetName val="준검_내역_x0000_"/>
      <sheetName val="100만평"/>
      <sheetName val="개략"/>
      <sheetName val="부하집계표"/>
      <sheetName val="FCU (2)"/>
      <sheetName val="대비2"/>
      <sheetName val="단가총괄표"/>
      <sheetName val="원형_x0000__x0000_Ԁ_x0000_"/>
      <sheetName val="DC등"/>
      <sheetName val="경비"/>
      <sheetName val="조건_(A)"/>
      <sheetName val="ITB_COST"/>
      <sheetName val="1_설계기준_"/>
      <sheetName val="집_계_표"/>
      <sheetName val="BREAKDOWN(철거설치"/>
      <sheetName val="1_설계기준"/>
      <sheetName val="[TOTAL_xls]__4_c_1_________TO_2"/>
      <sheetName val="암거É"/>
      <sheetName val="토량산출서"/>
      <sheetName val="내역서(펌프장)"/>
      <sheetName val="공종코드"/>
      <sheetName val="그레이더"/>
      <sheetName val="제요율표"/>
      <sheetName val="DT"/>
      <sheetName val="로더"/>
      <sheetName val="롤러"/>
      <sheetName val="BH"/>
      <sheetName val="BD"/>
      <sheetName val="BD운반거리"/>
      <sheetName val="디젤파일해머"/>
      <sheetName val="인력터파기품"/>
      <sheetName val="+-"/>
      <sheetName val="드롭다운목록"/>
      <sheetName val="4안전_x0000_"/>
      <sheetName val="내역서(기성청구)"/>
      <sheetName val="Thick"/>
      <sheetName val="자재대"/>
      <sheetName val="용수량(생활용수)"/>
    </sheetNames>
    <sheetDataSet>
      <sheetData sheetId="0" refreshError="1"/>
      <sheetData sheetId="1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  <row r="5">
          <cell r="A5">
            <v>5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8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  <row r="14">
          <cell r="A14">
            <v>14</v>
          </cell>
        </row>
        <row r="15">
          <cell r="A15">
            <v>15</v>
          </cell>
        </row>
        <row r="16">
          <cell r="A16">
            <v>16</v>
          </cell>
        </row>
        <row r="17">
          <cell r="A17">
            <v>17</v>
          </cell>
        </row>
        <row r="18">
          <cell r="A18">
            <v>18</v>
          </cell>
        </row>
        <row r="19">
          <cell r="A19">
            <v>19</v>
          </cell>
        </row>
        <row r="20">
          <cell r="A20">
            <v>20</v>
          </cell>
        </row>
        <row r="21">
          <cell r="A21">
            <v>21</v>
          </cell>
        </row>
        <row r="22">
          <cell r="A22">
            <v>22</v>
          </cell>
        </row>
        <row r="23">
          <cell r="A23">
            <v>23</v>
          </cell>
        </row>
        <row r="24">
          <cell r="A24">
            <v>24</v>
          </cell>
        </row>
        <row r="25">
          <cell r="A25">
            <v>25</v>
          </cell>
        </row>
        <row r="26">
          <cell r="A26">
            <v>26</v>
          </cell>
        </row>
        <row r="27">
          <cell r="A27">
            <v>27</v>
          </cell>
        </row>
        <row r="28">
          <cell r="A28">
            <v>28</v>
          </cell>
        </row>
        <row r="29">
          <cell r="A29">
            <v>29</v>
          </cell>
        </row>
        <row r="30">
          <cell r="A30">
            <v>30</v>
          </cell>
        </row>
        <row r="31">
          <cell r="A31">
            <v>31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34</v>
          </cell>
        </row>
        <row r="35">
          <cell r="A35">
            <v>35</v>
          </cell>
        </row>
        <row r="36">
          <cell r="A36">
            <v>36</v>
          </cell>
        </row>
        <row r="37">
          <cell r="A37">
            <v>37</v>
          </cell>
        </row>
        <row r="38">
          <cell r="A38">
            <v>38</v>
          </cell>
        </row>
        <row r="39">
          <cell r="A39">
            <v>39</v>
          </cell>
        </row>
        <row r="40">
          <cell r="A40">
            <v>40</v>
          </cell>
        </row>
        <row r="41">
          <cell r="A41">
            <v>41</v>
          </cell>
        </row>
        <row r="42">
          <cell r="A42">
            <v>42</v>
          </cell>
        </row>
        <row r="43">
          <cell r="A43">
            <v>43</v>
          </cell>
        </row>
        <row r="44">
          <cell r="A44">
            <v>44</v>
          </cell>
        </row>
        <row r="45">
          <cell r="A45">
            <v>45</v>
          </cell>
        </row>
        <row r="46">
          <cell r="A46">
            <v>46</v>
          </cell>
        </row>
        <row r="47">
          <cell r="A47">
            <v>47</v>
          </cell>
        </row>
        <row r="48">
          <cell r="A48">
            <v>48</v>
          </cell>
        </row>
        <row r="49">
          <cell r="A49">
            <v>49</v>
          </cell>
        </row>
        <row r="50">
          <cell r="A50">
            <v>50</v>
          </cell>
        </row>
        <row r="51">
          <cell r="A51">
            <v>51</v>
          </cell>
        </row>
        <row r="52">
          <cell r="A52">
            <v>52</v>
          </cell>
        </row>
        <row r="53">
          <cell r="A53">
            <v>53</v>
          </cell>
        </row>
        <row r="54">
          <cell r="A54">
            <v>54</v>
          </cell>
        </row>
        <row r="55">
          <cell r="A55">
            <v>55</v>
          </cell>
        </row>
        <row r="56">
          <cell r="A56">
            <v>56</v>
          </cell>
        </row>
        <row r="57">
          <cell r="A57">
            <v>57</v>
          </cell>
        </row>
        <row r="58">
          <cell r="A58">
            <v>58</v>
          </cell>
        </row>
        <row r="59">
          <cell r="A59">
            <v>59</v>
          </cell>
        </row>
        <row r="60">
          <cell r="A60">
            <v>60</v>
          </cell>
        </row>
        <row r="61">
          <cell r="A61">
            <v>61</v>
          </cell>
        </row>
        <row r="62">
          <cell r="A62">
            <v>62</v>
          </cell>
        </row>
        <row r="63">
          <cell r="A63">
            <v>63</v>
          </cell>
        </row>
        <row r="64">
          <cell r="A64">
            <v>64</v>
          </cell>
        </row>
        <row r="65">
          <cell r="A65">
            <v>65</v>
          </cell>
        </row>
        <row r="66">
          <cell r="A66">
            <v>66</v>
          </cell>
        </row>
        <row r="67">
          <cell r="A67">
            <v>67</v>
          </cell>
        </row>
        <row r="68">
          <cell r="A68">
            <v>68</v>
          </cell>
        </row>
        <row r="69">
          <cell r="A69">
            <v>69</v>
          </cell>
        </row>
        <row r="70">
          <cell r="A70">
            <v>70</v>
          </cell>
        </row>
        <row r="71">
          <cell r="A71">
            <v>71</v>
          </cell>
        </row>
        <row r="72">
          <cell r="A72">
            <v>72</v>
          </cell>
        </row>
        <row r="73">
          <cell r="A73">
            <v>73</v>
          </cell>
        </row>
        <row r="74">
          <cell r="A74">
            <v>74</v>
          </cell>
        </row>
        <row r="75">
          <cell r="A75">
            <v>75</v>
          </cell>
        </row>
        <row r="76">
          <cell r="A76">
            <v>76</v>
          </cell>
        </row>
        <row r="77">
          <cell r="A77">
            <v>77</v>
          </cell>
        </row>
        <row r="78">
          <cell r="A78">
            <v>78</v>
          </cell>
        </row>
        <row r="79">
          <cell r="A79">
            <v>79</v>
          </cell>
        </row>
        <row r="80">
          <cell r="A80">
            <v>80</v>
          </cell>
        </row>
        <row r="81">
          <cell r="A81">
            <v>81</v>
          </cell>
        </row>
        <row r="82">
          <cell r="A82">
            <v>82</v>
          </cell>
        </row>
        <row r="83">
          <cell r="A83">
            <v>83</v>
          </cell>
        </row>
        <row r="84">
          <cell r="A84">
            <v>84</v>
          </cell>
        </row>
        <row r="85">
          <cell r="A85">
            <v>85</v>
          </cell>
        </row>
        <row r="86">
          <cell r="A86">
            <v>86</v>
          </cell>
        </row>
        <row r="87">
          <cell r="A87">
            <v>87</v>
          </cell>
        </row>
        <row r="88">
          <cell r="A88">
            <v>88</v>
          </cell>
        </row>
        <row r="89">
          <cell r="A89">
            <v>89</v>
          </cell>
        </row>
        <row r="90">
          <cell r="A90">
            <v>90</v>
          </cell>
        </row>
        <row r="91">
          <cell r="A91">
            <v>91</v>
          </cell>
        </row>
        <row r="92">
          <cell r="A92">
            <v>92</v>
          </cell>
        </row>
        <row r="93">
          <cell r="A93">
            <v>93</v>
          </cell>
        </row>
        <row r="94">
          <cell r="A94">
            <v>94</v>
          </cell>
        </row>
        <row r="95">
          <cell r="A95">
            <v>95</v>
          </cell>
        </row>
        <row r="96">
          <cell r="A96">
            <v>96</v>
          </cell>
        </row>
        <row r="97">
          <cell r="A97">
            <v>97</v>
          </cell>
        </row>
        <row r="98">
          <cell r="A98">
            <v>98</v>
          </cell>
        </row>
        <row r="99">
          <cell r="A99">
            <v>99</v>
          </cell>
        </row>
        <row r="100">
          <cell r="A100">
            <v>100</v>
          </cell>
        </row>
        <row r="101">
          <cell r="A101">
            <v>101</v>
          </cell>
        </row>
        <row r="102">
          <cell r="A102">
            <v>102</v>
          </cell>
        </row>
        <row r="103">
          <cell r="A103">
            <v>103</v>
          </cell>
        </row>
        <row r="104">
          <cell r="A104">
            <v>104</v>
          </cell>
        </row>
        <row r="105">
          <cell r="A105">
            <v>105</v>
          </cell>
        </row>
        <row r="106">
          <cell r="A106">
            <v>106</v>
          </cell>
        </row>
        <row r="107">
          <cell r="A107">
            <v>107</v>
          </cell>
        </row>
        <row r="108">
          <cell r="A108">
            <v>108</v>
          </cell>
        </row>
        <row r="109">
          <cell r="A109">
            <v>109</v>
          </cell>
        </row>
        <row r="110">
          <cell r="A110">
            <v>110</v>
          </cell>
        </row>
        <row r="111">
          <cell r="A111">
            <v>111</v>
          </cell>
        </row>
        <row r="112">
          <cell r="A112">
            <v>112</v>
          </cell>
        </row>
        <row r="113">
          <cell r="A113">
            <v>113</v>
          </cell>
        </row>
        <row r="114">
          <cell r="A114">
            <v>114</v>
          </cell>
        </row>
        <row r="115">
          <cell r="A115">
            <v>115</v>
          </cell>
        </row>
        <row r="116">
          <cell r="A116">
            <v>116</v>
          </cell>
        </row>
        <row r="117">
          <cell r="A117">
            <v>117</v>
          </cell>
        </row>
        <row r="118">
          <cell r="A118">
            <v>118</v>
          </cell>
        </row>
        <row r="119">
          <cell r="A119">
            <v>119</v>
          </cell>
        </row>
        <row r="120">
          <cell r="A120">
            <v>120</v>
          </cell>
        </row>
        <row r="121">
          <cell r="A121">
            <v>121</v>
          </cell>
        </row>
        <row r="122">
          <cell r="A122">
            <v>122</v>
          </cell>
        </row>
        <row r="123">
          <cell r="A123">
            <v>123</v>
          </cell>
        </row>
        <row r="124">
          <cell r="A124">
            <v>124</v>
          </cell>
        </row>
        <row r="125">
          <cell r="A125">
            <v>125</v>
          </cell>
        </row>
        <row r="126">
          <cell r="A126">
            <v>126</v>
          </cell>
        </row>
        <row r="127">
          <cell r="A127">
            <v>127</v>
          </cell>
        </row>
        <row r="128">
          <cell r="A128">
            <v>128</v>
          </cell>
        </row>
        <row r="129">
          <cell r="A129">
            <v>129</v>
          </cell>
        </row>
        <row r="130">
          <cell r="A130">
            <v>130</v>
          </cell>
        </row>
        <row r="131">
          <cell r="A131">
            <v>131</v>
          </cell>
        </row>
        <row r="132">
          <cell r="A132">
            <v>132</v>
          </cell>
        </row>
        <row r="133">
          <cell r="A133">
            <v>133</v>
          </cell>
        </row>
        <row r="134">
          <cell r="A134">
            <v>134</v>
          </cell>
        </row>
        <row r="135">
          <cell r="A135">
            <v>135</v>
          </cell>
        </row>
        <row r="136">
          <cell r="A136">
            <v>136</v>
          </cell>
        </row>
        <row r="137">
          <cell r="A137">
            <v>137</v>
          </cell>
        </row>
        <row r="138">
          <cell r="A138">
            <v>138</v>
          </cell>
        </row>
        <row r="139">
          <cell r="A139">
            <v>139</v>
          </cell>
        </row>
        <row r="140">
          <cell r="A140">
            <v>140</v>
          </cell>
        </row>
        <row r="141">
          <cell r="A141">
            <v>141</v>
          </cell>
        </row>
        <row r="142">
          <cell r="A142">
            <v>142</v>
          </cell>
        </row>
        <row r="143">
          <cell r="A143">
            <v>143</v>
          </cell>
        </row>
        <row r="144">
          <cell r="A144">
            <v>144</v>
          </cell>
        </row>
        <row r="145">
          <cell r="A145">
            <v>145</v>
          </cell>
        </row>
        <row r="146">
          <cell r="A146">
            <v>146</v>
          </cell>
        </row>
        <row r="147">
          <cell r="A147">
            <v>147</v>
          </cell>
        </row>
        <row r="148">
          <cell r="A148">
            <v>148</v>
          </cell>
        </row>
        <row r="149">
          <cell r="A149">
            <v>149</v>
          </cell>
        </row>
        <row r="150">
          <cell r="A150">
            <v>150</v>
          </cell>
        </row>
        <row r="151">
          <cell r="A151">
            <v>151</v>
          </cell>
        </row>
        <row r="152">
          <cell r="A152">
            <v>152</v>
          </cell>
        </row>
        <row r="153">
          <cell r="A153">
            <v>153</v>
          </cell>
        </row>
        <row r="154">
          <cell r="A154">
            <v>154</v>
          </cell>
        </row>
        <row r="155">
          <cell r="A155">
            <v>155</v>
          </cell>
        </row>
        <row r="156">
          <cell r="A156">
            <v>156</v>
          </cell>
        </row>
        <row r="157">
          <cell r="A157">
            <v>157</v>
          </cell>
        </row>
        <row r="158">
          <cell r="A158">
            <v>158</v>
          </cell>
        </row>
        <row r="159">
          <cell r="A159">
            <v>159</v>
          </cell>
        </row>
        <row r="160">
          <cell r="A160">
            <v>160</v>
          </cell>
        </row>
        <row r="161">
          <cell r="A161">
            <v>161</v>
          </cell>
        </row>
        <row r="162">
          <cell r="A162">
            <v>162</v>
          </cell>
        </row>
        <row r="163">
          <cell r="A163">
            <v>163</v>
          </cell>
        </row>
        <row r="164">
          <cell r="A164">
            <v>164</v>
          </cell>
        </row>
        <row r="165">
          <cell r="A165">
            <v>165</v>
          </cell>
        </row>
        <row r="166">
          <cell r="A166">
            <v>166</v>
          </cell>
        </row>
        <row r="167">
          <cell r="A167">
            <v>167</v>
          </cell>
        </row>
        <row r="168">
          <cell r="A168">
            <v>168</v>
          </cell>
        </row>
        <row r="169">
          <cell r="A169">
            <v>169</v>
          </cell>
        </row>
        <row r="170">
          <cell r="A170">
            <v>170</v>
          </cell>
        </row>
        <row r="171">
          <cell r="A171">
            <v>171</v>
          </cell>
        </row>
        <row r="172">
          <cell r="A172">
            <v>172</v>
          </cell>
        </row>
        <row r="173">
          <cell r="A173">
            <v>173</v>
          </cell>
        </row>
        <row r="174">
          <cell r="A174">
            <v>174</v>
          </cell>
        </row>
        <row r="175">
          <cell r="A175">
            <v>175</v>
          </cell>
        </row>
        <row r="176">
          <cell r="A176">
            <v>176</v>
          </cell>
        </row>
        <row r="177">
          <cell r="A177">
            <v>177</v>
          </cell>
        </row>
        <row r="178">
          <cell r="A178">
            <v>178</v>
          </cell>
        </row>
        <row r="179">
          <cell r="A179">
            <v>179</v>
          </cell>
        </row>
        <row r="180">
          <cell r="A180">
            <v>180</v>
          </cell>
        </row>
        <row r="181">
          <cell r="A181">
            <v>181</v>
          </cell>
        </row>
        <row r="182">
          <cell r="A182">
            <v>182</v>
          </cell>
        </row>
        <row r="183">
          <cell r="A183">
            <v>183</v>
          </cell>
        </row>
        <row r="184">
          <cell r="A184">
            <v>184</v>
          </cell>
        </row>
        <row r="185">
          <cell r="A185">
            <v>185</v>
          </cell>
        </row>
        <row r="186">
          <cell r="A186">
            <v>186</v>
          </cell>
        </row>
        <row r="187">
          <cell r="A187">
            <v>187</v>
          </cell>
        </row>
        <row r="188">
          <cell r="A188">
            <v>188</v>
          </cell>
        </row>
        <row r="189">
          <cell r="A189">
            <v>189</v>
          </cell>
        </row>
        <row r="190">
          <cell r="A190">
            <v>190</v>
          </cell>
        </row>
        <row r="191">
          <cell r="A191">
            <v>191</v>
          </cell>
        </row>
        <row r="192">
          <cell r="A192">
            <v>192</v>
          </cell>
        </row>
        <row r="193">
          <cell r="A193">
            <v>193</v>
          </cell>
        </row>
        <row r="194">
          <cell r="A194">
            <v>194</v>
          </cell>
        </row>
        <row r="195">
          <cell r="A195">
            <v>195</v>
          </cell>
        </row>
        <row r="196">
          <cell r="A196">
            <v>196</v>
          </cell>
        </row>
        <row r="197">
          <cell r="A197">
            <v>197</v>
          </cell>
        </row>
        <row r="198">
          <cell r="A198">
            <v>198</v>
          </cell>
        </row>
        <row r="199">
          <cell r="A199">
            <v>199</v>
          </cell>
        </row>
        <row r="200">
          <cell r="A200">
            <v>200</v>
          </cell>
        </row>
        <row r="201">
          <cell r="A201">
            <v>201</v>
          </cell>
        </row>
        <row r="202">
          <cell r="A202">
            <v>202</v>
          </cell>
        </row>
        <row r="203">
          <cell r="A203">
            <v>203</v>
          </cell>
        </row>
        <row r="204">
          <cell r="A204">
            <v>204</v>
          </cell>
        </row>
        <row r="205">
          <cell r="A205">
            <v>205</v>
          </cell>
        </row>
        <row r="206">
          <cell r="A206">
            <v>206</v>
          </cell>
        </row>
        <row r="207">
          <cell r="A207">
            <v>207</v>
          </cell>
        </row>
        <row r="208">
          <cell r="A208">
            <v>208</v>
          </cell>
        </row>
        <row r="209">
          <cell r="A209">
            <v>209</v>
          </cell>
        </row>
        <row r="210">
          <cell r="A210">
            <v>210</v>
          </cell>
        </row>
        <row r="211">
          <cell r="A211">
            <v>211</v>
          </cell>
        </row>
        <row r="212">
          <cell r="A212">
            <v>212</v>
          </cell>
        </row>
        <row r="213">
          <cell r="A213">
            <v>213</v>
          </cell>
        </row>
        <row r="214">
          <cell r="A214">
            <v>214</v>
          </cell>
        </row>
        <row r="215">
          <cell r="A215">
            <v>215</v>
          </cell>
        </row>
        <row r="216">
          <cell r="A216">
            <v>216</v>
          </cell>
        </row>
        <row r="217">
          <cell r="A217">
            <v>217</v>
          </cell>
        </row>
        <row r="218">
          <cell r="A218">
            <v>218</v>
          </cell>
        </row>
        <row r="219">
          <cell r="A219">
            <v>219</v>
          </cell>
        </row>
        <row r="220">
          <cell r="A220">
            <v>220</v>
          </cell>
        </row>
        <row r="221">
          <cell r="A221">
            <v>221</v>
          </cell>
        </row>
        <row r="222">
          <cell r="A222">
            <v>222</v>
          </cell>
        </row>
        <row r="223">
          <cell r="A223">
            <v>223</v>
          </cell>
        </row>
        <row r="224">
          <cell r="A224">
            <v>224</v>
          </cell>
        </row>
        <row r="225">
          <cell r="A225">
            <v>225</v>
          </cell>
        </row>
        <row r="226">
          <cell r="A226">
            <v>226</v>
          </cell>
        </row>
        <row r="227">
          <cell r="A227">
            <v>227</v>
          </cell>
        </row>
        <row r="228">
          <cell r="A228">
            <v>228</v>
          </cell>
        </row>
        <row r="229">
          <cell r="A229">
            <v>229</v>
          </cell>
        </row>
        <row r="230">
          <cell r="A230">
            <v>230</v>
          </cell>
        </row>
        <row r="231">
          <cell r="A231">
            <v>231</v>
          </cell>
        </row>
        <row r="232">
          <cell r="A232">
            <v>232</v>
          </cell>
        </row>
        <row r="233">
          <cell r="A233">
            <v>233</v>
          </cell>
        </row>
        <row r="234">
          <cell r="A234">
            <v>234</v>
          </cell>
        </row>
        <row r="235">
          <cell r="A235">
            <v>235</v>
          </cell>
        </row>
        <row r="236">
          <cell r="A236">
            <v>236</v>
          </cell>
        </row>
        <row r="237">
          <cell r="A237">
            <v>237</v>
          </cell>
        </row>
        <row r="238">
          <cell r="A238">
            <v>238</v>
          </cell>
        </row>
        <row r="239">
          <cell r="A239">
            <v>239</v>
          </cell>
        </row>
        <row r="240">
          <cell r="A240">
            <v>240</v>
          </cell>
        </row>
        <row r="241">
          <cell r="A241">
            <v>241</v>
          </cell>
        </row>
        <row r="242">
          <cell r="A242">
            <v>242</v>
          </cell>
        </row>
        <row r="243">
          <cell r="A243">
            <v>243</v>
          </cell>
        </row>
        <row r="244">
          <cell r="A244">
            <v>244</v>
          </cell>
        </row>
        <row r="245">
          <cell r="A245">
            <v>245</v>
          </cell>
        </row>
        <row r="246">
          <cell r="A246">
            <v>246</v>
          </cell>
        </row>
        <row r="247">
          <cell r="A247">
            <v>247</v>
          </cell>
        </row>
        <row r="248">
          <cell r="A248">
            <v>248</v>
          </cell>
        </row>
        <row r="249">
          <cell r="A249">
            <v>249</v>
          </cell>
        </row>
        <row r="250">
          <cell r="A250">
            <v>250</v>
          </cell>
        </row>
        <row r="251">
          <cell r="A251">
            <v>251</v>
          </cell>
        </row>
        <row r="252">
          <cell r="A252">
            <v>252</v>
          </cell>
        </row>
        <row r="253">
          <cell r="A253">
            <v>253</v>
          </cell>
        </row>
        <row r="254">
          <cell r="A254">
            <v>254</v>
          </cell>
        </row>
        <row r="255">
          <cell r="A255">
            <v>255</v>
          </cell>
        </row>
        <row r="256">
          <cell r="A256">
            <v>256</v>
          </cell>
        </row>
        <row r="257">
          <cell r="A257">
            <v>257</v>
          </cell>
        </row>
        <row r="258">
          <cell r="A258">
            <v>258</v>
          </cell>
        </row>
        <row r="259">
          <cell r="A259">
            <v>259</v>
          </cell>
        </row>
        <row r="260">
          <cell r="A260">
            <v>260</v>
          </cell>
        </row>
        <row r="261">
          <cell r="A261">
            <v>261</v>
          </cell>
        </row>
        <row r="262">
          <cell r="A262">
            <v>262</v>
          </cell>
        </row>
        <row r="263">
          <cell r="A263">
            <v>263</v>
          </cell>
        </row>
        <row r="264">
          <cell r="A264">
            <v>264</v>
          </cell>
        </row>
        <row r="265">
          <cell r="A265">
            <v>265</v>
          </cell>
        </row>
        <row r="266">
          <cell r="A266">
            <v>266</v>
          </cell>
        </row>
        <row r="267">
          <cell r="A267">
            <v>267</v>
          </cell>
        </row>
        <row r="268">
          <cell r="A268">
            <v>268</v>
          </cell>
        </row>
        <row r="269">
          <cell r="A269">
            <v>269</v>
          </cell>
        </row>
        <row r="270">
          <cell r="A270">
            <v>270</v>
          </cell>
        </row>
        <row r="271">
          <cell r="A271">
            <v>271</v>
          </cell>
        </row>
        <row r="272">
          <cell r="A272">
            <v>272</v>
          </cell>
        </row>
        <row r="273">
          <cell r="A273">
            <v>273</v>
          </cell>
        </row>
        <row r="274">
          <cell r="A274">
            <v>274</v>
          </cell>
        </row>
        <row r="275">
          <cell r="A275">
            <v>275</v>
          </cell>
        </row>
        <row r="276">
          <cell r="A276">
            <v>276</v>
          </cell>
        </row>
        <row r="277">
          <cell r="A277">
            <v>277</v>
          </cell>
        </row>
        <row r="278">
          <cell r="A278">
            <v>278</v>
          </cell>
        </row>
        <row r="279">
          <cell r="A279">
            <v>279</v>
          </cell>
        </row>
        <row r="280">
          <cell r="A280">
            <v>280</v>
          </cell>
        </row>
        <row r="281">
          <cell r="A281">
            <v>281</v>
          </cell>
        </row>
        <row r="282">
          <cell r="A282">
            <v>282</v>
          </cell>
        </row>
        <row r="283">
          <cell r="A283">
            <v>283</v>
          </cell>
        </row>
        <row r="284">
          <cell r="A284">
            <v>284</v>
          </cell>
        </row>
        <row r="285">
          <cell r="A285">
            <v>285</v>
          </cell>
        </row>
        <row r="286">
          <cell r="A286">
            <v>286</v>
          </cell>
        </row>
        <row r="287">
          <cell r="A287">
            <v>287</v>
          </cell>
        </row>
        <row r="288">
          <cell r="A288">
            <v>288</v>
          </cell>
        </row>
        <row r="289">
          <cell r="A289">
            <v>289</v>
          </cell>
        </row>
        <row r="290">
          <cell r="A290">
            <v>290</v>
          </cell>
        </row>
        <row r="291">
          <cell r="A291">
            <v>291</v>
          </cell>
        </row>
        <row r="292">
          <cell r="A292">
            <v>292</v>
          </cell>
        </row>
        <row r="293">
          <cell r="A293">
            <v>293</v>
          </cell>
        </row>
        <row r="294">
          <cell r="A294">
            <v>294</v>
          </cell>
        </row>
        <row r="295">
          <cell r="A295">
            <v>295</v>
          </cell>
        </row>
        <row r="296">
          <cell r="A296">
            <v>296</v>
          </cell>
        </row>
        <row r="297">
          <cell r="A297">
            <v>297</v>
          </cell>
        </row>
        <row r="298">
          <cell r="A298">
            <v>298</v>
          </cell>
        </row>
        <row r="299">
          <cell r="A299">
            <v>299</v>
          </cell>
        </row>
        <row r="300">
          <cell r="A300">
            <v>300</v>
          </cell>
        </row>
        <row r="301">
          <cell r="A301">
            <v>301</v>
          </cell>
        </row>
        <row r="302">
          <cell r="A302">
            <v>302</v>
          </cell>
        </row>
        <row r="303">
          <cell r="A303">
            <v>303</v>
          </cell>
        </row>
        <row r="304">
          <cell r="A304">
            <v>304</v>
          </cell>
        </row>
        <row r="305">
          <cell r="A305">
            <v>305</v>
          </cell>
        </row>
        <row r="306">
          <cell r="A306">
            <v>306</v>
          </cell>
        </row>
        <row r="307">
          <cell r="A307">
            <v>307</v>
          </cell>
        </row>
        <row r="308">
          <cell r="A308">
            <v>308</v>
          </cell>
        </row>
        <row r="309">
          <cell r="A309">
            <v>309</v>
          </cell>
        </row>
        <row r="310">
          <cell r="A310">
            <v>310</v>
          </cell>
        </row>
        <row r="311">
          <cell r="A311">
            <v>311</v>
          </cell>
        </row>
        <row r="312">
          <cell r="A312">
            <v>312</v>
          </cell>
        </row>
        <row r="313">
          <cell r="A313">
            <v>313</v>
          </cell>
        </row>
        <row r="314">
          <cell r="A314">
            <v>314</v>
          </cell>
        </row>
        <row r="315">
          <cell r="A315">
            <v>315</v>
          </cell>
        </row>
        <row r="316">
          <cell r="A316">
            <v>316</v>
          </cell>
        </row>
        <row r="317">
          <cell r="A317">
            <v>317</v>
          </cell>
        </row>
        <row r="318">
          <cell r="A318">
            <v>318</v>
          </cell>
        </row>
        <row r="319">
          <cell r="A319">
            <v>319</v>
          </cell>
        </row>
        <row r="320">
          <cell r="A320">
            <v>320</v>
          </cell>
        </row>
        <row r="321">
          <cell r="A321">
            <v>321</v>
          </cell>
        </row>
        <row r="322">
          <cell r="A322">
            <v>322</v>
          </cell>
        </row>
        <row r="323">
          <cell r="A323">
            <v>323</v>
          </cell>
        </row>
        <row r="324">
          <cell r="A324">
            <v>324</v>
          </cell>
        </row>
        <row r="325">
          <cell r="A325">
            <v>325</v>
          </cell>
        </row>
        <row r="326">
          <cell r="A326">
            <v>326</v>
          </cell>
        </row>
        <row r="327">
          <cell r="A327">
            <v>327</v>
          </cell>
        </row>
        <row r="328">
          <cell r="A328">
            <v>328</v>
          </cell>
        </row>
        <row r="329">
          <cell r="A329">
            <v>329</v>
          </cell>
        </row>
        <row r="330">
          <cell r="A330">
            <v>330</v>
          </cell>
        </row>
        <row r="331">
          <cell r="A331">
            <v>331</v>
          </cell>
        </row>
        <row r="332">
          <cell r="A332">
            <v>332</v>
          </cell>
        </row>
        <row r="333">
          <cell r="A333">
            <v>333</v>
          </cell>
        </row>
        <row r="334">
          <cell r="A334">
            <v>334</v>
          </cell>
        </row>
        <row r="335">
          <cell r="A335">
            <v>335</v>
          </cell>
        </row>
        <row r="336">
          <cell r="A336">
            <v>336</v>
          </cell>
        </row>
        <row r="337">
          <cell r="A337">
            <v>337</v>
          </cell>
        </row>
        <row r="338">
          <cell r="A338">
            <v>338</v>
          </cell>
        </row>
        <row r="339">
          <cell r="A339">
            <v>339</v>
          </cell>
        </row>
        <row r="340">
          <cell r="A340">
            <v>340</v>
          </cell>
        </row>
        <row r="341">
          <cell r="A341">
            <v>341</v>
          </cell>
        </row>
        <row r="342">
          <cell r="A342">
            <v>342</v>
          </cell>
        </row>
        <row r="343">
          <cell r="A343">
            <v>343</v>
          </cell>
        </row>
        <row r="344">
          <cell r="A344">
            <v>344</v>
          </cell>
        </row>
        <row r="345">
          <cell r="A345">
            <v>345</v>
          </cell>
        </row>
        <row r="346">
          <cell r="A346">
            <v>346</v>
          </cell>
        </row>
        <row r="347">
          <cell r="A347">
            <v>347</v>
          </cell>
        </row>
        <row r="348">
          <cell r="A348">
            <v>348</v>
          </cell>
        </row>
        <row r="349">
          <cell r="A349">
            <v>349</v>
          </cell>
        </row>
        <row r="350">
          <cell r="A350">
            <v>350</v>
          </cell>
        </row>
        <row r="351">
          <cell r="A351">
            <v>351</v>
          </cell>
        </row>
        <row r="352">
          <cell r="A352">
            <v>352</v>
          </cell>
        </row>
        <row r="353">
          <cell r="A353">
            <v>353</v>
          </cell>
        </row>
        <row r="354">
          <cell r="A354">
            <v>354</v>
          </cell>
        </row>
        <row r="355">
          <cell r="A355">
            <v>355</v>
          </cell>
        </row>
        <row r="356">
          <cell r="A356">
            <v>356</v>
          </cell>
        </row>
        <row r="357">
          <cell r="A357">
            <v>357</v>
          </cell>
        </row>
        <row r="358">
          <cell r="A358">
            <v>358</v>
          </cell>
        </row>
        <row r="359">
          <cell r="A359">
            <v>359</v>
          </cell>
        </row>
        <row r="360">
          <cell r="A360">
            <v>360</v>
          </cell>
        </row>
        <row r="361">
          <cell r="A361">
            <v>361</v>
          </cell>
        </row>
        <row r="362">
          <cell r="A362">
            <v>362</v>
          </cell>
        </row>
        <row r="363">
          <cell r="A363">
            <v>363</v>
          </cell>
        </row>
        <row r="364">
          <cell r="A364">
            <v>364</v>
          </cell>
        </row>
        <row r="365">
          <cell r="A365">
            <v>365</v>
          </cell>
        </row>
        <row r="366">
          <cell r="A366">
            <v>366</v>
          </cell>
        </row>
        <row r="367">
          <cell r="A367">
            <v>367</v>
          </cell>
        </row>
        <row r="368">
          <cell r="A368">
            <v>368</v>
          </cell>
        </row>
        <row r="369">
          <cell r="A369">
            <v>369</v>
          </cell>
        </row>
        <row r="370">
          <cell r="A370">
            <v>370</v>
          </cell>
        </row>
        <row r="371">
          <cell r="A371">
            <v>371</v>
          </cell>
        </row>
        <row r="372">
          <cell r="A372">
            <v>372</v>
          </cell>
        </row>
        <row r="373">
          <cell r="A373">
            <v>373</v>
          </cell>
        </row>
        <row r="374">
          <cell r="A374">
            <v>374</v>
          </cell>
        </row>
        <row r="375">
          <cell r="A375">
            <v>375</v>
          </cell>
        </row>
        <row r="376">
          <cell r="A376">
            <v>376</v>
          </cell>
        </row>
        <row r="377">
          <cell r="A377">
            <v>377</v>
          </cell>
        </row>
        <row r="378">
          <cell r="A378">
            <v>378</v>
          </cell>
        </row>
        <row r="379">
          <cell r="A379">
            <v>379</v>
          </cell>
        </row>
        <row r="380">
          <cell r="A380">
            <v>380</v>
          </cell>
        </row>
        <row r="381">
          <cell r="A381">
            <v>381</v>
          </cell>
        </row>
        <row r="382">
          <cell r="A382">
            <v>382</v>
          </cell>
        </row>
        <row r="383">
          <cell r="A383">
            <v>383</v>
          </cell>
        </row>
        <row r="384">
          <cell r="A384">
            <v>384</v>
          </cell>
        </row>
        <row r="385">
          <cell r="A385">
            <v>385</v>
          </cell>
        </row>
        <row r="386">
          <cell r="A386">
            <v>386</v>
          </cell>
        </row>
        <row r="387">
          <cell r="A387">
            <v>387</v>
          </cell>
        </row>
        <row r="388">
          <cell r="A388">
            <v>388</v>
          </cell>
        </row>
        <row r="389">
          <cell r="A389">
            <v>389</v>
          </cell>
        </row>
        <row r="390">
          <cell r="A390">
            <v>390</v>
          </cell>
        </row>
        <row r="391">
          <cell r="A391">
            <v>391</v>
          </cell>
        </row>
        <row r="392">
          <cell r="A392">
            <v>392</v>
          </cell>
        </row>
        <row r="393">
          <cell r="A393">
            <v>393</v>
          </cell>
        </row>
        <row r="394">
          <cell r="A394">
            <v>394</v>
          </cell>
        </row>
        <row r="395">
          <cell r="A395">
            <v>395</v>
          </cell>
        </row>
        <row r="396">
          <cell r="A396">
            <v>396</v>
          </cell>
        </row>
        <row r="397">
          <cell r="A397">
            <v>397</v>
          </cell>
        </row>
        <row r="398">
          <cell r="A398">
            <v>398</v>
          </cell>
        </row>
        <row r="399">
          <cell r="A399">
            <v>399</v>
          </cell>
        </row>
        <row r="400">
          <cell r="A400">
            <v>400</v>
          </cell>
        </row>
        <row r="401">
          <cell r="A401">
            <v>401</v>
          </cell>
        </row>
        <row r="402">
          <cell r="A402">
            <v>402</v>
          </cell>
        </row>
        <row r="403">
          <cell r="A403">
            <v>403</v>
          </cell>
        </row>
        <row r="404">
          <cell r="A404">
            <v>404</v>
          </cell>
        </row>
        <row r="405">
          <cell r="A405">
            <v>405</v>
          </cell>
        </row>
        <row r="406">
          <cell r="A406">
            <v>406</v>
          </cell>
        </row>
        <row r="407">
          <cell r="A407">
            <v>407</v>
          </cell>
        </row>
        <row r="408">
          <cell r="A408">
            <v>408</v>
          </cell>
        </row>
        <row r="409">
          <cell r="A409">
            <v>409</v>
          </cell>
        </row>
        <row r="410">
          <cell r="A410">
            <v>410</v>
          </cell>
        </row>
        <row r="411">
          <cell r="A411">
            <v>411</v>
          </cell>
        </row>
        <row r="412">
          <cell r="A412">
            <v>412</v>
          </cell>
        </row>
        <row r="413">
          <cell r="A413">
            <v>413</v>
          </cell>
        </row>
        <row r="414">
          <cell r="A414">
            <v>414</v>
          </cell>
        </row>
        <row r="415">
          <cell r="A415">
            <v>415</v>
          </cell>
        </row>
        <row r="416">
          <cell r="A416">
            <v>416</v>
          </cell>
        </row>
        <row r="417">
          <cell r="A417">
            <v>417</v>
          </cell>
        </row>
        <row r="418">
          <cell r="A418">
            <v>418</v>
          </cell>
        </row>
        <row r="419">
          <cell r="A419">
            <v>419</v>
          </cell>
        </row>
        <row r="420">
          <cell r="A420">
            <v>420</v>
          </cell>
        </row>
        <row r="421">
          <cell r="A421">
            <v>421</v>
          </cell>
        </row>
        <row r="422">
          <cell r="A422">
            <v>422</v>
          </cell>
        </row>
        <row r="423">
          <cell r="A423">
            <v>423</v>
          </cell>
        </row>
        <row r="424">
          <cell r="A424">
            <v>424</v>
          </cell>
        </row>
        <row r="425">
          <cell r="A425">
            <v>425</v>
          </cell>
        </row>
        <row r="426">
          <cell r="A426">
            <v>426</v>
          </cell>
        </row>
        <row r="427">
          <cell r="A427">
            <v>427</v>
          </cell>
        </row>
        <row r="428">
          <cell r="A428">
            <v>428</v>
          </cell>
        </row>
        <row r="429">
          <cell r="A429">
            <v>429</v>
          </cell>
        </row>
        <row r="430">
          <cell r="A430">
            <v>430</v>
          </cell>
        </row>
        <row r="431">
          <cell r="A431">
            <v>431</v>
          </cell>
        </row>
        <row r="432">
          <cell r="A432">
            <v>432</v>
          </cell>
        </row>
        <row r="433">
          <cell r="A433">
            <v>433</v>
          </cell>
        </row>
        <row r="434">
          <cell r="A434">
            <v>434</v>
          </cell>
        </row>
        <row r="435">
          <cell r="A435">
            <v>435</v>
          </cell>
        </row>
        <row r="436">
          <cell r="A436">
            <v>436</v>
          </cell>
        </row>
        <row r="437">
          <cell r="A437">
            <v>437</v>
          </cell>
        </row>
        <row r="438">
          <cell r="A438">
            <v>438</v>
          </cell>
        </row>
        <row r="439">
          <cell r="A439">
            <v>439</v>
          </cell>
        </row>
        <row r="440">
          <cell r="A440">
            <v>440</v>
          </cell>
        </row>
        <row r="441">
          <cell r="A441">
            <v>441</v>
          </cell>
        </row>
        <row r="442">
          <cell r="A442">
            <v>442</v>
          </cell>
        </row>
        <row r="443">
          <cell r="A443">
            <v>443</v>
          </cell>
        </row>
        <row r="444">
          <cell r="A444">
            <v>444</v>
          </cell>
        </row>
        <row r="445">
          <cell r="A445">
            <v>445</v>
          </cell>
        </row>
        <row r="446">
          <cell r="A446">
            <v>446</v>
          </cell>
        </row>
        <row r="447">
          <cell r="A447">
            <v>447</v>
          </cell>
        </row>
        <row r="448">
          <cell r="A448">
            <v>448</v>
          </cell>
        </row>
        <row r="449">
          <cell r="A449">
            <v>449</v>
          </cell>
        </row>
        <row r="450">
          <cell r="A450">
            <v>450</v>
          </cell>
        </row>
        <row r="451">
          <cell r="A451">
            <v>451</v>
          </cell>
        </row>
        <row r="452">
          <cell r="A452">
            <v>452</v>
          </cell>
        </row>
        <row r="453">
          <cell r="A453">
            <v>453</v>
          </cell>
        </row>
        <row r="454">
          <cell r="A454">
            <v>454</v>
          </cell>
        </row>
        <row r="455">
          <cell r="A455">
            <v>455</v>
          </cell>
        </row>
        <row r="456">
          <cell r="A456">
            <v>456</v>
          </cell>
        </row>
        <row r="457">
          <cell r="A457">
            <v>457</v>
          </cell>
        </row>
        <row r="458">
          <cell r="A458">
            <v>458</v>
          </cell>
        </row>
        <row r="459">
          <cell r="A459">
            <v>459</v>
          </cell>
        </row>
        <row r="460">
          <cell r="A460">
            <v>460</v>
          </cell>
        </row>
        <row r="461">
          <cell r="A461">
            <v>461</v>
          </cell>
        </row>
        <row r="462">
          <cell r="A462">
            <v>462</v>
          </cell>
        </row>
        <row r="463">
          <cell r="A463">
            <v>463</v>
          </cell>
        </row>
        <row r="464">
          <cell r="A464">
            <v>464</v>
          </cell>
        </row>
        <row r="465">
          <cell r="A465">
            <v>465</v>
          </cell>
        </row>
        <row r="466">
          <cell r="A466">
            <v>466</v>
          </cell>
        </row>
        <row r="467">
          <cell r="A467">
            <v>467</v>
          </cell>
        </row>
        <row r="468">
          <cell r="A468">
            <v>468</v>
          </cell>
        </row>
        <row r="469">
          <cell r="A469">
            <v>469</v>
          </cell>
        </row>
        <row r="470">
          <cell r="A470">
            <v>470</v>
          </cell>
        </row>
        <row r="471">
          <cell r="A471">
            <v>471</v>
          </cell>
        </row>
        <row r="472">
          <cell r="A472">
            <v>472</v>
          </cell>
        </row>
        <row r="473">
          <cell r="A473">
            <v>473</v>
          </cell>
        </row>
        <row r="474">
          <cell r="A474">
            <v>474</v>
          </cell>
        </row>
        <row r="475">
          <cell r="A475">
            <v>475</v>
          </cell>
        </row>
        <row r="476">
          <cell r="A476">
            <v>476</v>
          </cell>
        </row>
        <row r="477">
          <cell r="A477">
            <v>477</v>
          </cell>
        </row>
        <row r="478">
          <cell r="A478">
            <v>478</v>
          </cell>
        </row>
        <row r="479">
          <cell r="A479">
            <v>479</v>
          </cell>
        </row>
        <row r="480">
          <cell r="A480">
            <v>480</v>
          </cell>
        </row>
        <row r="481">
          <cell r="A481">
            <v>481</v>
          </cell>
        </row>
        <row r="482">
          <cell r="A482">
            <v>482</v>
          </cell>
        </row>
        <row r="483">
          <cell r="A483">
            <v>483</v>
          </cell>
        </row>
        <row r="484">
          <cell r="A484">
            <v>484</v>
          </cell>
        </row>
        <row r="485">
          <cell r="A485">
            <v>485</v>
          </cell>
        </row>
        <row r="486">
          <cell r="A486">
            <v>486</v>
          </cell>
        </row>
        <row r="487">
          <cell r="A487">
            <v>487</v>
          </cell>
        </row>
        <row r="488">
          <cell r="A488">
            <v>488</v>
          </cell>
        </row>
        <row r="489">
          <cell r="A489">
            <v>489</v>
          </cell>
        </row>
        <row r="490">
          <cell r="A490">
            <v>490</v>
          </cell>
        </row>
        <row r="491">
          <cell r="A491">
            <v>491</v>
          </cell>
        </row>
        <row r="492">
          <cell r="A492">
            <v>492</v>
          </cell>
        </row>
        <row r="493">
          <cell r="A493">
            <v>493</v>
          </cell>
        </row>
        <row r="494">
          <cell r="A494">
            <v>494</v>
          </cell>
        </row>
        <row r="495">
          <cell r="A495">
            <v>495</v>
          </cell>
        </row>
        <row r="496">
          <cell r="A496">
            <v>496</v>
          </cell>
        </row>
        <row r="497">
          <cell r="A497">
            <v>497</v>
          </cell>
        </row>
        <row r="498">
          <cell r="A498">
            <v>498</v>
          </cell>
        </row>
        <row r="499">
          <cell r="A499">
            <v>499</v>
          </cell>
        </row>
        <row r="500">
          <cell r="A500">
            <v>500</v>
          </cell>
        </row>
        <row r="501">
          <cell r="A501">
            <v>501</v>
          </cell>
        </row>
        <row r="502">
          <cell r="A502">
            <v>502</v>
          </cell>
        </row>
        <row r="503">
          <cell r="A503">
            <v>503</v>
          </cell>
        </row>
        <row r="504">
          <cell r="A504">
            <v>504</v>
          </cell>
        </row>
        <row r="505">
          <cell r="A505">
            <v>505</v>
          </cell>
        </row>
        <row r="506">
          <cell r="A506">
            <v>506</v>
          </cell>
        </row>
        <row r="507">
          <cell r="A507">
            <v>507</v>
          </cell>
        </row>
        <row r="508">
          <cell r="A508">
            <v>508</v>
          </cell>
        </row>
        <row r="509">
          <cell r="A509">
            <v>509</v>
          </cell>
        </row>
        <row r="510">
          <cell r="A510">
            <v>510</v>
          </cell>
        </row>
        <row r="511">
          <cell r="A511">
            <v>511</v>
          </cell>
        </row>
        <row r="512">
          <cell r="A512">
            <v>512</v>
          </cell>
        </row>
        <row r="513">
          <cell r="A513">
            <v>513</v>
          </cell>
        </row>
        <row r="514">
          <cell r="A514">
            <v>514</v>
          </cell>
        </row>
        <row r="515">
          <cell r="A515">
            <v>515</v>
          </cell>
        </row>
        <row r="516">
          <cell r="A516">
            <v>516</v>
          </cell>
        </row>
        <row r="517">
          <cell r="A517">
            <v>517</v>
          </cell>
        </row>
        <row r="518">
          <cell r="A518">
            <v>518</v>
          </cell>
        </row>
        <row r="519">
          <cell r="A519">
            <v>519</v>
          </cell>
        </row>
        <row r="520">
          <cell r="A520">
            <v>520</v>
          </cell>
        </row>
        <row r="521">
          <cell r="A521">
            <v>521</v>
          </cell>
        </row>
        <row r="522">
          <cell r="A522">
            <v>522</v>
          </cell>
        </row>
        <row r="523">
          <cell r="A523">
            <v>523</v>
          </cell>
        </row>
        <row r="524">
          <cell r="A524">
            <v>524</v>
          </cell>
        </row>
        <row r="525">
          <cell r="A525">
            <v>525</v>
          </cell>
        </row>
        <row r="526">
          <cell r="A526">
            <v>526</v>
          </cell>
        </row>
        <row r="527">
          <cell r="A527">
            <v>527</v>
          </cell>
        </row>
        <row r="528">
          <cell r="A528">
            <v>528</v>
          </cell>
        </row>
        <row r="529">
          <cell r="A529">
            <v>529</v>
          </cell>
        </row>
        <row r="530">
          <cell r="A530">
            <v>530</v>
          </cell>
        </row>
        <row r="531">
          <cell r="A531">
            <v>531</v>
          </cell>
        </row>
        <row r="532">
          <cell r="A532">
            <v>532</v>
          </cell>
        </row>
        <row r="533">
          <cell r="A533">
            <v>533</v>
          </cell>
        </row>
        <row r="534">
          <cell r="A534">
            <v>534</v>
          </cell>
        </row>
        <row r="535">
          <cell r="A535">
            <v>535</v>
          </cell>
        </row>
        <row r="536">
          <cell r="A536">
            <v>536</v>
          </cell>
        </row>
        <row r="537">
          <cell r="A537">
            <v>537</v>
          </cell>
        </row>
        <row r="538">
          <cell r="A538">
            <v>538</v>
          </cell>
        </row>
        <row r="539">
          <cell r="A539">
            <v>539</v>
          </cell>
        </row>
        <row r="540">
          <cell r="A540">
            <v>540</v>
          </cell>
        </row>
        <row r="541">
          <cell r="A541">
            <v>541</v>
          </cell>
        </row>
        <row r="542">
          <cell r="A542">
            <v>542</v>
          </cell>
        </row>
        <row r="543">
          <cell r="A543">
            <v>543</v>
          </cell>
        </row>
        <row r="544">
          <cell r="A544">
            <v>544</v>
          </cell>
        </row>
        <row r="545">
          <cell r="A545">
            <v>545</v>
          </cell>
        </row>
        <row r="546">
          <cell r="A546">
            <v>546</v>
          </cell>
        </row>
        <row r="547">
          <cell r="A547">
            <v>547</v>
          </cell>
        </row>
        <row r="548">
          <cell r="A548">
            <v>548</v>
          </cell>
        </row>
        <row r="549">
          <cell r="A549">
            <v>549</v>
          </cell>
        </row>
        <row r="550">
          <cell r="A550">
            <v>550</v>
          </cell>
        </row>
        <row r="551">
          <cell r="A551">
            <v>551</v>
          </cell>
        </row>
        <row r="552">
          <cell r="A552">
            <v>552</v>
          </cell>
        </row>
        <row r="553">
          <cell r="A553">
            <v>553</v>
          </cell>
        </row>
        <row r="554">
          <cell r="A554">
            <v>554</v>
          </cell>
        </row>
        <row r="555">
          <cell r="A555">
            <v>555</v>
          </cell>
        </row>
        <row r="556">
          <cell r="A556">
            <v>556</v>
          </cell>
        </row>
        <row r="557">
          <cell r="A557">
            <v>557</v>
          </cell>
        </row>
        <row r="558">
          <cell r="A558">
            <v>558</v>
          </cell>
        </row>
        <row r="559">
          <cell r="A559">
            <v>559</v>
          </cell>
        </row>
        <row r="560">
          <cell r="A560">
            <v>560</v>
          </cell>
        </row>
        <row r="561">
          <cell r="A561">
            <v>561</v>
          </cell>
        </row>
        <row r="562">
          <cell r="A562">
            <v>562</v>
          </cell>
        </row>
        <row r="563">
          <cell r="A563">
            <v>563</v>
          </cell>
        </row>
        <row r="564">
          <cell r="A564">
            <v>564</v>
          </cell>
        </row>
        <row r="565">
          <cell r="A565">
            <v>565</v>
          </cell>
        </row>
        <row r="566">
          <cell r="A566">
            <v>566</v>
          </cell>
        </row>
        <row r="567">
          <cell r="A567">
            <v>567</v>
          </cell>
        </row>
        <row r="568">
          <cell r="A568">
            <v>568</v>
          </cell>
        </row>
        <row r="569">
          <cell r="A569">
            <v>569</v>
          </cell>
        </row>
        <row r="570">
          <cell r="A570">
            <v>570</v>
          </cell>
        </row>
        <row r="571">
          <cell r="A571">
            <v>571</v>
          </cell>
        </row>
        <row r="572">
          <cell r="A572">
            <v>572</v>
          </cell>
        </row>
        <row r="573">
          <cell r="A573">
            <v>573</v>
          </cell>
        </row>
        <row r="574">
          <cell r="A574">
            <v>574</v>
          </cell>
        </row>
        <row r="575">
          <cell r="A575">
            <v>575</v>
          </cell>
        </row>
        <row r="576">
          <cell r="A576">
            <v>576</v>
          </cell>
        </row>
        <row r="577">
          <cell r="A577">
            <v>577</v>
          </cell>
        </row>
        <row r="578">
          <cell r="A578">
            <v>578</v>
          </cell>
        </row>
        <row r="579">
          <cell r="A579">
            <v>579</v>
          </cell>
        </row>
        <row r="580">
          <cell r="A580">
            <v>580</v>
          </cell>
        </row>
        <row r="581">
          <cell r="A581">
            <v>581</v>
          </cell>
        </row>
        <row r="582">
          <cell r="A582">
            <v>582</v>
          </cell>
        </row>
        <row r="583">
          <cell r="A583">
            <v>583</v>
          </cell>
        </row>
        <row r="584">
          <cell r="A584">
            <v>584</v>
          </cell>
        </row>
        <row r="585">
          <cell r="A585">
            <v>585</v>
          </cell>
        </row>
        <row r="586">
          <cell r="A586">
            <v>586</v>
          </cell>
        </row>
        <row r="587">
          <cell r="A587">
            <v>587</v>
          </cell>
        </row>
        <row r="588">
          <cell r="A588">
            <v>588</v>
          </cell>
        </row>
        <row r="589">
          <cell r="A589">
            <v>589</v>
          </cell>
        </row>
        <row r="590">
          <cell r="A590">
            <v>590</v>
          </cell>
        </row>
        <row r="591">
          <cell r="A591">
            <v>591</v>
          </cell>
        </row>
        <row r="592">
          <cell r="A592">
            <v>592</v>
          </cell>
        </row>
        <row r="593">
          <cell r="A593">
            <v>593</v>
          </cell>
        </row>
        <row r="594">
          <cell r="A594">
            <v>594</v>
          </cell>
        </row>
        <row r="595">
          <cell r="A595">
            <v>595</v>
          </cell>
        </row>
        <row r="596">
          <cell r="A596">
            <v>596</v>
          </cell>
        </row>
        <row r="597">
          <cell r="A597">
            <v>597</v>
          </cell>
        </row>
        <row r="598">
          <cell r="A598">
            <v>598</v>
          </cell>
        </row>
        <row r="599">
          <cell r="A599">
            <v>599</v>
          </cell>
        </row>
        <row r="600">
          <cell r="A600">
            <v>600</v>
          </cell>
        </row>
        <row r="601">
          <cell r="A601">
            <v>601</v>
          </cell>
        </row>
        <row r="602">
          <cell r="A602">
            <v>602</v>
          </cell>
        </row>
        <row r="603">
          <cell r="A603">
            <v>603</v>
          </cell>
        </row>
        <row r="604">
          <cell r="A604">
            <v>604</v>
          </cell>
        </row>
        <row r="605">
          <cell r="A605">
            <v>605</v>
          </cell>
        </row>
        <row r="606">
          <cell r="A606">
            <v>606</v>
          </cell>
        </row>
        <row r="607">
          <cell r="A607">
            <v>607</v>
          </cell>
        </row>
        <row r="608">
          <cell r="A608">
            <v>608</v>
          </cell>
        </row>
        <row r="609">
          <cell r="A609">
            <v>609</v>
          </cell>
        </row>
        <row r="610">
          <cell r="A610">
            <v>610</v>
          </cell>
        </row>
        <row r="611">
          <cell r="A611">
            <v>611</v>
          </cell>
        </row>
        <row r="612">
          <cell r="A612">
            <v>612</v>
          </cell>
        </row>
        <row r="613">
          <cell r="A613">
            <v>613</v>
          </cell>
        </row>
        <row r="614">
          <cell r="A614">
            <v>614</v>
          </cell>
        </row>
        <row r="615">
          <cell r="A615">
            <v>615</v>
          </cell>
        </row>
        <row r="616">
          <cell r="A616">
            <v>616</v>
          </cell>
        </row>
        <row r="617">
          <cell r="A617">
            <v>617</v>
          </cell>
        </row>
        <row r="618">
          <cell r="A618">
            <v>618</v>
          </cell>
        </row>
        <row r="619">
          <cell r="A619">
            <v>619</v>
          </cell>
        </row>
        <row r="620">
          <cell r="A620">
            <v>620</v>
          </cell>
        </row>
        <row r="621">
          <cell r="A621">
            <v>621</v>
          </cell>
        </row>
        <row r="622">
          <cell r="A622">
            <v>622</v>
          </cell>
        </row>
        <row r="623">
          <cell r="A623">
            <v>623</v>
          </cell>
        </row>
        <row r="624">
          <cell r="A624">
            <v>624</v>
          </cell>
        </row>
        <row r="625">
          <cell r="A625">
            <v>625</v>
          </cell>
        </row>
        <row r="626">
          <cell r="A626">
            <v>626</v>
          </cell>
        </row>
        <row r="627">
          <cell r="A627">
            <v>627</v>
          </cell>
        </row>
        <row r="628">
          <cell r="A628">
            <v>628</v>
          </cell>
        </row>
        <row r="629">
          <cell r="A629">
            <v>629</v>
          </cell>
        </row>
        <row r="630">
          <cell r="A630">
            <v>630</v>
          </cell>
        </row>
        <row r="631">
          <cell r="A631">
            <v>631</v>
          </cell>
        </row>
        <row r="632">
          <cell r="A632">
            <v>632</v>
          </cell>
        </row>
        <row r="633">
          <cell r="A633">
            <v>633</v>
          </cell>
        </row>
        <row r="634">
          <cell r="A634">
            <v>634</v>
          </cell>
        </row>
        <row r="635">
          <cell r="A635">
            <v>635</v>
          </cell>
        </row>
        <row r="636">
          <cell r="A636">
            <v>636</v>
          </cell>
        </row>
        <row r="637">
          <cell r="A637">
            <v>637</v>
          </cell>
        </row>
        <row r="638">
          <cell r="A638">
            <v>638</v>
          </cell>
        </row>
        <row r="639">
          <cell r="A639">
            <v>639</v>
          </cell>
        </row>
        <row r="640">
          <cell r="A640">
            <v>640</v>
          </cell>
        </row>
        <row r="641">
          <cell r="A641">
            <v>641</v>
          </cell>
        </row>
        <row r="642">
          <cell r="A642">
            <v>642</v>
          </cell>
        </row>
        <row r="643">
          <cell r="A643">
            <v>643</v>
          </cell>
        </row>
        <row r="644">
          <cell r="A644">
            <v>644</v>
          </cell>
        </row>
        <row r="645">
          <cell r="A645">
            <v>645</v>
          </cell>
        </row>
        <row r="646">
          <cell r="A646">
            <v>646</v>
          </cell>
        </row>
        <row r="647">
          <cell r="A647">
            <v>647</v>
          </cell>
        </row>
        <row r="648">
          <cell r="A648">
            <v>648</v>
          </cell>
        </row>
        <row r="649">
          <cell r="A649">
            <v>649</v>
          </cell>
        </row>
        <row r="650">
          <cell r="A650">
            <v>650</v>
          </cell>
        </row>
        <row r="651">
          <cell r="A651">
            <v>651</v>
          </cell>
        </row>
        <row r="652">
          <cell r="A652">
            <v>652</v>
          </cell>
        </row>
        <row r="653">
          <cell r="A653">
            <v>653</v>
          </cell>
        </row>
        <row r="654">
          <cell r="A654">
            <v>654</v>
          </cell>
        </row>
        <row r="655">
          <cell r="A655">
            <v>655</v>
          </cell>
        </row>
        <row r="656">
          <cell r="A656">
            <v>656</v>
          </cell>
        </row>
        <row r="657">
          <cell r="A657">
            <v>657</v>
          </cell>
        </row>
        <row r="658">
          <cell r="A658">
            <v>658</v>
          </cell>
        </row>
        <row r="659">
          <cell r="A659">
            <v>659</v>
          </cell>
        </row>
        <row r="660">
          <cell r="A660">
            <v>660</v>
          </cell>
        </row>
        <row r="661">
          <cell r="A661">
            <v>661</v>
          </cell>
        </row>
        <row r="662">
          <cell r="A662">
            <v>662</v>
          </cell>
        </row>
        <row r="663">
          <cell r="A663">
            <v>663</v>
          </cell>
        </row>
        <row r="664">
          <cell r="A664">
            <v>664</v>
          </cell>
        </row>
        <row r="665">
          <cell r="A665">
            <v>665</v>
          </cell>
        </row>
        <row r="666">
          <cell r="A666">
            <v>666</v>
          </cell>
        </row>
        <row r="667">
          <cell r="A667">
            <v>667</v>
          </cell>
        </row>
        <row r="668">
          <cell r="A668">
            <v>668</v>
          </cell>
        </row>
        <row r="669">
          <cell r="A669">
            <v>669</v>
          </cell>
        </row>
        <row r="670">
          <cell r="A670">
            <v>670</v>
          </cell>
        </row>
        <row r="671">
          <cell r="A671">
            <v>671</v>
          </cell>
        </row>
        <row r="672">
          <cell r="A672">
            <v>672</v>
          </cell>
        </row>
        <row r="673">
          <cell r="A673">
            <v>673</v>
          </cell>
        </row>
        <row r="674">
          <cell r="A674">
            <v>674</v>
          </cell>
        </row>
        <row r="675">
          <cell r="A675">
            <v>675</v>
          </cell>
        </row>
        <row r="676">
          <cell r="A676">
            <v>676</v>
          </cell>
        </row>
        <row r="677">
          <cell r="A677">
            <v>677</v>
          </cell>
        </row>
        <row r="678">
          <cell r="A678">
            <v>678</v>
          </cell>
        </row>
        <row r="679">
          <cell r="A679">
            <v>679</v>
          </cell>
        </row>
        <row r="680">
          <cell r="A680">
            <v>680</v>
          </cell>
        </row>
        <row r="681">
          <cell r="A681">
            <v>681</v>
          </cell>
        </row>
        <row r="682">
          <cell r="A682">
            <v>682</v>
          </cell>
        </row>
        <row r="683">
          <cell r="A683">
            <v>683</v>
          </cell>
        </row>
        <row r="684">
          <cell r="A684">
            <v>684</v>
          </cell>
        </row>
        <row r="685">
          <cell r="A685">
            <v>685</v>
          </cell>
        </row>
        <row r="686">
          <cell r="A686">
            <v>686</v>
          </cell>
        </row>
        <row r="687">
          <cell r="A687">
            <v>687</v>
          </cell>
        </row>
        <row r="688">
          <cell r="A688">
            <v>688</v>
          </cell>
        </row>
        <row r="689">
          <cell r="A689">
            <v>689</v>
          </cell>
        </row>
        <row r="690">
          <cell r="A690">
            <v>690</v>
          </cell>
        </row>
        <row r="691">
          <cell r="A691">
            <v>691</v>
          </cell>
        </row>
        <row r="692">
          <cell r="A692">
            <v>692</v>
          </cell>
        </row>
        <row r="693">
          <cell r="A693">
            <v>693</v>
          </cell>
        </row>
        <row r="694">
          <cell r="A694">
            <v>694</v>
          </cell>
        </row>
        <row r="695">
          <cell r="A695">
            <v>695</v>
          </cell>
        </row>
        <row r="696">
          <cell r="A696">
            <v>696</v>
          </cell>
        </row>
        <row r="697">
          <cell r="A697">
            <v>697</v>
          </cell>
        </row>
        <row r="698">
          <cell r="A698">
            <v>698</v>
          </cell>
        </row>
        <row r="699">
          <cell r="A699">
            <v>699</v>
          </cell>
        </row>
        <row r="700">
          <cell r="A700">
            <v>700</v>
          </cell>
        </row>
        <row r="701">
          <cell r="A701">
            <v>701</v>
          </cell>
        </row>
        <row r="702">
          <cell r="A702">
            <v>702</v>
          </cell>
        </row>
        <row r="703">
          <cell r="A703">
            <v>703</v>
          </cell>
        </row>
        <row r="704">
          <cell r="A704">
            <v>704</v>
          </cell>
        </row>
        <row r="705">
          <cell r="A705">
            <v>705</v>
          </cell>
        </row>
        <row r="706">
          <cell r="A706">
            <v>706</v>
          </cell>
        </row>
        <row r="707">
          <cell r="A707">
            <v>707</v>
          </cell>
        </row>
        <row r="708">
          <cell r="A708">
            <v>708</v>
          </cell>
        </row>
        <row r="709">
          <cell r="A709">
            <v>709</v>
          </cell>
        </row>
        <row r="710">
          <cell r="A710">
            <v>710</v>
          </cell>
        </row>
        <row r="711">
          <cell r="A711">
            <v>711</v>
          </cell>
        </row>
        <row r="712">
          <cell r="A712">
            <v>712</v>
          </cell>
        </row>
        <row r="713">
          <cell r="A713">
            <v>713</v>
          </cell>
        </row>
        <row r="714">
          <cell r="A714">
            <v>714</v>
          </cell>
        </row>
        <row r="715">
          <cell r="A715">
            <v>715</v>
          </cell>
        </row>
        <row r="716">
          <cell r="A716">
            <v>716</v>
          </cell>
        </row>
        <row r="717">
          <cell r="A717">
            <v>717</v>
          </cell>
        </row>
        <row r="718">
          <cell r="A718">
            <v>718</v>
          </cell>
        </row>
        <row r="719">
          <cell r="A719">
            <v>719</v>
          </cell>
        </row>
        <row r="720">
          <cell r="A720">
            <v>720</v>
          </cell>
        </row>
        <row r="721">
          <cell r="A721">
            <v>721</v>
          </cell>
        </row>
        <row r="722">
          <cell r="A722">
            <v>722</v>
          </cell>
        </row>
        <row r="723">
          <cell r="A723">
            <v>723</v>
          </cell>
        </row>
        <row r="724">
          <cell r="A724">
            <v>724</v>
          </cell>
        </row>
        <row r="725">
          <cell r="A725">
            <v>725</v>
          </cell>
        </row>
        <row r="726">
          <cell r="A726">
            <v>726</v>
          </cell>
        </row>
        <row r="727">
          <cell r="A727">
            <v>727</v>
          </cell>
        </row>
        <row r="728">
          <cell r="A728">
            <v>728</v>
          </cell>
        </row>
        <row r="729">
          <cell r="A729">
            <v>729</v>
          </cell>
        </row>
        <row r="730">
          <cell r="A730">
            <v>730</v>
          </cell>
        </row>
        <row r="731">
          <cell r="A731">
            <v>731</v>
          </cell>
        </row>
        <row r="732">
          <cell r="A732">
            <v>732</v>
          </cell>
        </row>
        <row r="733">
          <cell r="A733">
            <v>733</v>
          </cell>
        </row>
        <row r="734">
          <cell r="A734">
            <v>734</v>
          </cell>
        </row>
        <row r="735">
          <cell r="A735">
            <v>735</v>
          </cell>
        </row>
        <row r="736">
          <cell r="A736">
            <v>736</v>
          </cell>
        </row>
        <row r="737">
          <cell r="A737">
            <v>737</v>
          </cell>
        </row>
        <row r="738">
          <cell r="A738">
            <v>738</v>
          </cell>
        </row>
        <row r="739">
          <cell r="A739">
            <v>739</v>
          </cell>
        </row>
        <row r="740">
          <cell r="A740">
            <v>740</v>
          </cell>
        </row>
        <row r="741">
          <cell r="A741">
            <v>741</v>
          </cell>
        </row>
        <row r="742">
          <cell r="A742">
            <v>742</v>
          </cell>
        </row>
        <row r="743">
          <cell r="A743">
            <v>743</v>
          </cell>
        </row>
        <row r="744">
          <cell r="A744">
            <v>744</v>
          </cell>
        </row>
        <row r="745">
          <cell r="A745">
            <v>745</v>
          </cell>
        </row>
        <row r="746">
          <cell r="A746">
            <v>746</v>
          </cell>
        </row>
        <row r="747">
          <cell r="A747">
            <v>747</v>
          </cell>
        </row>
        <row r="748">
          <cell r="A748">
            <v>748</v>
          </cell>
        </row>
        <row r="749">
          <cell r="A749">
            <v>749</v>
          </cell>
        </row>
        <row r="750">
          <cell r="A750">
            <v>750</v>
          </cell>
        </row>
        <row r="751">
          <cell r="A751">
            <v>751</v>
          </cell>
        </row>
        <row r="752">
          <cell r="A752">
            <v>752</v>
          </cell>
        </row>
        <row r="753">
          <cell r="A753">
            <v>753</v>
          </cell>
        </row>
        <row r="754">
          <cell r="A754">
            <v>754</v>
          </cell>
        </row>
        <row r="755">
          <cell r="A755">
            <v>755</v>
          </cell>
        </row>
        <row r="756">
          <cell r="A756">
            <v>756</v>
          </cell>
        </row>
        <row r="757">
          <cell r="A757">
            <v>757</v>
          </cell>
        </row>
        <row r="758">
          <cell r="A758">
            <v>758</v>
          </cell>
        </row>
        <row r="759">
          <cell r="A759">
            <v>759</v>
          </cell>
        </row>
        <row r="760">
          <cell r="A760">
            <v>760</v>
          </cell>
        </row>
        <row r="761">
          <cell r="A761">
            <v>761</v>
          </cell>
        </row>
        <row r="762">
          <cell r="A762">
            <v>762</v>
          </cell>
        </row>
        <row r="763">
          <cell r="A763">
            <v>763</v>
          </cell>
        </row>
        <row r="764">
          <cell r="A764">
            <v>764</v>
          </cell>
        </row>
        <row r="765">
          <cell r="A765">
            <v>765</v>
          </cell>
        </row>
        <row r="766">
          <cell r="A766">
            <v>766</v>
          </cell>
        </row>
        <row r="767">
          <cell r="A767">
            <v>767</v>
          </cell>
        </row>
        <row r="768">
          <cell r="A768">
            <v>768</v>
          </cell>
        </row>
        <row r="769">
          <cell r="A769">
            <v>769</v>
          </cell>
        </row>
        <row r="770">
          <cell r="A770">
            <v>770</v>
          </cell>
        </row>
        <row r="771">
          <cell r="A771">
            <v>771</v>
          </cell>
        </row>
        <row r="772">
          <cell r="A772">
            <v>772</v>
          </cell>
        </row>
        <row r="773">
          <cell r="A773">
            <v>773</v>
          </cell>
        </row>
        <row r="774">
          <cell r="A774">
            <v>774</v>
          </cell>
        </row>
        <row r="775">
          <cell r="A775">
            <v>775</v>
          </cell>
        </row>
        <row r="776">
          <cell r="A776">
            <v>776</v>
          </cell>
        </row>
        <row r="777">
          <cell r="A777">
            <v>777</v>
          </cell>
        </row>
        <row r="778">
          <cell r="A778">
            <v>778</v>
          </cell>
        </row>
        <row r="779">
          <cell r="A779">
            <v>779</v>
          </cell>
        </row>
        <row r="780">
          <cell r="A780">
            <v>780</v>
          </cell>
        </row>
        <row r="781">
          <cell r="A781">
            <v>781</v>
          </cell>
        </row>
        <row r="782">
          <cell r="A782">
            <v>782</v>
          </cell>
        </row>
        <row r="783">
          <cell r="A783">
            <v>783</v>
          </cell>
        </row>
        <row r="784">
          <cell r="A784">
            <v>784</v>
          </cell>
        </row>
        <row r="785">
          <cell r="A785">
            <v>785</v>
          </cell>
        </row>
        <row r="786">
          <cell r="A786">
            <v>786</v>
          </cell>
        </row>
        <row r="787">
          <cell r="A787">
            <v>787</v>
          </cell>
        </row>
        <row r="788">
          <cell r="A788">
            <v>788</v>
          </cell>
        </row>
        <row r="789">
          <cell r="A789">
            <v>789</v>
          </cell>
        </row>
        <row r="790">
          <cell r="A790">
            <v>790</v>
          </cell>
        </row>
        <row r="791">
          <cell r="A791">
            <v>791</v>
          </cell>
        </row>
        <row r="792">
          <cell r="A792">
            <v>792</v>
          </cell>
        </row>
        <row r="793">
          <cell r="A793">
            <v>793</v>
          </cell>
        </row>
        <row r="794">
          <cell r="A794">
            <v>794</v>
          </cell>
        </row>
        <row r="795">
          <cell r="A795">
            <v>795</v>
          </cell>
        </row>
        <row r="796">
          <cell r="A796">
            <v>796</v>
          </cell>
        </row>
        <row r="797">
          <cell r="A797">
            <v>797</v>
          </cell>
        </row>
        <row r="798">
          <cell r="A798">
            <v>798</v>
          </cell>
        </row>
        <row r="799">
          <cell r="A799">
            <v>799</v>
          </cell>
        </row>
        <row r="800">
          <cell r="A800">
            <v>800</v>
          </cell>
        </row>
        <row r="801">
          <cell r="A801">
            <v>801</v>
          </cell>
        </row>
        <row r="802">
          <cell r="A802">
            <v>802</v>
          </cell>
        </row>
        <row r="803">
          <cell r="A803">
            <v>803</v>
          </cell>
        </row>
        <row r="804">
          <cell r="A804">
            <v>804</v>
          </cell>
        </row>
        <row r="805">
          <cell r="A805">
            <v>805</v>
          </cell>
        </row>
        <row r="806">
          <cell r="A806">
            <v>806</v>
          </cell>
        </row>
        <row r="807">
          <cell r="A807">
            <v>807</v>
          </cell>
        </row>
        <row r="808">
          <cell r="A808">
            <v>808</v>
          </cell>
        </row>
        <row r="809">
          <cell r="A809">
            <v>809</v>
          </cell>
        </row>
        <row r="810">
          <cell r="A810">
            <v>810</v>
          </cell>
        </row>
        <row r="811">
          <cell r="A811">
            <v>811</v>
          </cell>
        </row>
        <row r="812">
          <cell r="A812">
            <v>812</v>
          </cell>
        </row>
        <row r="813">
          <cell r="A813">
            <v>813</v>
          </cell>
        </row>
        <row r="814">
          <cell r="A814">
            <v>814</v>
          </cell>
        </row>
        <row r="815">
          <cell r="A815">
            <v>815</v>
          </cell>
        </row>
        <row r="816">
          <cell r="A816">
            <v>816</v>
          </cell>
        </row>
        <row r="817">
          <cell r="A817">
            <v>817</v>
          </cell>
        </row>
        <row r="818">
          <cell r="A818">
            <v>818</v>
          </cell>
        </row>
        <row r="819">
          <cell r="A819">
            <v>819</v>
          </cell>
        </row>
        <row r="820">
          <cell r="A820">
            <v>820</v>
          </cell>
        </row>
        <row r="821">
          <cell r="A821">
            <v>821</v>
          </cell>
        </row>
        <row r="822">
          <cell r="A822">
            <v>822</v>
          </cell>
        </row>
        <row r="823">
          <cell r="A823">
            <v>823</v>
          </cell>
        </row>
        <row r="824">
          <cell r="A824">
            <v>824</v>
          </cell>
        </row>
        <row r="825">
          <cell r="A825">
            <v>825</v>
          </cell>
        </row>
        <row r="826">
          <cell r="A826">
            <v>826</v>
          </cell>
        </row>
        <row r="827">
          <cell r="A827">
            <v>827</v>
          </cell>
        </row>
        <row r="828">
          <cell r="A828">
            <v>828</v>
          </cell>
        </row>
        <row r="829">
          <cell r="A829">
            <v>829</v>
          </cell>
        </row>
        <row r="830">
          <cell r="A830">
            <v>830</v>
          </cell>
        </row>
        <row r="831">
          <cell r="A831">
            <v>831</v>
          </cell>
        </row>
        <row r="832">
          <cell r="A832">
            <v>832</v>
          </cell>
        </row>
        <row r="833">
          <cell r="A833">
            <v>833</v>
          </cell>
        </row>
        <row r="834">
          <cell r="A834">
            <v>834</v>
          </cell>
        </row>
        <row r="835">
          <cell r="A835">
            <v>835</v>
          </cell>
        </row>
        <row r="836">
          <cell r="A836">
            <v>836</v>
          </cell>
        </row>
        <row r="837">
          <cell r="A837">
            <v>837</v>
          </cell>
        </row>
        <row r="838">
          <cell r="A838">
            <v>838</v>
          </cell>
        </row>
        <row r="839">
          <cell r="A839">
            <v>839</v>
          </cell>
        </row>
        <row r="840">
          <cell r="A840">
            <v>840</v>
          </cell>
        </row>
        <row r="841">
          <cell r="A841">
            <v>841</v>
          </cell>
        </row>
        <row r="842">
          <cell r="A842">
            <v>842</v>
          </cell>
        </row>
        <row r="843">
          <cell r="A843">
            <v>843</v>
          </cell>
        </row>
        <row r="844">
          <cell r="A844">
            <v>844</v>
          </cell>
        </row>
        <row r="845">
          <cell r="A845">
            <v>845</v>
          </cell>
        </row>
        <row r="846">
          <cell r="A846">
            <v>846</v>
          </cell>
        </row>
        <row r="847">
          <cell r="A847">
            <v>847</v>
          </cell>
        </row>
        <row r="848">
          <cell r="A848">
            <v>848</v>
          </cell>
        </row>
        <row r="849">
          <cell r="A849">
            <v>849</v>
          </cell>
        </row>
        <row r="850">
          <cell r="A850">
            <v>850</v>
          </cell>
        </row>
        <row r="851">
          <cell r="A851">
            <v>851</v>
          </cell>
        </row>
        <row r="852">
          <cell r="A852">
            <v>852</v>
          </cell>
        </row>
        <row r="853">
          <cell r="A853">
            <v>853</v>
          </cell>
        </row>
        <row r="854">
          <cell r="A854">
            <v>854</v>
          </cell>
        </row>
        <row r="855">
          <cell r="A855">
            <v>855</v>
          </cell>
        </row>
        <row r="856">
          <cell r="A856">
            <v>856</v>
          </cell>
        </row>
        <row r="857">
          <cell r="A857">
            <v>857</v>
          </cell>
        </row>
        <row r="858">
          <cell r="A858">
            <v>858</v>
          </cell>
        </row>
        <row r="859">
          <cell r="A859">
            <v>859</v>
          </cell>
        </row>
        <row r="860">
          <cell r="A860">
            <v>860</v>
          </cell>
        </row>
        <row r="861">
          <cell r="A861">
            <v>861</v>
          </cell>
        </row>
        <row r="862">
          <cell r="A862">
            <v>862</v>
          </cell>
        </row>
        <row r="863">
          <cell r="A863">
            <v>863</v>
          </cell>
        </row>
        <row r="864">
          <cell r="A864">
            <v>864</v>
          </cell>
        </row>
        <row r="865">
          <cell r="A865">
            <v>865</v>
          </cell>
        </row>
        <row r="866">
          <cell r="A866">
            <v>866</v>
          </cell>
        </row>
        <row r="867">
          <cell r="A867">
            <v>867</v>
          </cell>
        </row>
        <row r="868">
          <cell r="A868">
            <v>868</v>
          </cell>
        </row>
        <row r="869">
          <cell r="A869">
            <v>869</v>
          </cell>
        </row>
        <row r="870">
          <cell r="A870">
            <v>870</v>
          </cell>
        </row>
        <row r="871">
          <cell r="A871">
            <v>871</v>
          </cell>
        </row>
        <row r="872">
          <cell r="A872">
            <v>872</v>
          </cell>
        </row>
        <row r="873">
          <cell r="A873">
            <v>873</v>
          </cell>
        </row>
        <row r="874">
          <cell r="A874">
            <v>874</v>
          </cell>
        </row>
        <row r="875">
          <cell r="A875">
            <v>875</v>
          </cell>
        </row>
        <row r="876">
          <cell r="A876">
            <v>876</v>
          </cell>
        </row>
        <row r="877">
          <cell r="A877">
            <v>877</v>
          </cell>
        </row>
        <row r="878">
          <cell r="A878">
            <v>878</v>
          </cell>
        </row>
        <row r="879">
          <cell r="A879">
            <v>879</v>
          </cell>
        </row>
        <row r="880">
          <cell r="A880">
            <v>880</v>
          </cell>
        </row>
        <row r="881">
          <cell r="A881">
            <v>881</v>
          </cell>
        </row>
        <row r="882">
          <cell r="A882">
            <v>882</v>
          </cell>
        </row>
        <row r="883">
          <cell r="A883">
            <v>883</v>
          </cell>
        </row>
        <row r="884">
          <cell r="A884">
            <v>884</v>
          </cell>
        </row>
        <row r="885">
          <cell r="A885">
            <v>885</v>
          </cell>
        </row>
        <row r="886">
          <cell r="A886">
            <v>886</v>
          </cell>
        </row>
        <row r="887">
          <cell r="A887">
            <v>887</v>
          </cell>
        </row>
        <row r="888">
          <cell r="A888">
            <v>888</v>
          </cell>
        </row>
        <row r="889">
          <cell r="A889">
            <v>889</v>
          </cell>
        </row>
        <row r="890">
          <cell r="A890">
            <v>890</v>
          </cell>
        </row>
        <row r="891">
          <cell r="A891">
            <v>891</v>
          </cell>
        </row>
        <row r="892">
          <cell r="A892">
            <v>892</v>
          </cell>
        </row>
        <row r="893">
          <cell r="A893">
            <v>893</v>
          </cell>
        </row>
        <row r="894">
          <cell r="A894">
            <v>894</v>
          </cell>
        </row>
        <row r="895">
          <cell r="A895">
            <v>895</v>
          </cell>
        </row>
        <row r="896">
          <cell r="A896">
            <v>896</v>
          </cell>
        </row>
        <row r="897">
          <cell r="A897">
            <v>897</v>
          </cell>
        </row>
        <row r="898">
          <cell r="A898">
            <v>898</v>
          </cell>
        </row>
        <row r="899">
          <cell r="A899">
            <v>899</v>
          </cell>
        </row>
        <row r="900">
          <cell r="A900">
            <v>900</v>
          </cell>
        </row>
        <row r="901">
          <cell r="A901">
            <v>901</v>
          </cell>
        </row>
        <row r="902">
          <cell r="A902">
            <v>902</v>
          </cell>
        </row>
        <row r="903">
          <cell r="A903">
            <v>903</v>
          </cell>
        </row>
        <row r="904">
          <cell r="A904">
            <v>904</v>
          </cell>
        </row>
        <row r="905">
          <cell r="A905">
            <v>905</v>
          </cell>
        </row>
        <row r="906">
          <cell r="A906">
            <v>906</v>
          </cell>
        </row>
        <row r="907">
          <cell r="A907">
            <v>907</v>
          </cell>
        </row>
        <row r="908">
          <cell r="A908">
            <v>908</v>
          </cell>
        </row>
        <row r="909">
          <cell r="A909">
            <v>909</v>
          </cell>
        </row>
        <row r="910">
          <cell r="A910">
            <v>910</v>
          </cell>
        </row>
        <row r="911">
          <cell r="A911">
            <v>911</v>
          </cell>
        </row>
        <row r="912">
          <cell r="A912">
            <v>912</v>
          </cell>
        </row>
        <row r="913">
          <cell r="A913">
            <v>913</v>
          </cell>
        </row>
        <row r="914">
          <cell r="A914">
            <v>914</v>
          </cell>
        </row>
        <row r="915">
          <cell r="A915">
            <v>915</v>
          </cell>
        </row>
        <row r="916">
          <cell r="A916">
            <v>916</v>
          </cell>
        </row>
        <row r="917">
          <cell r="A917">
            <v>917</v>
          </cell>
        </row>
        <row r="918">
          <cell r="A918">
            <v>918</v>
          </cell>
        </row>
        <row r="919">
          <cell r="A919">
            <v>919</v>
          </cell>
        </row>
        <row r="920">
          <cell r="A920">
            <v>920</v>
          </cell>
        </row>
        <row r="921">
          <cell r="A921">
            <v>921</v>
          </cell>
        </row>
        <row r="922">
          <cell r="A922">
            <v>922</v>
          </cell>
        </row>
        <row r="923">
          <cell r="A923">
            <v>923</v>
          </cell>
        </row>
        <row r="924">
          <cell r="A924">
            <v>924</v>
          </cell>
        </row>
        <row r="925">
          <cell r="A925">
            <v>925</v>
          </cell>
        </row>
        <row r="926">
          <cell r="A926">
            <v>926</v>
          </cell>
        </row>
        <row r="927">
          <cell r="A927">
            <v>927</v>
          </cell>
        </row>
        <row r="928">
          <cell r="A928">
            <v>928</v>
          </cell>
        </row>
        <row r="929">
          <cell r="A929">
            <v>929</v>
          </cell>
        </row>
        <row r="930">
          <cell r="A930">
            <v>930</v>
          </cell>
        </row>
        <row r="931">
          <cell r="A931">
            <v>931</v>
          </cell>
        </row>
        <row r="932">
          <cell r="A932">
            <v>932</v>
          </cell>
        </row>
        <row r="933">
          <cell r="A933">
            <v>933</v>
          </cell>
        </row>
        <row r="934">
          <cell r="A934">
            <v>934</v>
          </cell>
        </row>
        <row r="935">
          <cell r="A935">
            <v>935</v>
          </cell>
        </row>
        <row r="936">
          <cell r="A936">
            <v>936</v>
          </cell>
        </row>
        <row r="937">
          <cell r="A937">
            <v>937</v>
          </cell>
        </row>
        <row r="938">
          <cell r="A938">
            <v>938</v>
          </cell>
        </row>
        <row r="939">
          <cell r="A939">
            <v>939</v>
          </cell>
        </row>
        <row r="940">
          <cell r="A940">
            <v>940</v>
          </cell>
        </row>
        <row r="941">
          <cell r="A941">
            <v>941</v>
          </cell>
        </row>
        <row r="942">
          <cell r="A942">
            <v>942</v>
          </cell>
        </row>
        <row r="943">
          <cell r="A943">
            <v>943</v>
          </cell>
        </row>
        <row r="944">
          <cell r="A944">
            <v>944</v>
          </cell>
        </row>
        <row r="945">
          <cell r="A945">
            <v>945</v>
          </cell>
        </row>
        <row r="946">
          <cell r="A946">
            <v>946</v>
          </cell>
        </row>
        <row r="947">
          <cell r="A947">
            <v>947</v>
          </cell>
        </row>
        <row r="948">
          <cell r="A948">
            <v>948</v>
          </cell>
        </row>
        <row r="949">
          <cell r="A949">
            <v>949</v>
          </cell>
        </row>
        <row r="950">
          <cell r="A950">
            <v>950</v>
          </cell>
        </row>
        <row r="951">
          <cell r="A951">
            <v>951</v>
          </cell>
        </row>
        <row r="952">
          <cell r="A952">
            <v>952</v>
          </cell>
        </row>
        <row r="953">
          <cell r="A953">
            <v>953</v>
          </cell>
        </row>
        <row r="954">
          <cell r="A954">
            <v>954</v>
          </cell>
        </row>
        <row r="955">
          <cell r="A955">
            <v>955</v>
          </cell>
        </row>
        <row r="956">
          <cell r="A956">
            <v>956</v>
          </cell>
        </row>
        <row r="957">
          <cell r="A957">
            <v>957</v>
          </cell>
        </row>
        <row r="958">
          <cell r="A958">
            <v>958</v>
          </cell>
        </row>
        <row r="959">
          <cell r="A959">
            <v>959</v>
          </cell>
        </row>
        <row r="960">
          <cell r="A960">
            <v>960</v>
          </cell>
        </row>
        <row r="961">
          <cell r="A961">
            <v>961</v>
          </cell>
        </row>
        <row r="962">
          <cell r="A962">
            <v>962</v>
          </cell>
        </row>
        <row r="963">
          <cell r="A963">
            <v>963</v>
          </cell>
        </row>
        <row r="964">
          <cell r="A964">
            <v>964</v>
          </cell>
        </row>
        <row r="965">
          <cell r="A965">
            <v>965</v>
          </cell>
        </row>
        <row r="966">
          <cell r="A966">
            <v>966</v>
          </cell>
        </row>
        <row r="967">
          <cell r="A967">
            <v>967</v>
          </cell>
        </row>
        <row r="968">
          <cell r="A968">
            <v>968</v>
          </cell>
        </row>
        <row r="969">
          <cell r="A969">
            <v>969</v>
          </cell>
        </row>
        <row r="970">
          <cell r="A970">
            <v>970</v>
          </cell>
        </row>
        <row r="971">
          <cell r="A971">
            <v>971</v>
          </cell>
        </row>
        <row r="972">
          <cell r="A972">
            <v>972</v>
          </cell>
        </row>
        <row r="973">
          <cell r="A973">
            <v>973</v>
          </cell>
        </row>
        <row r="974">
          <cell r="A974">
            <v>974</v>
          </cell>
        </row>
        <row r="975">
          <cell r="A975">
            <v>975</v>
          </cell>
        </row>
        <row r="976">
          <cell r="A976">
            <v>976</v>
          </cell>
        </row>
        <row r="977">
          <cell r="A977">
            <v>977</v>
          </cell>
        </row>
        <row r="978">
          <cell r="A978">
            <v>978</v>
          </cell>
        </row>
        <row r="979">
          <cell r="A979">
            <v>979</v>
          </cell>
        </row>
        <row r="980">
          <cell r="A980">
            <v>980</v>
          </cell>
        </row>
        <row r="981">
          <cell r="A981">
            <v>981</v>
          </cell>
        </row>
        <row r="982">
          <cell r="A982">
            <v>982</v>
          </cell>
        </row>
        <row r="983">
          <cell r="A983">
            <v>983</v>
          </cell>
        </row>
        <row r="984">
          <cell r="A984">
            <v>984</v>
          </cell>
        </row>
        <row r="985">
          <cell r="A985">
            <v>985</v>
          </cell>
        </row>
        <row r="986">
          <cell r="A986">
            <v>986</v>
          </cell>
        </row>
        <row r="987">
          <cell r="A987">
            <v>987</v>
          </cell>
        </row>
        <row r="988">
          <cell r="A988">
            <v>988</v>
          </cell>
        </row>
        <row r="989">
          <cell r="A989">
            <v>989</v>
          </cell>
        </row>
        <row r="990">
          <cell r="A990">
            <v>990</v>
          </cell>
        </row>
        <row r="991">
          <cell r="A991">
            <v>991</v>
          </cell>
        </row>
        <row r="992">
          <cell r="A992">
            <v>992</v>
          </cell>
        </row>
        <row r="993">
          <cell r="A993">
            <v>993</v>
          </cell>
        </row>
        <row r="994">
          <cell r="A994">
            <v>994</v>
          </cell>
        </row>
        <row r="995">
          <cell r="A995">
            <v>995</v>
          </cell>
        </row>
        <row r="996">
          <cell r="A996">
            <v>996</v>
          </cell>
        </row>
        <row r="997">
          <cell r="A997">
            <v>997</v>
          </cell>
        </row>
        <row r="998">
          <cell r="A998">
            <v>998</v>
          </cell>
        </row>
        <row r="999">
          <cell r="A999">
            <v>999</v>
          </cell>
        </row>
        <row r="1000">
          <cell r="A1000">
            <v>1000</v>
          </cell>
        </row>
        <row r="1001">
          <cell r="A1001">
            <v>1001</v>
          </cell>
        </row>
        <row r="1002">
          <cell r="A1002">
            <v>1002</v>
          </cell>
        </row>
        <row r="1003">
          <cell r="A1003">
            <v>1003</v>
          </cell>
        </row>
        <row r="1004">
          <cell r="A1004">
            <v>1004</v>
          </cell>
        </row>
        <row r="1005">
          <cell r="A1005">
            <v>1005</v>
          </cell>
        </row>
        <row r="1006">
          <cell r="A1006">
            <v>1006</v>
          </cell>
        </row>
        <row r="1007">
          <cell r="A1007">
            <v>1007</v>
          </cell>
        </row>
        <row r="1008">
          <cell r="A1008">
            <v>1008</v>
          </cell>
        </row>
        <row r="1009">
          <cell r="A1009">
            <v>1009</v>
          </cell>
        </row>
        <row r="1010">
          <cell r="A1010">
            <v>1010</v>
          </cell>
        </row>
        <row r="1011">
          <cell r="A1011">
            <v>1011</v>
          </cell>
        </row>
        <row r="1012">
          <cell r="A1012">
            <v>1012</v>
          </cell>
        </row>
        <row r="1013">
          <cell r="A1013">
            <v>1013</v>
          </cell>
        </row>
        <row r="1014">
          <cell r="A1014">
            <v>1014</v>
          </cell>
        </row>
        <row r="1015">
          <cell r="A1015">
            <v>1015</v>
          </cell>
        </row>
        <row r="1016">
          <cell r="A1016">
            <v>1016</v>
          </cell>
        </row>
        <row r="1017">
          <cell r="A1017">
            <v>1017</v>
          </cell>
        </row>
        <row r="1018">
          <cell r="A1018">
            <v>1018</v>
          </cell>
        </row>
        <row r="1019">
          <cell r="A1019">
            <v>1019</v>
          </cell>
        </row>
        <row r="1020">
          <cell r="A1020">
            <v>1020</v>
          </cell>
        </row>
        <row r="1021">
          <cell r="A1021">
            <v>1021</v>
          </cell>
        </row>
        <row r="1022">
          <cell r="A1022">
            <v>1022</v>
          </cell>
        </row>
        <row r="1023">
          <cell r="A1023">
            <v>1023</v>
          </cell>
        </row>
        <row r="1024">
          <cell r="A1024">
            <v>1024</v>
          </cell>
        </row>
        <row r="1025">
          <cell r="A1025">
            <v>1025</v>
          </cell>
        </row>
        <row r="1026">
          <cell r="A1026">
            <v>1026</v>
          </cell>
        </row>
        <row r="1027">
          <cell r="A1027">
            <v>1027</v>
          </cell>
        </row>
        <row r="1028">
          <cell r="A1028">
            <v>1028</v>
          </cell>
        </row>
        <row r="1029">
          <cell r="A1029">
            <v>1029</v>
          </cell>
        </row>
        <row r="1030">
          <cell r="A1030">
            <v>1030</v>
          </cell>
        </row>
        <row r="1031">
          <cell r="A1031">
            <v>1031</v>
          </cell>
        </row>
        <row r="1032">
          <cell r="A1032">
            <v>1032</v>
          </cell>
        </row>
        <row r="1033">
          <cell r="A1033">
            <v>1033</v>
          </cell>
        </row>
        <row r="1034">
          <cell r="A1034">
            <v>1034</v>
          </cell>
        </row>
        <row r="1035">
          <cell r="A1035">
            <v>1035</v>
          </cell>
        </row>
        <row r="1036">
          <cell r="A1036">
            <v>1036</v>
          </cell>
        </row>
        <row r="1037">
          <cell r="A1037">
            <v>1037</v>
          </cell>
        </row>
        <row r="1038">
          <cell r="A1038">
            <v>1038</v>
          </cell>
        </row>
        <row r="1039">
          <cell r="A1039">
            <v>1039</v>
          </cell>
        </row>
        <row r="1040">
          <cell r="A1040">
            <v>1040</v>
          </cell>
        </row>
        <row r="1041">
          <cell r="A1041">
            <v>1041</v>
          </cell>
        </row>
        <row r="1042">
          <cell r="A1042">
            <v>1042</v>
          </cell>
        </row>
        <row r="1043">
          <cell r="A1043">
            <v>1043</v>
          </cell>
        </row>
        <row r="1044">
          <cell r="A1044">
            <v>1044</v>
          </cell>
        </row>
        <row r="1045">
          <cell r="A1045">
            <v>1045</v>
          </cell>
        </row>
        <row r="1046">
          <cell r="A1046">
            <v>1046</v>
          </cell>
        </row>
        <row r="1047">
          <cell r="A1047">
            <v>1047</v>
          </cell>
        </row>
        <row r="1048">
          <cell r="A1048">
            <v>1048</v>
          </cell>
        </row>
        <row r="1049">
          <cell r="A1049">
            <v>1049</v>
          </cell>
        </row>
        <row r="1050">
          <cell r="A1050">
            <v>1050</v>
          </cell>
        </row>
        <row r="1051">
          <cell r="A1051">
            <v>1051</v>
          </cell>
        </row>
        <row r="1052">
          <cell r="A1052">
            <v>1052</v>
          </cell>
        </row>
        <row r="1053">
          <cell r="A1053">
            <v>1053</v>
          </cell>
        </row>
        <row r="1054">
          <cell r="A1054">
            <v>1054</v>
          </cell>
        </row>
        <row r="1055">
          <cell r="A1055">
            <v>1055</v>
          </cell>
        </row>
        <row r="1056">
          <cell r="A1056">
            <v>1056</v>
          </cell>
        </row>
        <row r="1057">
          <cell r="A1057">
            <v>1057</v>
          </cell>
        </row>
        <row r="1058">
          <cell r="A1058">
            <v>1058</v>
          </cell>
        </row>
        <row r="1059">
          <cell r="A1059">
            <v>1059</v>
          </cell>
        </row>
        <row r="1060">
          <cell r="A1060">
            <v>1060</v>
          </cell>
        </row>
        <row r="1061">
          <cell r="A1061">
            <v>1061</v>
          </cell>
        </row>
        <row r="1062">
          <cell r="A1062">
            <v>1062</v>
          </cell>
        </row>
        <row r="1063">
          <cell r="A1063">
            <v>1063</v>
          </cell>
        </row>
        <row r="1064">
          <cell r="A1064">
            <v>1064</v>
          </cell>
        </row>
        <row r="1065">
          <cell r="A1065">
            <v>1065</v>
          </cell>
        </row>
        <row r="1066">
          <cell r="A1066">
            <v>1066</v>
          </cell>
        </row>
        <row r="1067">
          <cell r="A1067">
            <v>1067</v>
          </cell>
        </row>
        <row r="1068">
          <cell r="A1068">
            <v>1068</v>
          </cell>
        </row>
        <row r="1069">
          <cell r="A1069">
            <v>1069</v>
          </cell>
        </row>
        <row r="1070">
          <cell r="A1070">
            <v>1070</v>
          </cell>
        </row>
        <row r="1071">
          <cell r="A1071">
            <v>1071</v>
          </cell>
        </row>
        <row r="1072">
          <cell r="A1072">
            <v>1072</v>
          </cell>
        </row>
        <row r="1073">
          <cell r="A1073">
            <v>1073</v>
          </cell>
        </row>
        <row r="1074">
          <cell r="A1074">
            <v>1074</v>
          </cell>
        </row>
        <row r="1075">
          <cell r="A1075">
            <v>1075</v>
          </cell>
        </row>
        <row r="1076">
          <cell r="A1076">
            <v>1076</v>
          </cell>
        </row>
        <row r="1077">
          <cell r="A1077">
            <v>1077</v>
          </cell>
        </row>
        <row r="1078">
          <cell r="A1078">
            <v>1078</v>
          </cell>
        </row>
        <row r="1079">
          <cell r="A1079">
            <v>1079</v>
          </cell>
        </row>
        <row r="1080">
          <cell r="A1080">
            <v>1080</v>
          </cell>
        </row>
        <row r="1081">
          <cell r="A1081">
            <v>1081</v>
          </cell>
        </row>
        <row r="1082">
          <cell r="A1082">
            <v>1082</v>
          </cell>
        </row>
        <row r="1083">
          <cell r="A1083">
            <v>1083</v>
          </cell>
        </row>
        <row r="1084">
          <cell r="A1084">
            <v>1084</v>
          </cell>
        </row>
        <row r="1085">
          <cell r="A1085">
            <v>1085</v>
          </cell>
        </row>
        <row r="1086">
          <cell r="A1086">
            <v>1086</v>
          </cell>
        </row>
        <row r="1087">
          <cell r="A1087">
            <v>1087</v>
          </cell>
        </row>
        <row r="1088">
          <cell r="A1088">
            <v>1088</v>
          </cell>
        </row>
        <row r="1089">
          <cell r="A1089">
            <v>1089</v>
          </cell>
        </row>
        <row r="1090">
          <cell r="A1090">
            <v>1090</v>
          </cell>
        </row>
        <row r="1091">
          <cell r="A1091">
            <v>1091</v>
          </cell>
        </row>
        <row r="1092">
          <cell r="A1092">
            <v>1092</v>
          </cell>
        </row>
        <row r="1093">
          <cell r="A1093">
            <v>1093</v>
          </cell>
        </row>
        <row r="1094">
          <cell r="A1094">
            <v>1094</v>
          </cell>
        </row>
        <row r="1095">
          <cell r="A1095">
            <v>1095</v>
          </cell>
        </row>
        <row r="1096">
          <cell r="A1096">
            <v>1096</v>
          </cell>
        </row>
        <row r="1097">
          <cell r="A1097">
            <v>1097</v>
          </cell>
        </row>
        <row r="1098">
          <cell r="A1098">
            <v>1098</v>
          </cell>
        </row>
        <row r="1099">
          <cell r="A1099">
            <v>1099</v>
          </cell>
        </row>
        <row r="1100">
          <cell r="A1100">
            <v>1100</v>
          </cell>
        </row>
        <row r="1101">
          <cell r="A1101">
            <v>1101</v>
          </cell>
        </row>
        <row r="1102">
          <cell r="A1102">
            <v>1102</v>
          </cell>
        </row>
        <row r="1103">
          <cell r="A1103">
            <v>1103</v>
          </cell>
        </row>
        <row r="1104">
          <cell r="A1104">
            <v>1104</v>
          </cell>
        </row>
        <row r="1105">
          <cell r="A1105">
            <v>1105</v>
          </cell>
        </row>
        <row r="1106">
          <cell r="A1106">
            <v>1106</v>
          </cell>
        </row>
        <row r="1107">
          <cell r="A1107">
            <v>1107</v>
          </cell>
        </row>
        <row r="1108">
          <cell r="A1108">
            <v>1108</v>
          </cell>
        </row>
        <row r="1109">
          <cell r="A1109">
            <v>1109</v>
          </cell>
        </row>
        <row r="1110">
          <cell r="A1110">
            <v>1110</v>
          </cell>
        </row>
        <row r="1111">
          <cell r="A1111">
            <v>1111</v>
          </cell>
        </row>
        <row r="1112">
          <cell r="A1112">
            <v>1112</v>
          </cell>
        </row>
        <row r="1113">
          <cell r="A1113">
            <v>1113</v>
          </cell>
        </row>
        <row r="1114">
          <cell r="A1114">
            <v>1114</v>
          </cell>
        </row>
        <row r="1115">
          <cell r="A1115">
            <v>1115</v>
          </cell>
        </row>
        <row r="1116">
          <cell r="A1116">
            <v>1116</v>
          </cell>
        </row>
        <row r="1117">
          <cell r="A1117">
            <v>1117</v>
          </cell>
        </row>
        <row r="1118">
          <cell r="A1118">
            <v>1118</v>
          </cell>
        </row>
        <row r="1119">
          <cell r="A1119">
            <v>1119</v>
          </cell>
        </row>
        <row r="1120">
          <cell r="A1120">
            <v>1120</v>
          </cell>
        </row>
        <row r="1121">
          <cell r="A1121">
            <v>1121</v>
          </cell>
        </row>
        <row r="1122">
          <cell r="A1122">
            <v>1122</v>
          </cell>
        </row>
        <row r="1123">
          <cell r="A1123">
            <v>1123</v>
          </cell>
        </row>
        <row r="1124">
          <cell r="A1124">
            <v>1124</v>
          </cell>
        </row>
        <row r="1125">
          <cell r="A1125">
            <v>1125</v>
          </cell>
        </row>
        <row r="1126">
          <cell r="A1126">
            <v>1126</v>
          </cell>
        </row>
        <row r="1127">
          <cell r="A1127">
            <v>1127</v>
          </cell>
        </row>
        <row r="1128">
          <cell r="A1128">
            <v>1128</v>
          </cell>
        </row>
        <row r="1129">
          <cell r="A1129">
            <v>1129</v>
          </cell>
        </row>
        <row r="1130">
          <cell r="A1130">
            <v>1130</v>
          </cell>
        </row>
        <row r="1131">
          <cell r="A1131">
            <v>1131</v>
          </cell>
        </row>
        <row r="1132">
          <cell r="A1132">
            <v>1132</v>
          </cell>
        </row>
        <row r="1133">
          <cell r="A1133">
            <v>1133</v>
          </cell>
        </row>
        <row r="1134">
          <cell r="A1134">
            <v>1134</v>
          </cell>
        </row>
        <row r="1135">
          <cell r="A1135">
            <v>1135</v>
          </cell>
        </row>
        <row r="1136">
          <cell r="A1136">
            <v>1136</v>
          </cell>
        </row>
        <row r="1137">
          <cell r="A1137">
            <v>1137</v>
          </cell>
        </row>
        <row r="1138">
          <cell r="A1138">
            <v>1138</v>
          </cell>
        </row>
        <row r="1139">
          <cell r="A1139">
            <v>1139</v>
          </cell>
        </row>
        <row r="1140">
          <cell r="A1140">
            <v>1140</v>
          </cell>
        </row>
        <row r="1141">
          <cell r="A1141">
            <v>1141</v>
          </cell>
        </row>
        <row r="1142">
          <cell r="A1142">
            <v>1142</v>
          </cell>
        </row>
        <row r="1143">
          <cell r="A1143">
            <v>1143</v>
          </cell>
        </row>
        <row r="1144">
          <cell r="A1144">
            <v>1144</v>
          </cell>
        </row>
        <row r="1145">
          <cell r="A1145">
            <v>1145</v>
          </cell>
        </row>
        <row r="1146">
          <cell r="A1146">
            <v>1146</v>
          </cell>
        </row>
        <row r="1147">
          <cell r="A1147">
            <v>1147</v>
          </cell>
        </row>
        <row r="1148">
          <cell r="A1148">
            <v>1148</v>
          </cell>
        </row>
        <row r="1149">
          <cell r="A1149">
            <v>1149</v>
          </cell>
        </row>
        <row r="1150">
          <cell r="A1150">
            <v>1150</v>
          </cell>
        </row>
        <row r="1151">
          <cell r="A1151">
            <v>1151</v>
          </cell>
        </row>
        <row r="1152">
          <cell r="A1152">
            <v>1152</v>
          </cell>
        </row>
        <row r="1153">
          <cell r="A1153">
            <v>1153</v>
          </cell>
        </row>
        <row r="1154">
          <cell r="A1154">
            <v>1154</v>
          </cell>
        </row>
        <row r="1155">
          <cell r="A1155">
            <v>1155</v>
          </cell>
        </row>
        <row r="1156">
          <cell r="A1156">
            <v>1156</v>
          </cell>
        </row>
        <row r="1157">
          <cell r="A1157">
            <v>1157</v>
          </cell>
        </row>
        <row r="1158">
          <cell r="A1158">
            <v>1158</v>
          </cell>
        </row>
        <row r="1159">
          <cell r="A1159">
            <v>1159</v>
          </cell>
        </row>
        <row r="1160">
          <cell r="A1160">
            <v>1160</v>
          </cell>
        </row>
        <row r="1161">
          <cell r="A1161">
            <v>1161</v>
          </cell>
        </row>
        <row r="1162">
          <cell r="A1162">
            <v>1162</v>
          </cell>
        </row>
        <row r="1163">
          <cell r="A1163">
            <v>1163</v>
          </cell>
        </row>
        <row r="1164">
          <cell r="A1164">
            <v>1164</v>
          </cell>
        </row>
        <row r="1165">
          <cell r="A1165">
            <v>1165</v>
          </cell>
        </row>
        <row r="1166">
          <cell r="A1166">
            <v>1166</v>
          </cell>
        </row>
        <row r="1167">
          <cell r="A1167">
            <v>1167</v>
          </cell>
        </row>
        <row r="1168">
          <cell r="A1168">
            <v>1168</v>
          </cell>
        </row>
        <row r="1169">
          <cell r="A1169">
            <v>1169</v>
          </cell>
        </row>
        <row r="1170">
          <cell r="A1170">
            <v>1170</v>
          </cell>
        </row>
        <row r="1171">
          <cell r="A1171">
            <v>1171</v>
          </cell>
        </row>
        <row r="1172">
          <cell r="A1172">
            <v>1172</v>
          </cell>
        </row>
        <row r="1173">
          <cell r="A1173">
            <v>1173</v>
          </cell>
        </row>
        <row r="1174">
          <cell r="A1174">
            <v>1174</v>
          </cell>
        </row>
        <row r="1175">
          <cell r="A1175">
            <v>1175</v>
          </cell>
        </row>
        <row r="1176">
          <cell r="A1176">
            <v>1176</v>
          </cell>
        </row>
        <row r="1177">
          <cell r="A1177">
            <v>1177</v>
          </cell>
        </row>
        <row r="1178">
          <cell r="A1178">
            <v>1178</v>
          </cell>
        </row>
        <row r="1179">
          <cell r="A1179">
            <v>1179</v>
          </cell>
        </row>
        <row r="1180">
          <cell r="A1180">
            <v>1180</v>
          </cell>
        </row>
        <row r="1181">
          <cell r="A1181">
            <v>1181</v>
          </cell>
        </row>
        <row r="1182">
          <cell r="A1182">
            <v>1182</v>
          </cell>
        </row>
        <row r="1183">
          <cell r="A1183">
            <v>1183</v>
          </cell>
        </row>
        <row r="1184">
          <cell r="A1184">
            <v>1184</v>
          </cell>
        </row>
        <row r="1185">
          <cell r="A1185">
            <v>1185</v>
          </cell>
        </row>
        <row r="1186">
          <cell r="A1186">
            <v>1186</v>
          </cell>
        </row>
        <row r="1187">
          <cell r="A1187">
            <v>1187</v>
          </cell>
        </row>
        <row r="1188">
          <cell r="A1188">
            <v>1188</v>
          </cell>
        </row>
        <row r="1189">
          <cell r="A1189">
            <v>1189</v>
          </cell>
        </row>
        <row r="1190">
          <cell r="A1190">
            <v>1190</v>
          </cell>
        </row>
        <row r="1191">
          <cell r="A1191">
            <v>1191</v>
          </cell>
        </row>
        <row r="1192">
          <cell r="A1192">
            <v>1192</v>
          </cell>
        </row>
        <row r="1193">
          <cell r="A1193">
            <v>1193</v>
          </cell>
        </row>
        <row r="1194">
          <cell r="A1194">
            <v>1194</v>
          </cell>
        </row>
        <row r="1195">
          <cell r="A1195">
            <v>1195</v>
          </cell>
        </row>
        <row r="1196">
          <cell r="A1196">
            <v>1196</v>
          </cell>
        </row>
        <row r="1197">
          <cell r="A1197">
            <v>1197</v>
          </cell>
        </row>
        <row r="1198">
          <cell r="A1198">
            <v>1198</v>
          </cell>
        </row>
        <row r="1199">
          <cell r="A1199">
            <v>1199</v>
          </cell>
        </row>
        <row r="1200">
          <cell r="A1200">
            <v>1200</v>
          </cell>
        </row>
        <row r="1201">
          <cell r="A1201">
            <v>1201</v>
          </cell>
        </row>
        <row r="1202">
          <cell r="A1202">
            <v>1202</v>
          </cell>
        </row>
        <row r="1203">
          <cell r="A1203">
            <v>1203</v>
          </cell>
        </row>
        <row r="1204">
          <cell r="A1204">
            <v>1204</v>
          </cell>
        </row>
        <row r="1205">
          <cell r="A1205">
            <v>1205</v>
          </cell>
        </row>
        <row r="1206">
          <cell r="A1206">
            <v>1206</v>
          </cell>
        </row>
        <row r="1207">
          <cell r="A1207">
            <v>1207</v>
          </cell>
        </row>
        <row r="1208">
          <cell r="A1208">
            <v>1208</v>
          </cell>
        </row>
        <row r="1209">
          <cell r="A1209">
            <v>1209</v>
          </cell>
        </row>
        <row r="1210">
          <cell r="A1210">
            <v>1210</v>
          </cell>
        </row>
        <row r="1211">
          <cell r="A1211">
            <v>1211</v>
          </cell>
        </row>
        <row r="1212">
          <cell r="A1212">
            <v>1212</v>
          </cell>
        </row>
        <row r="1213">
          <cell r="A1213">
            <v>1213</v>
          </cell>
        </row>
        <row r="1214">
          <cell r="A1214">
            <v>1214</v>
          </cell>
        </row>
        <row r="1215">
          <cell r="A1215">
            <v>1215</v>
          </cell>
        </row>
        <row r="1216">
          <cell r="A1216">
            <v>1216</v>
          </cell>
        </row>
        <row r="1217">
          <cell r="A1217">
            <v>1217</v>
          </cell>
        </row>
        <row r="1218">
          <cell r="A1218">
            <v>1218</v>
          </cell>
        </row>
        <row r="1219">
          <cell r="A1219">
            <v>1219</v>
          </cell>
        </row>
        <row r="1220">
          <cell r="A1220">
            <v>1220</v>
          </cell>
        </row>
        <row r="1221">
          <cell r="A1221">
            <v>1221</v>
          </cell>
        </row>
        <row r="1222">
          <cell r="A1222">
            <v>1222</v>
          </cell>
        </row>
        <row r="1223">
          <cell r="A1223">
            <v>1223</v>
          </cell>
        </row>
        <row r="1224">
          <cell r="A1224">
            <v>1224</v>
          </cell>
        </row>
        <row r="1225">
          <cell r="A1225">
            <v>1225</v>
          </cell>
        </row>
        <row r="1226">
          <cell r="A1226">
            <v>1226</v>
          </cell>
        </row>
        <row r="1227">
          <cell r="A1227">
            <v>1227</v>
          </cell>
        </row>
        <row r="1228">
          <cell r="A1228">
            <v>1228</v>
          </cell>
        </row>
        <row r="1229">
          <cell r="A1229">
            <v>1229</v>
          </cell>
        </row>
        <row r="1230">
          <cell r="A1230">
            <v>1230</v>
          </cell>
        </row>
        <row r="1231">
          <cell r="A1231">
            <v>1231</v>
          </cell>
        </row>
        <row r="1232">
          <cell r="A1232">
            <v>1232</v>
          </cell>
        </row>
        <row r="1233">
          <cell r="A1233">
            <v>1233</v>
          </cell>
        </row>
        <row r="1234">
          <cell r="A1234">
            <v>1234</v>
          </cell>
        </row>
        <row r="1235">
          <cell r="A1235">
            <v>1235</v>
          </cell>
        </row>
        <row r="1236">
          <cell r="A1236">
            <v>1236</v>
          </cell>
        </row>
        <row r="1237">
          <cell r="A1237">
            <v>1237</v>
          </cell>
        </row>
        <row r="1238">
          <cell r="A1238">
            <v>1238</v>
          </cell>
        </row>
        <row r="1239">
          <cell r="A1239">
            <v>1239</v>
          </cell>
        </row>
        <row r="1240">
          <cell r="A1240">
            <v>1240</v>
          </cell>
        </row>
        <row r="1241">
          <cell r="A1241">
            <v>1241</v>
          </cell>
        </row>
        <row r="1242">
          <cell r="A1242">
            <v>1242</v>
          </cell>
        </row>
        <row r="1243">
          <cell r="A1243">
            <v>1243</v>
          </cell>
        </row>
        <row r="1244">
          <cell r="A1244">
            <v>1244</v>
          </cell>
        </row>
        <row r="1245">
          <cell r="A1245">
            <v>1245</v>
          </cell>
        </row>
        <row r="1246">
          <cell r="A1246">
            <v>1246</v>
          </cell>
        </row>
        <row r="1247">
          <cell r="A1247">
            <v>1247</v>
          </cell>
        </row>
        <row r="1248">
          <cell r="A1248">
            <v>1248</v>
          </cell>
        </row>
        <row r="1249">
          <cell r="A1249">
            <v>1249</v>
          </cell>
        </row>
        <row r="1250">
          <cell r="A1250">
            <v>1250</v>
          </cell>
        </row>
        <row r="1251">
          <cell r="A1251">
            <v>1251</v>
          </cell>
        </row>
        <row r="1252">
          <cell r="A1252">
            <v>1252</v>
          </cell>
        </row>
        <row r="1253">
          <cell r="A1253">
            <v>1253</v>
          </cell>
        </row>
        <row r="1254">
          <cell r="A1254">
            <v>1254</v>
          </cell>
        </row>
        <row r="1255">
          <cell r="A1255">
            <v>1255</v>
          </cell>
        </row>
        <row r="1256">
          <cell r="A1256">
            <v>1256</v>
          </cell>
        </row>
        <row r="1257">
          <cell r="A1257">
            <v>1257</v>
          </cell>
        </row>
        <row r="1258">
          <cell r="A1258">
            <v>1258</v>
          </cell>
        </row>
        <row r="1259">
          <cell r="A1259">
            <v>1259</v>
          </cell>
        </row>
        <row r="1260">
          <cell r="A1260">
            <v>1260</v>
          </cell>
        </row>
        <row r="1261">
          <cell r="A1261">
            <v>1261</v>
          </cell>
        </row>
        <row r="1262">
          <cell r="A1262">
            <v>1262</v>
          </cell>
        </row>
        <row r="1263">
          <cell r="A1263">
            <v>1263</v>
          </cell>
        </row>
        <row r="1264">
          <cell r="A1264">
            <v>1264</v>
          </cell>
        </row>
        <row r="1265">
          <cell r="A1265">
            <v>1265</v>
          </cell>
        </row>
        <row r="1266">
          <cell r="A1266">
            <v>1266</v>
          </cell>
        </row>
        <row r="1267">
          <cell r="A1267">
            <v>1267</v>
          </cell>
        </row>
        <row r="1268">
          <cell r="A1268">
            <v>1268</v>
          </cell>
        </row>
        <row r="1269">
          <cell r="A1269">
            <v>1269</v>
          </cell>
        </row>
        <row r="1270">
          <cell r="A1270">
            <v>1270</v>
          </cell>
        </row>
        <row r="1271">
          <cell r="A1271">
            <v>1271</v>
          </cell>
        </row>
        <row r="1272">
          <cell r="A1272">
            <v>1272</v>
          </cell>
        </row>
        <row r="1273">
          <cell r="A1273">
            <v>1273</v>
          </cell>
        </row>
        <row r="1274">
          <cell r="A1274">
            <v>1274</v>
          </cell>
        </row>
        <row r="1275">
          <cell r="A1275">
            <v>1275</v>
          </cell>
        </row>
        <row r="1276">
          <cell r="A1276">
            <v>1276</v>
          </cell>
        </row>
        <row r="1277">
          <cell r="A1277">
            <v>1277</v>
          </cell>
        </row>
        <row r="1278">
          <cell r="A1278">
            <v>1278</v>
          </cell>
        </row>
        <row r="1279">
          <cell r="A1279">
            <v>1279</v>
          </cell>
        </row>
        <row r="1280">
          <cell r="A1280">
            <v>1280</v>
          </cell>
        </row>
        <row r="1281">
          <cell r="A1281">
            <v>1281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>
        <row r="1">
          <cell r="A1" t="str">
            <v>단  종</v>
          </cell>
        </row>
      </sheetData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>
        <row r="1">
          <cell r="A1" t="str">
            <v>단  종</v>
          </cell>
        </row>
      </sheetData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 refreshError="1"/>
      <sheetData sheetId="617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>
        <row r="1">
          <cell r="A1" t="str">
            <v>단  종</v>
          </cell>
        </row>
      </sheetData>
      <sheetData sheetId="625">
        <row r="1">
          <cell r="A1" t="str">
            <v>단  종</v>
          </cell>
        </row>
      </sheetData>
      <sheetData sheetId="626">
        <row r="1">
          <cell r="A1" t="str">
            <v>단  종</v>
          </cell>
        </row>
      </sheetData>
      <sheetData sheetId="627">
        <row r="1">
          <cell r="A1" t="str">
            <v>단  종</v>
          </cell>
        </row>
      </sheetData>
      <sheetData sheetId="628">
        <row r="1">
          <cell r="A1" t="str">
            <v>단  종</v>
          </cell>
        </row>
      </sheetData>
      <sheetData sheetId="629">
        <row r="1">
          <cell r="A1" t="str">
            <v>단  종</v>
          </cell>
        </row>
      </sheetData>
      <sheetData sheetId="630">
        <row r="1">
          <cell r="A1" t="str">
            <v>단  종</v>
          </cell>
        </row>
      </sheetData>
      <sheetData sheetId="631">
        <row r="1">
          <cell r="A1" t="str">
            <v>단  종</v>
          </cell>
        </row>
      </sheetData>
      <sheetData sheetId="632">
        <row r="1">
          <cell r="A1" t="str">
            <v>단  종</v>
          </cell>
        </row>
      </sheetData>
      <sheetData sheetId="633">
        <row r="1">
          <cell r="A1" t="str">
            <v>단  종</v>
          </cell>
        </row>
      </sheetData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 refreshError="1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>
        <row r="1">
          <cell r="A1" t="str">
            <v>단  종</v>
          </cell>
        </row>
      </sheetData>
      <sheetData sheetId="894">
        <row r="1">
          <cell r="A1" t="str">
            <v>단  종</v>
          </cell>
        </row>
      </sheetData>
      <sheetData sheetId="895">
        <row r="1">
          <cell r="A1" t="str">
            <v>단  종</v>
          </cell>
        </row>
      </sheetData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 refreshError="1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>
        <row r="1">
          <cell r="A1" t="str">
            <v>단  종</v>
          </cell>
        </row>
      </sheetData>
      <sheetData sheetId="1025">
        <row r="1">
          <cell r="A1" t="str">
            <v>단  종</v>
          </cell>
        </row>
      </sheetData>
      <sheetData sheetId="1026">
        <row r="1">
          <cell r="A1" t="str">
            <v>단  종</v>
          </cell>
        </row>
      </sheetData>
      <sheetData sheetId="1027">
        <row r="1">
          <cell r="A1" t="str">
            <v>단  종</v>
          </cell>
        </row>
      </sheetData>
      <sheetData sheetId="1028">
        <row r="1">
          <cell r="A1" t="str">
            <v>단  종</v>
          </cell>
        </row>
      </sheetData>
      <sheetData sheetId="1029" refreshError="1"/>
      <sheetData sheetId="1030">
        <row r="1">
          <cell r="A1" t="str">
            <v>단  종</v>
          </cell>
        </row>
      </sheetData>
      <sheetData sheetId="1031">
        <row r="1">
          <cell r="A1" t="str">
            <v>단  종</v>
          </cell>
        </row>
      </sheetData>
      <sheetData sheetId="1032">
        <row r="1">
          <cell r="A1" t="str">
            <v>단  종</v>
          </cell>
        </row>
      </sheetData>
      <sheetData sheetId="1033" refreshError="1"/>
      <sheetData sheetId="1034">
        <row r="1">
          <cell r="A1" t="str">
            <v>단  종</v>
          </cell>
        </row>
      </sheetData>
      <sheetData sheetId="1035">
        <row r="1">
          <cell r="A1" t="str">
            <v>단  종</v>
          </cell>
        </row>
      </sheetData>
      <sheetData sheetId="1036">
        <row r="1">
          <cell r="A1" t="str">
            <v>단  종</v>
          </cell>
        </row>
      </sheetData>
      <sheetData sheetId="1037">
        <row r="1">
          <cell r="A1" t="str">
            <v>단  종</v>
          </cell>
        </row>
      </sheetData>
      <sheetData sheetId="1038" refreshError="1"/>
      <sheetData sheetId="1039" refreshError="1"/>
      <sheetData sheetId="1040">
        <row r="1">
          <cell r="A1" t="str">
            <v>단  종</v>
          </cell>
        </row>
      </sheetData>
      <sheetData sheetId="1041" refreshError="1"/>
      <sheetData sheetId="1042" refreshError="1"/>
      <sheetData sheetId="1043" refreshError="1"/>
      <sheetData sheetId="1044">
        <row r="1">
          <cell r="A1" t="str">
            <v>단  종</v>
          </cell>
        </row>
      </sheetData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/>
      <sheetData sheetId="1132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>
        <row r="1">
          <cell r="A1" t="str">
            <v>단  종</v>
          </cell>
        </row>
      </sheetData>
      <sheetData sheetId="1193">
        <row r="1">
          <cell r="A1" t="str">
            <v>단  종</v>
          </cell>
        </row>
      </sheetData>
      <sheetData sheetId="1194"/>
      <sheetData sheetId="1195">
        <row r="1">
          <cell r="A1" t="str">
            <v>단  종</v>
          </cell>
        </row>
      </sheetData>
      <sheetData sheetId="1196">
        <row r="1">
          <cell r="A1" t="str">
            <v>단  종</v>
          </cell>
        </row>
      </sheetData>
      <sheetData sheetId="1197">
        <row r="1">
          <cell r="A1" t="str">
            <v>단  종</v>
          </cell>
        </row>
      </sheetData>
      <sheetData sheetId="1198">
        <row r="1">
          <cell r="A1" t="str">
            <v>단  종</v>
          </cell>
        </row>
      </sheetData>
      <sheetData sheetId="1199">
        <row r="1">
          <cell r="A1" t="str">
            <v>단  종</v>
          </cell>
        </row>
      </sheetData>
      <sheetData sheetId="1200">
        <row r="1">
          <cell r="A1" t="str">
            <v>단  종</v>
          </cell>
        </row>
      </sheetData>
      <sheetData sheetId="1201">
        <row r="1">
          <cell r="A1" t="str">
            <v>단  종</v>
          </cell>
        </row>
      </sheetData>
      <sheetData sheetId="1202">
        <row r="1">
          <cell r="A1" t="str">
            <v>단  종</v>
          </cell>
        </row>
      </sheetData>
      <sheetData sheetId="1203">
        <row r="1">
          <cell r="A1" t="str">
            <v>단  종</v>
          </cell>
        </row>
      </sheetData>
      <sheetData sheetId="1204">
        <row r="1">
          <cell r="A1" t="str">
            <v>단  종</v>
          </cell>
        </row>
      </sheetData>
      <sheetData sheetId="1205">
        <row r="1">
          <cell r="A1" t="str">
            <v>단  종</v>
          </cell>
        </row>
      </sheetData>
      <sheetData sheetId="1206">
        <row r="1">
          <cell r="A1" t="str">
            <v>단  종</v>
          </cell>
        </row>
      </sheetData>
      <sheetData sheetId="1207">
        <row r="1">
          <cell r="A1" t="str">
            <v>단  종</v>
          </cell>
        </row>
      </sheetData>
      <sheetData sheetId="1208">
        <row r="1">
          <cell r="A1" t="str">
            <v>단  종</v>
          </cell>
        </row>
      </sheetData>
      <sheetData sheetId="1209">
        <row r="1">
          <cell r="A1" t="str">
            <v>단  종</v>
          </cell>
        </row>
      </sheetData>
      <sheetData sheetId="1210">
        <row r="1">
          <cell r="A1" t="str">
            <v>단  종</v>
          </cell>
        </row>
      </sheetData>
      <sheetData sheetId="1211" refreshError="1"/>
      <sheetData sheetId="1212" refreshError="1"/>
      <sheetData sheetId="1213" refreshError="1"/>
      <sheetData sheetId="1214">
        <row r="1">
          <cell r="A1" t="str">
            <v>단  종</v>
          </cell>
        </row>
      </sheetData>
      <sheetData sheetId="1215">
        <row r="1">
          <cell r="A1" t="str">
            <v>단  종</v>
          </cell>
        </row>
      </sheetData>
      <sheetData sheetId="1216">
        <row r="1">
          <cell r="A1" t="str">
            <v>단  종</v>
          </cell>
        </row>
      </sheetData>
      <sheetData sheetId="1217">
        <row r="1">
          <cell r="A1" t="str">
            <v>단  종</v>
          </cell>
        </row>
      </sheetData>
      <sheetData sheetId="1218">
        <row r="1">
          <cell r="A1" t="str">
            <v>단  종</v>
          </cell>
        </row>
      </sheetData>
      <sheetData sheetId="1219">
        <row r="1">
          <cell r="A1" t="str">
            <v>단  종</v>
          </cell>
        </row>
      </sheetData>
      <sheetData sheetId="1220">
        <row r="1">
          <cell r="A1" t="str">
            <v>단  종</v>
          </cell>
        </row>
      </sheetData>
      <sheetData sheetId="1221">
        <row r="1">
          <cell r="A1" t="str">
            <v>단  종</v>
          </cell>
        </row>
      </sheetData>
      <sheetData sheetId="1222">
        <row r="1">
          <cell r="A1" t="str">
            <v>단  종</v>
          </cell>
        </row>
      </sheetData>
      <sheetData sheetId="1223">
        <row r="1">
          <cell r="A1" t="str">
            <v>단  종</v>
          </cell>
        </row>
      </sheetData>
      <sheetData sheetId="1224">
        <row r="1">
          <cell r="A1" t="str">
            <v>단  종</v>
          </cell>
        </row>
      </sheetData>
      <sheetData sheetId="1225">
        <row r="1">
          <cell r="A1" t="str">
            <v>단  종</v>
          </cell>
        </row>
      </sheetData>
      <sheetData sheetId="1226">
        <row r="1">
          <cell r="A1" t="str">
            <v>단  종</v>
          </cell>
        </row>
      </sheetData>
      <sheetData sheetId="1227">
        <row r="1">
          <cell r="A1" t="str">
            <v>단  종</v>
          </cell>
        </row>
      </sheetData>
      <sheetData sheetId="1228">
        <row r="1">
          <cell r="A1" t="str">
            <v>단  종</v>
          </cell>
        </row>
      </sheetData>
      <sheetData sheetId="1229">
        <row r="1">
          <cell r="A1" t="str">
            <v>단  종</v>
          </cell>
        </row>
      </sheetData>
      <sheetData sheetId="1230">
        <row r="1">
          <cell r="A1" t="str">
            <v>단  종</v>
          </cell>
        </row>
      </sheetData>
      <sheetData sheetId="1231">
        <row r="1">
          <cell r="A1" t="str">
            <v>단  종</v>
          </cell>
        </row>
      </sheetData>
      <sheetData sheetId="1232">
        <row r="1">
          <cell r="A1" t="str">
            <v>단  종</v>
          </cell>
        </row>
      </sheetData>
      <sheetData sheetId="1233">
        <row r="1">
          <cell r="A1" t="str">
            <v>단  종</v>
          </cell>
        </row>
      </sheetData>
      <sheetData sheetId="1234">
        <row r="1">
          <cell r="A1" t="str">
            <v>단  종</v>
          </cell>
        </row>
      </sheetData>
      <sheetData sheetId="1235">
        <row r="1">
          <cell r="A1" t="str">
            <v>단  종</v>
          </cell>
        </row>
      </sheetData>
      <sheetData sheetId="1236">
        <row r="1">
          <cell r="A1" t="str">
            <v>단  종</v>
          </cell>
        </row>
      </sheetData>
      <sheetData sheetId="1237">
        <row r="1">
          <cell r="A1" t="str">
            <v>단  종</v>
          </cell>
        </row>
      </sheetData>
      <sheetData sheetId="1238">
        <row r="1">
          <cell r="A1" t="str">
            <v>단  종</v>
          </cell>
        </row>
      </sheetData>
      <sheetData sheetId="1239">
        <row r="1">
          <cell r="A1" t="str">
            <v>단  종</v>
          </cell>
        </row>
      </sheetData>
      <sheetData sheetId="1240">
        <row r="1">
          <cell r="A1" t="str">
            <v>단  종</v>
          </cell>
        </row>
      </sheetData>
      <sheetData sheetId="1241">
        <row r="1">
          <cell r="A1" t="str">
            <v>단  종</v>
          </cell>
        </row>
      </sheetData>
      <sheetData sheetId="1242">
        <row r="1">
          <cell r="A1" t="str">
            <v>단  종</v>
          </cell>
        </row>
      </sheetData>
      <sheetData sheetId="1243">
        <row r="1">
          <cell r="A1" t="str">
            <v>단  종</v>
          </cell>
        </row>
      </sheetData>
      <sheetData sheetId="1244">
        <row r="1">
          <cell r="A1" t="str">
            <v>단  종</v>
          </cell>
        </row>
      </sheetData>
      <sheetData sheetId="1245">
        <row r="1">
          <cell r="A1" t="str">
            <v>단  종</v>
          </cell>
        </row>
      </sheetData>
      <sheetData sheetId="1246">
        <row r="1">
          <cell r="A1" t="str">
            <v>단  종</v>
          </cell>
        </row>
      </sheetData>
      <sheetData sheetId="1247">
        <row r="1">
          <cell r="A1" t="str">
            <v>단  종</v>
          </cell>
        </row>
      </sheetData>
      <sheetData sheetId="1248">
        <row r="1">
          <cell r="A1" t="str">
            <v>단  종</v>
          </cell>
        </row>
      </sheetData>
      <sheetData sheetId="1249">
        <row r="1">
          <cell r="A1" t="str">
            <v>단  종</v>
          </cell>
        </row>
      </sheetData>
      <sheetData sheetId="1250">
        <row r="1">
          <cell r="A1" t="str">
            <v>단  종</v>
          </cell>
        </row>
      </sheetData>
      <sheetData sheetId="1251">
        <row r="1">
          <cell r="A1" t="str">
            <v>단  종</v>
          </cell>
        </row>
      </sheetData>
      <sheetData sheetId="1252">
        <row r="1">
          <cell r="A1" t="str">
            <v>단  종</v>
          </cell>
        </row>
      </sheetData>
      <sheetData sheetId="1253">
        <row r="1">
          <cell r="A1" t="str">
            <v>단  종</v>
          </cell>
        </row>
      </sheetData>
      <sheetData sheetId="1254">
        <row r="1">
          <cell r="A1" t="str">
            <v>단  종</v>
          </cell>
        </row>
      </sheetData>
      <sheetData sheetId="1255">
        <row r="1">
          <cell r="A1" t="str">
            <v>단  종</v>
          </cell>
        </row>
      </sheetData>
      <sheetData sheetId="1256">
        <row r="1">
          <cell r="A1" t="str">
            <v>단  종</v>
          </cell>
        </row>
      </sheetData>
      <sheetData sheetId="1257">
        <row r="1">
          <cell r="A1" t="str">
            <v>단  종</v>
          </cell>
        </row>
      </sheetData>
      <sheetData sheetId="1258">
        <row r="1">
          <cell r="A1" t="str">
            <v>단  종</v>
          </cell>
        </row>
      </sheetData>
      <sheetData sheetId="1259">
        <row r="1">
          <cell r="A1" t="str">
            <v>단  종</v>
          </cell>
        </row>
      </sheetData>
      <sheetData sheetId="1260">
        <row r="1">
          <cell r="A1" t="str">
            <v>단  종</v>
          </cell>
        </row>
      </sheetData>
      <sheetData sheetId="1261">
        <row r="1">
          <cell r="A1" t="str">
            <v>단  종</v>
          </cell>
        </row>
      </sheetData>
      <sheetData sheetId="1262">
        <row r="1">
          <cell r="A1" t="str">
            <v>단  종</v>
          </cell>
        </row>
      </sheetData>
      <sheetData sheetId="1263">
        <row r="1">
          <cell r="A1" t="str">
            <v>단  종</v>
          </cell>
        </row>
      </sheetData>
      <sheetData sheetId="1264">
        <row r="1">
          <cell r="A1" t="str">
            <v>단  종</v>
          </cell>
        </row>
      </sheetData>
      <sheetData sheetId="1265">
        <row r="1">
          <cell r="A1" t="str">
            <v>단  종</v>
          </cell>
        </row>
      </sheetData>
      <sheetData sheetId="1266">
        <row r="1">
          <cell r="A1" t="str">
            <v>단  종</v>
          </cell>
        </row>
      </sheetData>
      <sheetData sheetId="1267">
        <row r="1">
          <cell r="A1" t="str">
            <v>단  종</v>
          </cell>
        </row>
      </sheetData>
      <sheetData sheetId="1268">
        <row r="1">
          <cell r="A1" t="str">
            <v>단  종</v>
          </cell>
        </row>
      </sheetData>
      <sheetData sheetId="1269">
        <row r="1">
          <cell r="A1" t="str">
            <v>단  종</v>
          </cell>
        </row>
      </sheetData>
      <sheetData sheetId="1270">
        <row r="1">
          <cell r="A1" t="str">
            <v>단  종</v>
          </cell>
        </row>
      </sheetData>
      <sheetData sheetId="1271">
        <row r="1">
          <cell r="A1" t="str">
            <v>단  종</v>
          </cell>
        </row>
      </sheetData>
      <sheetData sheetId="1272">
        <row r="1">
          <cell r="A1" t="str">
            <v>단  종</v>
          </cell>
        </row>
      </sheetData>
      <sheetData sheetId="1273">
        <row r="1">
          <cell r="A1" t="str">
            <v>단  종</v>
          </cell>
        </row>
      </sheetData>
      <sheetData sheetId="1274">
        <row r="1">
          <cell r="A1" t="str">
            <v>단  종</v>
          </cell>
        </row>
      </sheetData>
      <sheetData sheetId="1275">
        <row r="1">
          <cell r="A1" t="str">
            <v>단  종</v>
          </cell>
        </row>
      </sheetData>
      <sheetData sheetId="1276">
        <row r="1">
          <cell r="A1" t="str">
            <v>단  종</v>
          </cell>
        </row>
      </sheetData>
      <sheetData sheetId="1277">
        <row r="1">
          <cell r="A1" t="str">
            <v>단  종</v>
          </cell>
        </row>
      </sheetData>
      <sheetData sheetId="1278">
        <row r="1">
          <cell r="A1" t="str">
            <v>단  종</v>
          </cell>
        </row>
      </sheetData>
      <sheetData sheetId="1279">
        <row r="1">
          <cell r="A1" t="str">
            <v>단  종</v>
          </cell>
        </row>
      </sheetData>
      <sheetData sheetId="1280">
        <row r="1">
          <cell r="A1" t="str">
            <v>단  종</v>
          </cell>
        </row>
      </sheetData>
      <sheetData sheetId="1281">
        <row r="1">
          <cell r="A1" t="str">
            <v>단  종</v>
          </cell>
        </row>
      </sheetData>
      <sheetData sheetId="1282">
        <row r="1">
          <cell r="A1" t="str">
            <v>단  종</v>
          </cell>
        </row>
      </sheetData>
      <sheetData sheetId="1283">
        <row r="1">
          <cell r="A1" t="str">
            <v>단  종</v>
          </cell>
        </row>
      </sheetData>
      <sheetData sheetId="1284">
        <row r="1">
          <cell r="A1" t="str">
            <v>단  종</v>
          </cell>
        </row>
      </sheetData>
      <sheetData sheetId="1285">
        <row r="1">
          <cell r="A1" t="str">
            <v>단  종</v>
          </cell>
        </row>
      </sheetData>
      <sheetData sheetId="1286">
        <row r="1">
          <cell r="A1" t="str">
            <v>단  종</v>
          </cell>
        </row>
      </sheetData>
      <sheetData sheetId="1287">
        <row r="1">
          <cell r="A1" t="str">
            <v>단  종</v>
          </cell>
        </row>
      </sheetData>
      <sheetData sheetId="1288">
        <row r="1">
          <cell r="A1" t="str">
            <v>단  종</v>
          </cell>
        </row>
      </sheetData>
      <sheetData sheetId="1289">
        <row r="1">
          <cell r="A1" t="str">
            <v>단  종</v>
          </cell>
        </row>
      </sheetData>
      <sheetData sheetId="1290">
        <row r="1">
          <cell r="A1" t="str">
            <v>단  종</v>
          </cell>
        </row>
      </sheetData>
      <sheetData sheetId="1291">
        <row r="1">
          <cell r="A1" t="str">
            <v>단  종</v>
          </cell>
        </row>
      </sheetData>
      <sheetData sheetId="1292">
        <row r="1">
          <cell r="A1" t="str">
            <v>단  종</v>
          </cell>
        </row>
      </sheetData>
      <sheetData sheetId="1293">
        <row r="1">
          <cell r="A1" t="str">
            <v>단  종</v>
          </cell>
        </row>
      </sheetData>
      <sheetData sheetId="1294">
        <row r="1">
          <cell r="A1" t="str">
            <v>단  종</v>
          </cell>
        </row>
      </sheetData>
      <sheetData sheetId="1295">
        <row r="1">
          <cell r="A1" t="str">
            <v>단  종</v>
          </cell>
        </row>
      </sheetData>
      <sheetData sheetId="1296">
        <row r="1">
          <cell r="A1" t="str">
            <v>단  종</v>
          </cell>
        </row>
      </sheetData>
      <sheetData sheetId="1297">
        <row r="1">
          <cell r="A1" t="str">
            <v>단  종</v>
          </cell>
        </row>
      </sheetData>
      <sheetData sheetId="1298">
        <row r="1">
          <cell r="A1" t="str">
            <v>단  종</v>
          </cell>
        </row>
      </sheetData>
      <sheetData sheetId="1299">
        <row r="1">
          <cell r="A1" t="str">
            <v>단  종</v>
          </cell>
        </row>
      </sheetData>
      <sheetData sheetId="1300">
        <row r="1">
          <cell r="A1" t="str">
            <v>단  종</v>
          </cell>
        </row>
      </sheetData>
      <sheetData sheetId="1301">
        <row r="1">
          <cell r="A1" t="str">
            <v>단  종</v>
          </cell>
        </row>
      </sheetData>
      <sheetData sheetId="1302">
        <row r="1">
          <cell r="A1" t="str">
            <v>단  종</v>
          </cell>
        </row>
      </sheetData>
      <sheetData sheetId="1303">
        <row r="1">
          <cell r="A1" t="str">
            <v>단  종</v>
          </cell>
        </row>
      </sheetData>
      <sheetData sheetId="1304">
        <row r="1">
          <cell r="A1" t="str">
            <v>단  종</v>
          </cell>
        </row>
      </sheetData>
      <sheetData sheetId="1305">
        <row r="1">
          <cell r="A1" t="str">
            <v>단  종</v>
          </cell>
        </row>
      </sheetData>
      <sheetData sheetId="1306">
        <row r="1">
          <cell r="A1" t="str">
            <v>단  종</v>
          </cell>
        </row>
      </sheetData>
      <sheetData sheetId="1307">
        <row r="1">
          <cell r="A1" t="str">
            <v>단  종</v>
          </cell>
        </row>
      </sheetData>
      <sheetData sheetId="1308">
        <row r="1">
          <cell r="A1" t="str">
            <v>단  종</v>
          </cell>
        </row>
      </sheetData>
      <sheetData sheetId="1309">
        <row r="1">
          <cell r="A1" t="str">
            <v>단  종</v>
          </cell>
        </row>
      </sheetData>
      <sheetData sheetId="1310">
        <row r="1">
          <cell r="A1" t="str">
            <v>단  종</v>
          </cell>
        </row>
      </sheetData>
      <sheetData sheetId="1311">
        <row r="1">
          <cell r="A1" t="str">
            <v>단  종</v>
          </cell>
        </row>
      </sheetData>
      <sheetData sheetId="1312">
        <row r="1">
          <cell r="A1" t="str">
            <v>단  종</v>
          </cell>
        </row>
      </sheetData>
      <sheetData sheetId="1313">
        <row r="1">
          <cell r="A1" t="str">
            <v>단  종</v>
          </cell>
        </row>
      </sheetData>
      <sheetData sheetId="1314">
        <row r="1">
          <cell r="A1" t="str">
            <v>단  종</v>
          </cell>
        </row>
      </sheetData>
      <sheetData sheetId="1315">
        <row r="1">
          <cell r="A1" t="str">
            <v>단  종</v>
          </cell>
        </row>
      </sheetData>
      <sheetData sheetId="1316">
        <row r="1">
          <cell r="A1" t="str">
            <v>단  종</v>
          </cell>
        </row>
      </sheetData>
      <sheetData sheetId="1317">
        <row r="1">
          <cell r="A1" t="str">
            <v>단  종</v>
          </cell>
        </row>
      </sheetData>
      <sheetData sheetId="1318">
        <row r="1">
          <cell r="A1" t="str">
            <v>단  종</v>
          </cell>
        </row>
      </sheetData>
      <sheetData sheetId="1319">
        <row r="1">
          <cell r="A1" t="str">
            <v>단  종</v>
          </cell>
        </row>
      </sheetData>
      <sheetData sheetId="1320">
        <row r="1">
          <cell r="A1" t="str">
            <v>단  종</v>
          </cell>
        </row>
      </sheetData>
      <sheetData sheetId="1321">
        <row r="1">
          <cell r="A1" t="str">
            <v>단  종</v>
          </cell>
        </row>
      </sheetData>
      <sheetData sheetId="1322">
        <row r="1">
          <cell r="A1" t="str">
            <v>단  종</v>
          </cell>
        </row>
      </sheetData>
      <sheetData sheetId="1323">
        <row r="1">
          <cell r="A1" t="str">
            <v>단  종</v>
          </cell>
        </row>
      </sheetData>
      <sheetData sheetId="1324">
        <row r="1">
          <cell r="A1" t="str">
            <v>단  종</v>
          </cell>
        </row>
      </sheetData>
      <sheetData sheetId="1325">
        <row r="1">
          <cell r="A1" t="str">
            <v>단  종</v>
          </cell>
        </row>
      </sheetData>
      <sheetData sheetId="1326">
        <row r="1">
          <cell r="A1" t="str">
            <v>단  종</v>
          </cell>
        </row>
      </sheetData>
      <sheetData sheetId="1327">
        <row r="1">
          <cell r="A1" t="str">
            <v>단  종</v>
          </cell>
        </row>
      </sheetData>
      <sheetData sheetId="1328">
        <row r="1">
          <cell r="A1" t="str">
            <v>단  종</v>
          </cell>
        </row>
      </sheetData>
      <sheetData sheetId="1329">
        <row r="1">
          <cell r="A1" t="str">
            <v>단  종</v>
          </cell>
        </row>
      </sheetData>
      <sheetData sheetId="1330">
        <row r="1">
          <cell r="A1" t="str">
            <v>단  종</v>
          </cell>
        </row>
      </sheetData>
      <sheetData sheetId="1331">
        <row r="1">
          <cell r="A1" t="str">
            <v>단  종</v>
          </cell>
        </row>
      </sheetData>
      <sheetData sheetId="1332">
        <row r="1">
          <cell r="A1" t="str">
            <v>단  종</v>
          </cell>
        </row>
      </sheetData>
      <sheetData sheetId="1333">
        <row r="1">
          <cell r="A1" t="str">
            <v>단  종</v>
          </cell>
        </row>
      </sheetData>
      <sheetData sheetId="1334">
        <row r="1">
          <cell r="A1" t="str">
            <v>단  종</v>
          </cell>
        </row>
      </sheetData>
      <sheetData sheetId="1335">
        <row r="1">
          <cell r="A1" t="str">
            <v>단  종</v>
          </cell>
        </row>
      </sheetData>
      <sheetData sheetId="1336">
        <row r="1">
          <cell r="A1" t="str">
            <v>단  종</v>
          </cell>
        </row>
      </sheetData>
      <sheetData sheetId="1337">
        <row r="1">
          <cell r="A1" t="str">
            <v>단  종</v>
          </cell>
        </row>
      </sheetData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/>
      <sheetData sheetId="138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/>
      <sheetData sheetId="1463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/>
      <sheetData sheetId="1528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/>
      <sheetData sheetId="1605"/>
      <sheetData sheetId="1606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/>
      <sheetData sheetId="1613" refreshError="1"/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 refreshError="1"/>
      <sheetData sheetId="1780" refreshError="1"/>
      <sheetData sheetId="1781"/>
      <sheetData sheetId="1782" refreshError="1"/>
      <sheetData sheetId="1783"/>
      <sheetData sheetId="1784" refreshError="1"/>
      <sheetData sheetId="1785"/>
      <sheetData sheetId="1786"/>
      <sheetData sheetId="1787" refreshError="1"/>
      <sheetData sheetId="1788" refreshError="1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/>
      <sheetData sheetId="1859" refreshError="1"/>
      <sheetData sheetId="1860" refreshError="1"/>
      <sheetData sheetId="1861" refreshError="1"/>
      <sheetData sheetId="1862" refreshError="1"/>
      <sheetData sheetId="1863"/>
      <sheetData sheetId="1864" refreshError="1"/>
      <sheetData sheetId="1865" refreshError="1"/>
      <sheetData sheetId="1866" refreshError="1"/>
      <sheetData sheetId="1867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/>
      <sheetData sheetId="1881"/>
      <sheetData sheetId="1882"/>
      <sheetData sheetId="1883"/>
      <sheetData sheetId="1884"/>
      <sheetData sheetId="1885"/>
      <sheetData sheetId="1886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가격대비"/>
      <sheetName val="배관산출"/>
      <sheetName val="laroux"/>
      <sheetName val="갑지들"/>
      <sheetName val="총괄표"/>
      <sheetName val="원가계산서"/>
      <sheetName val="수량산출"/>
      <sheetName val="일위대가"/>
      <sheetName val="데이타"/>
      <sheetName val="DATA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데이타"/>
      <sheetName val="조도"/>
      <sheetName val="DATA"/>
      <sheetName val="Sheet1"/>
      <sheetName val="Sheet2"/>
      <sheetName val="노임"/>
      <sheetName val="노임단가"/>
      <sheetName val="일위목록"/>
      <sheetName val="요율"/>
      <sheetName val="4-7.중앙전기실(노임단가)"/>
      <sheetName val="토사(PE)"/>
      <sheetName val="G.R300경비"/>
      <sheetName val="경산"/>
      <sheetName val="단가조사"/>
      <sheetName val="터널조도"/>
      <sheetName val="종배수관면벽신"/>
      <sheetName val="적용단위길이"/>
      <sheetName val="비탈면보호공수량산출"/>
      <sheetName val="ILLU"/>
      <sheetName val="일위대가"/>
      <sheetName val="코드표"/>
      <sheetName val="증감대비"/>
      <sheetName val="7단가"/>
      <sheetName val="식재가격"/>
      <sheetName val="식재총괄"/>
      <sheetName val="BID"/>
      <sheetName val="단위일위"/>
      <sheetName val="변압기 및 발전기 용량"/>
      <sheetName val="1단계"/>
      <sheetName val="A갑지"/>
      <sheetName val="COST"/>
      <sheetName val="???"/>
      <sheetName val="MOTOR"/>
      <sheetName val="CABdata"/>
      <sheetName val="단가비교"/>
      <sheetName val="b_balju_cho"/>
      <sheetName val="경비_원본"/>
      <sheetName val="전기일위대가"/>
      <sheetName val="수량-가로등"/>
      <sheetName val="직노"/>
      <sheetName val="#REF"/>
      <sheetName val="내역서"/>
      <sheetName val="DATE"/>
      <sheetName val="내역"/>
      <sheetName val="인건비 "/>
      <sheetName val="옹벽"/>
      <sheetName val="건축"/>
      <sheetName val="수목표준대가"/>
      <sheetName val="9509"/>
      <sheetName val="전기"/>
      <sheetName val="I一般比"/>
      <sheetName val="N賃率-職"/>
      <sheetName val="건축내역"/>
      <sheetName val="노무비"/>
      <sheetName val="자재단가"/>
      <sheetName val="토목"/>
      <sheetName val="단 box"/>
      <sheetName val="COVER"/>
      <sheetName val="NEGO"/>
      <sheetName val="기성내역서표지"/>
      <sheetName val="Y-WORK"/>
      <sheetName val="노단"/>
      <sheetName val="단가"/>
      <sheetName val="수량인공"/>
      <sheetName val="수량산출"/>
      <sheetName val="자재"/>
      <sheetName val="일위대가목차"/>
      <sheetName val="단락전류-A"/>
      <sheetName val="EQ-R1"/>
      <sheetName val="인건비"/>
      <sheetName val="ⴭⴭⴭⴭⴭ"/>
      <sheetName val="wall"/>
      <sheetName val="Front"/>
      <sheetName val="을"/>
      <sheetName val="담장산출"/>
      <sheetName val="COPING"/>
      <sheetName val="포장복구집계"/>
      <sheetName val="TEL"/>
      <sheetName val="BQ(실행)"/>
      <sheetName val="File_관급"/>
      <sheetName val="공정집계"/>
      <sheetName val="노임9월"/>
      <sheetName val="무산소조"/>
      <sheetName val="기계경비(시간당)"/>
      <sheetName val="램머"/>
      <sheetName val="일위집계(기존)"/>
      <sheetName val="냉천부속동"/>
      <sheetName val="점수계산1-2"/>
      <sheetName val="입찰안"/>
      <sheetName val="대비"/>
      <sheetName val="Sheet3"/>
      <sheetName val="전산망"/>
      <sheetName val="2000년1차"/>
      <sheetName val="6공구(당초)"/>
      <sheetName val="개요"/>
      <sheetName val="µ¥ÀÌÅ¸"/>
      <sheetName val="Á¶µµ"/>
      <sheetName val="³ëÀÓ"/>
      <sheetName val="G.R300°æºñ"/>
      <sheetName val="ºñÅ»¸éº¸È£°ø¼ö·®»êÃâ"/>
      <sheetName val="³ëÀÓ´Ü°¡"/>
      <sheetName val="ÀÏÀ§¸ñ·Ï"/>
      <sheetName val="¿äÀ²"/>
      <sheetName val="ÀÏÀ§´ë°¡"/>
      <sheetName val="ÅÍ³ÎÁ¶µµ"/>
      <sheetName val="ÄÚµåÇ¥"/>
      <sheetName val="´Ü°¡Á¶»ç"/>
      <sheetName val="설계조건"/>
      <sheetName val="안정계산"/>
      <sheetName val="단면검토"/>
      <sheetName val="11.1 단면hwp"/>
      <sheetName val="기계경비"/>
      <sheetName val="일반자재"/>
      <sheetName val="배수공"/>
      <sheetName val="자료"/>
      <sheetName val="진주방향"/>
      <sheetName val="데리네이타현황"/>
      <sheetName val="공주-교대(A1)"/>
      <sheetName val="LIST"/>
      <sheetName val="WORK"/>
      <sheetName val="수안보-MBR1"/>
      <sheetName val="소비자가"/>
      <sheetName val="단가 "/>
      <sheetName val="일위총괄표"/>
      <sheetName val="NEYOK"/>
      <sheetName val="°æ»ê"/>
      <sheetName val="비교1"/>
      <sheetName val="첨부1"/>
      <sheetName val="조도계산"/>
      <sheetName val="설비"/>
      <sheetName val="공종구간"/>
      <sheetName val="사용성검토"/>
      <sheetName val="Customer Databas"/>
      <sheetName val="01상노임"/>
      <sheetName val="집계표"/>
      <sheetName val="설비내역서"/>
      <sheetName val="건축내역서"/>
      <sheetName val="전기내역서"/>
      <sheetName val="b_balju"/>
      <sheetName val="전기산출"/>
      <sheetName val="손익분석"/>
      <sheetName val="calculation"/>
      <sheetName val="공통가설"/>
      <sheetName val="1-1"/>
      <sheetName val="일위대가(가설)"/>
      <sheetName val="터파기및재료"/>
      <sheetName val="산수배수"/>
      <sheetName val="산업"/>
      <sheetName val="내역서(기계)"/>
      <sheetName val="단가산출2"/>
      <sheetName val="단가 및 재료비"/>
      <sheetName val="단가산출1"/>
      <sheetName val="남양주부대"/>
      <sheetName val="내역서(총)"/>
      <sheetName val="DATA 입력부"/>
      <sheetName val="1.설계조건"/>
      <sheetName val="제잡비 산출내역(실적공사비)"/>
      <sheetName val="날개벽"/>
      <sheetName val="단가산출"/>
      <sheetName val="수량산출서"/>
      <sheetName val="교각1"/>
      <sheetName val="시중노임(공사)"/>
      <sheetName val="노무"/>
      <sheetName val="마산방향"/>
      <sheetName val="마산방향철근집계"/>
      <sheetName val="EACT10"/>
      <sheetName val="토공계산서(부체도로)"/>
      <sheetName val="CATCH BASIN"/>
      <sheetName val="도급"/>
      <sheetName val="2001년 건설노임"/>
      <sheetName val="조건표"/>
      <sheetName val="DESIGN CRITERIA"/>
      <sheetName val="재집"/>
      <sheetName val="직재"/>
      <sheetName val="개소별수량산출"/>
      <sheetName val="사급자재"/>
      <sheetName val="출력-내역서"/>
      <sheetName val="견적서세부내용"/>
      <sheetName val="견적내용입력"/>
      <sheetName val="발신정보"/>
      <sheetName val="공내역"/>
      <sheetName val="설계명세서"/>
      <sheetName val="AS복구"/>
      <sheetName val="중기터파기"/>
      <sheetName val="변수값"/>
      <sheetName val="중기상차"/>
      <sheetName val="예산명세서"/>
      <sheetName val="자료입력"/>
      <sheetName val="SLAB&quot;1&quot;"/>
      <sheetName val="인부노임"/>
      <sheetName val="6호기"/>
      <sheetName val="1차 내역서"/>
      <sheetName val="MATERIAL"/>
      <sheetName val="원가계산서"/>
      <sheetName val="제품"/>
      <sheetName val="맨홀수량산출"/>
      <sheetName val="하수급견적대비"/>
      <sheetName val="건축집계표"/>
      <sheetName val="주공기준"/>
      <sheetName val="9811"/>
      <sheetName val="원형1호맨홀토공수량"/>
      <sheetName val="노원열병합  건축공사기성내역서"/>
      <sheetName val="2.가정단면"/>
      <sheetName val="장비"/>
      <sheetName val="실행내역"/>
      <sheetName val="자동차폐수처리장"/>
      <sheetName val="토 적 표"/>
      <sheetName val="2009노임(공사)"/>
      <sheetName val="공문"/>
      <sheetName val="(A)내역서"/>
      <sheetName val="유류사용"/>
      <sheetName val="INFO"/>
      <sheetName val="2.냉난방설비공사"/>
      <sheetName val="7.자동제어공사"/>
      <sheetName val="제잡비1"/>
      <sheetName val="산출근거"/>
      <sheetName val="횡배수관"/>
      <sheetName val="CODE"/>
      <sheetName val="조명율표"/>
      <sheetName val="대로근거"/>
      <sheetName val="내역서(갑)"/>
      <sheetName val="단위중량"/>
      <sheetName val="중간부"/>
      <sheetName val="Sheet1 (2)"/>
      <sheetName val="노임이"/>
      <sheetName val="부표총괄"/>
      <sheetName val="단가코드"/>
      <sheetName val="교통대책내역"/>
      <sheetName val="내역분기"/>
      <sheetName val="견적서"/>
      <sheetName val="CIVIL"/>
      <sheetName val="실행대비"/>
      <sheetName val="가격조사"/>
      <sheetName val="전장품(관리용)"/>
      <sheetName val="Manual Valve List"/>
      <sheetName val="기둥(원형)"/>
      <sheetName val="단면 (2)"/>
      <sheetName val="배선DATA"/>
      <sheetName val="전동기DATA"/>
      <sheetName val="4-7.Áß¾ÓÀü±â½Ç(³ëÀÓ´Ü°¡)"/>
      <sheetName val="Á¾¹è¼ö°ü¸éº®½Å"/>
      <sheetName val="Àû¿ë´ÜÀ§±æÀÌ"/>
      <sheetName val="TRE TABLE"/>
      <sheetName val="ASEM내역"/>
      <sheetName val="2경간"/>
      <sheetName val="일위집계"/>
      <sheetName val="간선계산"/>
      <sheetName val="dt0301"/>
      <sheetName val="dtt0301"/>
      <sheetName val="TYPE-A"/>
      <sheetName val="품셈표"/>
      <sheetName val="플랜트 설치"/>
      <sheetName val="건축내역(도급)"/>
      <sheetName val="세부내역"/>
      <sheetName val="자재단가표"/>
      <sheetName val="물가"/>
      <sheetName val="일위목차"/>
      <sheetName val="부하계산"/>
      <sheetName val="노무비 "/>
      <sheetName val="시설물"/>
      <sheetName val="식재출력용"/>
      <sheetName val="식재"/>
      <sheetName val="유지관리"/>
      <sheetName val="말뚝지지력산정"/>
      <sheetName val="갑지(추정)"/>
      <sheetName val="방송일위대가"/>
      <sheetName val="현장관리비"/>
      <sheetName val="기초일위"/>
      <sheetName val="시설일위"/>
      <sheetName val="조명일위"/>
      <sheetName val="금융비용"/>
      <sheetName val="관기성공.내"/>
      <sheetName val="수량명세서"/>
      <sheetName val="토공수량산출"/>
      <sheetName val="토적계산서"/>
      <sheetName val="전선 및 전선관"/>
      <sheetName val="관리비"/>
      <sheetName val="토공1"/>
      <sheetName val="sheets"/>
      <sheetName val="TB-내역서"/>
      <sheetName val="공통가설비"/>
      <sheetName val="중기조종사 단위단가"/>
      <sheetName val="갑지"/>
      <sheetName val="관로내역원"/>
      <sheetName val="우수토적(진입도로)"/>
      <sheetName val="정부노임단가"/>
      <sheetName val="3.하중산정4.지지력"/>
      <sheetName val="일위노임단가"/>
      <sheetName val="Mc1"/>
      <sheetName val="도급정산"/>
      <sheetName val="7´Ü°¡"/>
      <sheetName val="¼ö¸ñÇ¥ÁØ´ë°¡"/>
      <sheetName val="IìéÚõÝï"/>
      <sheetName val="NìüëÒ-òÅ"/>
      <sheetName val="°ÇÃà³»¿ª"/>
      <sheetName val="Áõ°¨´ëºñ"/>
      <sheetName val="³»¿ª¼­"/>
      <sheetName val="A°©Áö"/>
      <sheetName val="°ÇÃà"/>
      <sheetName val="½ÄÀç°¡°Ý"/>
      <sheetName val="½ÄÀçÃÑ°ý"/>
      <sheetName val="Àü±â"/>
      <sheetName val="´ãÀå»êÃâ"/>
      <sheetName val="Åä»ç(PE)"/>
      <sheetName val="11.1 ´Ü¸éhwp"/>
      <sheetName val="6È£±â"/>
      <sheetName val="ÀÎ°Çºñ "/>
      <sheetName val="´ëºñ"/>
      <sheetName val="BQ(½ÇÇà)"/>
      <sheetName val="Á¡¼ö°è»ê1-2"/>
      <sheetName val="³ë¹«ºñ"/>
      <sheetName val="±â°è°æºñ(½Ã°£´ç)"/>
      <sheetName val="·¥¸Ó"/>
      <sheetName val="Àü±âÀÏÀ§´ë°¡"/>
      <sheetName val="File_°ü±Þ"/>
      <sheetName val="°øÁ¤Áý°è"/>
      <sheetName val="ÀÔÂû¾È"/>
      <sheetName val="³»¿ª"/>
      <sheetName val="Æ÷Àåº¹±¸Áý°è"/>
      <sheetName val="1Â÷ ³»¿ª¼­"/>
      <sheetName val="°øÅë°¡¼³"/>
      <sheetName val="01»ó³ëÀÓ"/>
      <sheetName val="½ÃÁß³ëÀÓ(°ø»ç)"/>
      <sheetName val="³ëÀÓ9¿ù"/>
      <sheetName val="¹«»ê¼ÒÁ¶"/>
      <sheetName val="¼³°èÁ¶°Ç"/>
      <sheetName val="¾ÈÁ¤°è»ê"/>
      <sheetName val="´Ü¸é°ËÅä"/>
      <sheetName val="ÅÍÆÄ±â¹×Àç·á"/>
      <sheetName val="Àü»ê¸Á"/>
      <sheetName val="µ¥¸®³×ÀÌÅ¸ÇöÈ²"/>
      <sheetName val="Á÷³ë"/>
      <sheetName val="2000³â1Â÷"/>
      <sheetName val="6°ø±¸(´çÃÊ)"/>
      <sheetName val="°³¿ä"/>
      <sheetName val="ÀÚ·á"/>
      <sheetName val="´Ü¶ôÀü·ù-A"/>
      <sheetName val="±â°è°æºñ"/>
      <sheetName val="ÀÏ¹ÝÀÚÀç"/>
      <sheetName val="¹è¼ö°ø"/>
      <sheetName val="ÁøÁÖ¹æÇâ"/>
      <sheetName val="¼ö¾Èº¸-MBR1"/>
      <sheetName val="°øÁÖ-±³´ë(A1)"/>
      <sheetName val="³ÃÃµºÎ¼Óµ¿"/>
      <sheetName val="´Ü°¡"/>
      <sheetName val="ÀÎ°Çºñ"/>
      <sheetName val="¿¹»ê¸í¼¼¼­"/>
      <sheetName val="¼³°è¸í¼¼¼­"/>
      <sheetName val="ÀÚ·áÀÔ·Â"/>
      <sheetName val="À»"/>
      <sheetName val="´Ü°¡ºñ±³"/>
      <sheetName val="°æºñ_¿øº»"/>
      <sheetName val="¼ö·®-°¡·Îµî"/>
      <sheetName val="´ÜÀ§ÀÏÀ§"/>
      <sheetName val="¿ø°¡°è»ê¼­"/>
      <sheetName val="¼³ºñ"/>
      <sheetName val="°ÇÃàÁý°èÇ¥"/>
      <sheetName val="»ê¾÷"/>
      <sheetName val="ÀÚÀç´Ü°¡"/>
      <sheetName val="¼ÒºñÀÚ°¡"/>
      <sheetName val="´Ü°¡ "/>
      <sheetName val="ÀÏÀ§ÃÑ°ýÇ¥"/>
      <sheetName val="1´Ü°è"/>
      <sheetName val="¼ö·®»êÃâ¼­"/>
      <sheetName val="³ë¹«"/>
      <sheetName val="Åä¸ñ"/>
      <sheetName val="경  비 "/>
      <sheetName val="재료비"/>
      <sheetName val="4동급수"/>
      <sheetName val="차수"/>
      <sheetName val="96노임기준"/>
      <sheetName val="신규 수주분(사용자 정의)"/>
      <sheetName val="비용"/>
      <sheetName val="3련 BOX"/>
      <sheetName val="남대문빌딩"/>
      <sheetName val="자재단가-1"/>
      <sheetName val="Sheet5"/>
      <sheetName val="설변물량"/>
      <sheetName val="금액집계"/>
      <sheetName val="월별손익"/>
      <sheetName val="Macro(전선)"/>
      <sheetName val="건축(충일분)"/>
      <sheetName val="기본일위"/>
      <sheetName val="Sheet15"/>
      <sheetName val="기자재대비표"/>
      <sheetName val="내부부하"/>
      <sheetName val="총괄표"/>
      <sheetName val="인공산출"/>
      <sheetName val="부대내역"/>
      <sheetName val="말고개터널조명전압강하"/>
      <sheetName val="XL4Poppy"/>
      <sheetName val="NEWDRAW"/>
      <sheetName val="견적을지"/>
      <sheetName val="기계경비산출기준"/>
      <sheetName val="예정(3)"/>
      <sheetName val="동원(3)"/>
      <sheetName val="부하계산서"/>
      <sheetName val="단가비교표"/>
      <sheetName val="2. 공원조도(전통공원)"/>
      <sheetName val="과천MAIN"/>
      <sheetName val="NAI"/>
      <sheetName val="일위대가 (100%)"/>
      <sheetName val="일위대가표"/>
      <sheetName val="예산변경사항"/>
      <sheetName val="교각계산"/>
      <sheetName val="6PILE  (돌출)"/>
      <sheetName val="G_R300경비"/>
      <sheetName val="단가_"/>
      <sheetName val="4-7_중앙전기실(노임단가)"/>
      <sheetName val="성곽내역서"/>
      <sheetName val="Imp-Data"/>
      <sheetName val="2004,상노임"/>
      <sheetName val="수목데이타 "/>
      <sheetName val="자단"/>
      <sheetName val="을지"/>
      <sheetName val="본사업"/>
      <sheetName val="본부소개"/>
      <sheetName val="부대대비"/>
      <sheetName val="냉연집계"/>
      <sheetName val="가시설단위수량"/>
      <sheetName val="옹벽기초자료"/>
      <sheetName val="현황산출서"/>
      <sheetName val="단가대비"/>
      <sheetName val="일위대가(건축)"/>
      <sheetName val="공종목록표"/>
      <sheetName val="실행내역 "/>
      <sheetName val="관급"/>
      <sheetName val="노임단"/>
      <sheetName val="부대공"/>
      <sheetName val="운반공"/>
      <sheetName val="자재단"/>
      <sheetName val="장비단"/>
      <sheetName val="Macro1"/>
      <sheetName val="Macro3"/>
      <sheetName val="Macro2"/>
      <sheetName val="대운반(신설-관급)"/>
      <sheetName val="DATA(광속)"/>
      <sheetName val="102역사"/>
      <sheetName val="h-013211-2"/>
      <sheetName val="상반기손익차2총괄"/>
      <sheetName val="고창터널(고창방향)"/>
      <sheetName val="AC포장수량"/>
      <sheetName val="WEIGHT LIST"/>
      <sheetName val="POL6차-PIPING"/>
      <sheetName val="산#2-1 (2)"/>
      <sheetName val="산#3-1"/>
      <sheetName val="노임단가표"/>
      <sheetName val="단가조사서"/>
      <sheetName val="경비2내역"/>
      <sheetName val="계수시트"/>
      <sheetName val="설계산출기초"/>
      <sheetName val="설계산출표지"/>
      <sheetName val="도급예산내역서총괄표"/>
      <sheetName val="을부담운반비"/>
      <sheetName val="운반비산출"/>
      <sheetName val="직공비"/>
      <sheetName val="배수장토목공사비"/>
      <sheetName val="각종장비전압강하계산"/>
      <sheetName val="실적원가"/>
      <sheetName val="비목군단가비교표"/>
      <sheetName val="2_냉난방설비공사"/>
      <sheetName val="토목주소"/>
      <sheetName val="전체현황"/>
      <sheetName val="첨부파일"/>
      <sheetName val="공통가설공사"/>
      <sheetName val="소총괄표1"/>
      <sheetName val="견적업체"/>
      <sheetName val="제출내역 (2)"/>
      <sheetName val="교대시점"/>
      <sheetName val="적용률"/>
      <sheetName val="일위_파일"/>
      <sheetName val="공조기"/>
      <sheetName val="1"/>
      <sheetName val="다심-cable"/>
      <sheetName val="1C-cable"/>
      <sheetName val="일위"/>
      <sheetName val="투찰(하수)"/>
      <sheetName val="공내역서"/>
      <sheetName val="목록1"/>
      <sheetName val="목록2"/>
      <sheetName val="중기"/>
      <sheetName val="공사원가계산서"/>
      <sheetName val="일위대가표(무)"/>
      <sheetName val="일위대가산출기초"/>
      <sheetName val="기초자료입력"/>
      <sheetName val="집계장(대목_실행)"/>
      <sheetName val="내역서2안"/>
      <sheetName val="DATA1"/>
      <sheetName val="통합"/>
      <sheetName val="소업1교"/>
      <sheetName val="차도조도계산"/>
      <sheetName val="비용display"/>
      <sheetName val="효성CB 1P기초"/>
      <sheetName val="Total"/>
      <sheetName val="guard(mac)"/>
      <sheetName val="2000,9월 일위"/>
      <sheetName val="실행내역서 "/>
      <sheetName val="쌍송교"/>
      <sheetName val="안정검토"/>
      <sheetName val="WO"/>
      <sheetName val="참고자료"/>
      <sheetName val="2010노임(공사)"/>
      <sheetName val="6. 직접경비"/>
      <sheetName val="중기사용료산출근거"/>
      <sheetName val="수량집계"/>
      <sheetName val="총괄집계표"/>
      <sheetName val="원가계산서 "/>
      <sheetName val="감액총괄표"/>
      <sheetName val="견적990322"/>
      <sheetName val="예산M12A"/>
      <sheetName val="동해title"/>
      <sheetName val="공정코드"/>
      <sheetName val="견"/>
      <sheetName val="8.2TON"/>
      <sheetName val="총괄"/>
      <sheetName val="960318-1"/>
      <sheetName val="난간벽단위"/>
      <sheetName val="교각별수량"/>
      <sheetName val="아스.노면절삭"/>
      <sheetName val="02하반기노임"/>
      <sheetName val="기본"/>
      <sheetName val="콘크리트타설입력"/>
      <sheetName val="레미콘입고현황"/>
      <sheetName val="예산M2"/>
      <sheetName val="_x0000_pY&lt;u_x0000__x0000__x0000__x0000__x0000__x0000__x0000__x0000_ô+_x001f__x0000_I}0_x0012__x0004__x0000__x0000__x0001_"/>
      <sheetName val="Sheet9"/>
      <sheetName val="발전기"/>
      <sheetName val="자재단가비교표"/>
      <sheetName val="공량산출서"/>
      <sheetName val="일위산출"/>
      <sheetName val="기둥"/>
      <sheetName val="저판(버림100)"/>
      <sheetName val="지주토목내역서"/>
      <sheetName val="22-2M단"/>
      <sheetName val="22-1소단"/>
      <sheetName val="백암비스타내역"/>
      <sheetName val="__MAIN"/>
      <sheetName val="000000"/>
      <sheetName val="간선"/>
      <sheetName val="전기자료"/>
      <sheetName val="Sheet10"/>
      <sheetName val="Sheet14"/>
      <sheetName val="Sheet13"/>
      <sheetName val="토공유동표"/>
      <sheetName val="SIL98"/>
      <sheetName val="ABUT수량-A1"/>
      <sheetName val="기초자료"/>
      <sheetName val="지급자재"/>
      <sheetName val="협조전"/>
      <sheetName val="배수장공사비명세서"/>
      <sheetName val="식재인부"/>
      <sheetName val="10.공통-노임단가"/>
      <sheetName val="danga"/>
      <sheetName val="ilch"/>
      <sheetName val="돈암사업"/>
      <sheetName val="95WBS"/>
      <sheetName val="철콘공사"/>
      <sheetName val="IN"/>
      <sheetName val="단가표"/>
      <sheetName val="납부서"/>
      <sheetName val="금광1터널"/>
      <sheetName val="현장경비"/>
      <sheetName val="1.동력공사"/>
      <sheetName val="YM-IL1"/>
      <sheetName val="단면가정"/>
      <sheetName val="시설물일위"/>
      <sheetName val="input"/>
      <sheetName val="INPUT(덕도방향-시점)"/>
      <sheetName val="발주설계서(당초)"/>
      <sheetName val="평가데이터"/>
      <sheetName val="연결임시"/>
      <sheetName val="type-F"/>
      <sheetName val="문산방향-교대(A2)"/>
      <sheetName val="제경비율"/>
      <sheetName val="BSD (2)"/>
      <sheetName val="첨부1-1"/>
      <sheetName val="내역표지"/>
      <sheetName val="부하"/>
      <sheetName val="ITEM"/>
      <sheetName val="토공"/>
      <sheetName val="상부공"/>
      <sheetName val="총 괄 표"/>
      <sheetName val="산근1"/>
      <sheetName val="참고 1"/>
      <sheetName val="내역(2000년)"/>
      <sheetName val="기계내역"/>
      <sheetName val="공사설명서"/>
      <sheetName val="공사계획서"/>
      <sheetName val="총2000실2000연"/>
      <sheetName val="내2"/>
      <sheetName val="원가"/>
      <sheetName val="Noname 1"/>
      <sheetName val="견적"/>
      <sheetName val="철콘-부대"/>
      <sheetName val="원형맨홀수량"/>
      <sheetName val="건축원가계산서"/>
      <sheetName val="기초공"/>
      <sheetName val="Macro(차단기)"/>
      <sheetName val="남양구조시험동"/>
      <sheetName val="JUCKEYK"/>
      <sheetName val="순공사비"/>
      <sheetName val="단"/>
      <sheetName val="G_R300경비1"/>
      <sheetName val="4-7_중앙전기실(노임단가)1"/>
      <sheetName val="토공2"/>
      <sheetName val="구조물토공1"/>
      <sheetName val="토공3"/>
      <sheetName val="계산근거"/>
      <sheetName val="ZONE.1"/>
      <sheetName val="총괄내역서"/>
      <sheetName val="관접합및부설"/>
      <sheetName val="TOTAL3"/>
      <sheetName val="총투입계"/>
      <sheetName val="C3"/>
      <sheetName val="KMT물량"/>
      <sheetName val="일위대가목록"/>
      <sheetName val="횡배수관재료-"/>
      <sheetName val="계산서(직선부)"/>
      <sheetName val="포장재료집계표"/>
      <sheetName val="콘크리트측구연장"/>
      <sheetName val="포장공"/>
      <sheetName val="-몰탈콘크리트"/>
      <sheetName val="-배수구조물공토공"/>
      <sheetName val="eq_data"/>
      <sheetName val="실행철강하도"/>
      <sheetName val="작성"/>
      <sheetName val="갈현동"/>
      <sheetName val="2"/>
      <sheetName val="노임목록"/>
      <sheetName val="자재목록"/>
      <sheetName val="중기목록"/>
      <sheetName val="토공(우물통,기타) "/>
      <sheetName val="토공사"/>
      <sheetName val="공량예산"/>
      <sheetName val="역T형옹벽단위수량"/>
      <sheetName val="부하LOAD"/>
      <sheetName val="TOTAL_BOQ"/>
      <sheetName val="일위대가(1)"/>
      <sheetName val="정산노무"/>
      <sheetName val="정산재료"/>
      <sheetName val="SP"/>
      <sheetName val="가도공"/>
      <sheetName val="남양시작동자105노65기1.3화1.2"/>
      <sheetName val="견적집계표"/>
      <sheetName val="1호인버트수량"/>
      <sheetName val="단가조건(02년)"/>
      <sheetName val="인건비_"/>
      <sheetName val="G_R300°æºñ"/>
      <sheetName val="11_1_단면hwp"/>
      <sheetName val="TRE_TABLE"/>
      <sheetName val="Customer_Databas"/>
      <sheetName val="7_자동제어공사"/>
      <sheetName val="DATA_입력부"/>
      <sheetName val="1_설계조건"/>
      <sheetName val="제잡비_산출내역(실적공사비)"/>
      <sheetName val="단가_및_재료비"/>
      <sheetName val="변압기_및_발전기_용량"/>
      <sheetName val="Sheet1_(2)"/>
      <sheetName val="토_적_표"/>
      <sheetName val="노원열병합__건축공사기성내역서"/>
      <sheetName val="변경현황"/>
      <sheetName val="품셈집계표"/>
      <sheetName val="송라터널총괄"/>
      <sheetName val="목차"/>
      <sheetName val="산출"/>
      <sheetName val="기둥(하중)"/>
      <sheetName val="노임표"/>
      <sheetName val="CAT_5"/>
      <sheetName val="간접비내역-1"/>
      <sheetName val="00000"/>
      <sheetName val="도급전체"/>
      <sheetName val="내역1"/>
      <sheetName val="1.설계기준"/>
      <sheetName val="대치판정"/>
      <sheetName val="공종"/>
      <sheetName val="4)유동표"/>
      <sheetName val="VXXXXXXX"/>
      <sheetName val="건축원가"/>
      <sheetName val="YOEMAGUM"/>
      <sheetName val="sw1"/>
      <sheetName val="NOMUBI"/>
      <sheetName val="36신설수량"/>
      <sheetName val="11.자재단가"/>
      <sheetName val="공조기휀"/>
      <sheetName val="AHU집계"/>
      <sheetName val="철근단면적"/>
      <sheetName val="말뚝기초"/>
      <sheetName val="진접"/>
      <sheetName val="SG"/>
      <sheetName val="工완성공사율"/>
      <sheetName val="2000전체분"/>
      <sheetName val="sub"/>
      <sheetName val="견적조건"/>
      <sheetName val="차액보증"/>
      <sheetName val="골조시행"/>
      <sheetName val="건축2"/>
      <sheetName val="원가계산서(공사)"/>
      <sheetName val="준공사진"/>
      <sheetName val="SUMMARYMCA"/>
      <sheetName val="견적내역"/>
      <sheetName val="중로근거"/>
      <sheetName val="PAD TR보호대기초"/>
      <sheetName val="노임데이터"/>
      <sheetName val="방음벽 기초 일반수량"/>
      <sheetName val="9902"/>
      <sheetName val="단가표 (2)"/>
      <sheetName val="옹벽1"/>
      <sheetName val="제경비적용기준"/>
      <sheetName val="01_ 원가계산서"/>
      <sheetName val="단가일람"/>
      <sheetName val="조경일람"/>
      <sheetName val="계약내력"/>
      <sheetName val="수도일위대가"/>
      <sheetName val="주방동력"/>
      <sheetName val="재료단가"/>
      <sheetName val="총괄갑 "/>
      <sheetName val="빌딩 안내"/>
      <sheetName val="I.설계조건"/>
      <sheetName val="경비"/>
      <sheetName val="ECOD10"/>
      <sheetName val="패널"/>
      <sheetName val="ITB COST"/>
      <sheetName val="토공(완충)"/>
      <sheetName val="___"/>
      <sheetName val="36단가"/>
      <sheetName val="36수량"/>
      <sheetName val="9GNG운반"/>
      <sheetName val="Config"/>
      <sheetName val="참조"/>
      <sheetName val="11"/>
      <sheetName val="원가기준정보"/>
      <sheetName val="원가배부작업시간"/>
      <sheetName val="기타경비"/>
      <sheetName val="복구경비"/>
      <sheetName val="표지"/>
      <sheetName val="Sheet6"/>
      <sheetName val="당초"/>
      <sheetName val="조명시설"/>
      <sheetName val="입력"/>
      <sheetName val="22수량"/>
      <sheetName val="48신설수량"/>
      <sheetName val="예산M5A"/>
      <sheetName val="설계내역(2001)"/>
      <sheetName val="CRUDE RE-bar"/>
      <sheetName val="신우"/>
      <sheetName val="국별인원"/>
      <sheetName val="인건-측정"/>
      <sheetName val="양산물금"/>
      <sheetName val="소운반"/>
      <sheetName val="XXXXXX"/>
      <sheetName val="기술자료 (광화문)"/>
      <sheetName val="전체"/>
      <sheetName val="공사내역"/>
      <sheetName val="철거산출근거"/>
      <sheetName val="시추주상도"/>
      <sheetName val="노무단가"/>
      <sheetName val="재료"/>
      <sheetName val="가로등기초"/>
      <sheetName val="회로내역(승인)"/>
      <sheetName val="Inputs"/>
      <sheetName val="Cost Inputs"/>
      <sheetName val="가감수량"/>
      <sheetName val="5차설계"/>
      <sheetName val="E01-02(EV-1-LBS)"/>
      <sheetName val="기준액"/>
      <sheetName val="품셈(기초)"/>
      <sheetName val="물가대비표"/>
      <sheetName val="70%"/>
      <sheetName val="산출2-기기동력"/>
      <sheetName val="설변내역서"/>
      <sheetName val="IMPEADENCE MAP 취수장"/>
      <sheetName val="기존단가 (2)"/>
      <sheetName val="CON'C"/>
      <sheetName val="내역서(교량)전체"/>
      <sheetName val="1안"/>
      <sheetName val="2공구산출내역"/>
      <sheetName val="plan&amp;section of foundation"/>
      <sheetName val="archi(본사)"/>
      <sheetName val="배수내역"/>
      <sheetName val="단면설계"/>
      <sheetName val="총공사내역서"/>
      <sheetName val="예산서"/>
      <sheetName val="구조물공"/>
      <sheetName val="측량노임단가"/>
      <sheetName val="Summary Sheets"/>
      <sheetName val="Main"/>
      <sheetName val="대전21토목내역서"/>
      <sheetName val="도"/>
      <sheetName val="예산내역서"/>
      <sheetName val="기기리스트"/>
      <sheetName val="H-PILE수량집계"/>
      <sheetName val="일일근태현황"/>
      <sheetName val="기별명세"/>
      <sheetName val="총요약서"/>
      <sheetName val="1련박스"/>
      <sheetName val="1.우편집중내역서"/>
      <sheetName val="신리"/>
      <sheetName val="SORCE1"/>
      <sheetName val="단위수량"/>
      <sheetName val="중갑지"/>
      <sheetName val="기본단가"/>
      <sheetName val="7.노임단가"/>
      <sheetName val="전직종(노임단가)"/>
      <sheetName val="토공집계"/>
      <sheetName val="MOTOR3"/>
      <sheetName val="단 부"/>
      <sheetName val="예산작성기준(전기)"/>
      <sheetName val="가설공사내역"/>
      <sheetName val="2.대외공문"/>
      <sheetName val="말뚝물량"/>
      <sheetName val="수원역(전체분)설계서"/>
      <sheetName val="7.단가조사서"/>
      <sheetName val="5.일위대가목록"/>
      <sheetName val="11.우각부 보강"/>
      <sheetName val="BUS제원1"/>
      <sheetName val="전등"/>
      <sheetName val="외주가공"/>
      <sheetName val="배관"/>
      <sheetName val="기본입력"/>
      <sheetName val="산출내역서집계표"/>
      <sheetName val="가압장구체수량산출서"/>
      <sheetName val="노무비단가"/>
      <sheetName val="공사비증감"/>
      <sheetName val="슬래브(유곡)"/>
      <sheetName val="VXXXXX"/>
      <sheetName val="FANDBS"/>
      <sheetName val="GRDATA"/>
      <sheetName val="SHAFTDBSE"/>
      <sheetName val="DATA (2)"/>
      <sheetName val="건축공사 집계표"/>
      <sheetName val="골조"/>
      <sheetName val="파일의이용"/>
      <sheetName val="pile bearing capa &amp; arrenge"/>
      <sheetName val="design load"/>
      <sheetName val="working load at the btm ft."/>
      <sheetName val="stability check"/>
      <sheetName val="LOPCALC"/>
      <sheetName val="갑지1"/>
      <sheetName val="연부97-1"/>
      <sheetName val="연습"/>
      <sheetName val="FD"/>
      <sheetName val="LD"/>
      <sheetName val="5지구단위"/>
      <sheetName val="gr_val"/>
      <sheetName val="gr_sum"/>
      <sheetName val="제수"/>
      <sheetName val="공기"/>
      <sheetName val="견적대비"/>
      <sheetName val="tggwan(mac)"/>
      <sheetName val="표지 (2)"/>
      <sheetName val="소일위대가코드표"/>
      <sheetName val="표준차도부연장집계-ASP"/>
      <sheetName val="보도포장연장조서-표준차도부"/>
      <sheetName val="표준차도부연장조서-ASP"/>
      <sheetName val="재무가정"/>
      <sheetName val="바닥판"/>
      <sheetName val="입력DATA"/>
      <sheetName val="401"/>
      <sheetName val="FACTOR"/>
      <sheetName val="부대tu"/>
      <sheetName val="G2설비도급"/>
      <sheetName val="자판실행"/>
      <sheetName val="도장수량(하1)"/>
      <sheetName val="주형"/>
      <sheetName val="전㑈ď鎀"/>
      <sheetName val="밸브설치"/>
      <sheetName val="table"/>
      <sheetName val="단가산출서(기계)"/>
      <sheetName val="공문(신)"/>
      <sheetName val="허용전류-IEC DATA"/>
      <sheetName val="제경비율조정계수"/>
      <sheetName val="6.콘덴서"/>
      <sheetName val="MCC제원"/>
      <sheetName val="하부철근수량"/>
      <sheetName val="154TW"/>
      <sheetName val="설계서을"/>
      <sheetName val="7.단가비교표"/>
      <sheetName val="수리계산(2016)"/>
      <sheetName val="용량(1-2)"/>
      <sheetName val="T6-6(2)"/>
      <sheetName val="부안일위"/>
      <sheetName val="2차분공정표"/>
      <sheetName val="EQUIP-H"/>
      <sheetName val="내역(전체)"/>
      <sheetName val="공사비명세서"/>
      <sheetName val="8.PILE  (돌출)"/>
      <sheetName val="자 110% &amp; 노 70%"/>
      <sheetName val="내역집계표_소방"/>
      <sheetName val="여과지동"/>
      <sheetName val="98수문일위"/>
      <sheetName val="전기내역"/>
      <sheetName val="시설C"/>
      <sheetName val="AV시스템"/>
      <sheetName val="중간_____기착지"/>
      <sheetName val="1.2 동력설비 부하계산서"/>
      <sheetName val="1.1 부하집계표"/>
      <sheetName val="품의서"/>
      <sheetName val="부표총괄표"/>
      <sheetName val="수량산출(AFC)"/>
      <sheetName val="수량산출(CCTV)"/>
      <sheetName val="수량_작성"/>
      <sheetName val="수량산출(방송)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8.수량산출 (2)"/>
      <sheetName val="품목"/>
      <sheetName val="단면치수"/>
      <sheetName val="Carepack"/>
      <sheetName val="OPT"/>
      <sheetName val="SV"/>
      <sheetName val="화산경계"/>
      <sheetName val="법면"/>
      <sheetName val="단가산출서"/>
      <sheetName val="소상 &quot;1&quot;"/>
      <sheetName val="원가 계산서"/>
      <sheetName val="현북"/>
      <sheetName val="중기일위대가"/>
      <sheetName val="배수공1"/>
      <sheetName val="금액내역서"/>
      <sheetName val="노임단가(2006하)"/>
      <sheetName val="crude.SLAB RE-bar"/>
      <sheetName val="TB_내역서"/>
      <sheetName val="철탑"/>
      <sheetName val="제철"/>
      <sheetName val="시행예산"/>
      <sheetName val="구역화물"/>
      <sheetName val="전기집계표"/>
      <sheetName val="산출서"/>
      <sheetName val="2008년상반기"/>
      <sheetName val="GAEYO"/>
      <sheetName val="총괄집계(2차)"/>
      <sheetName val="화전내"/>
      <sheetName val="소방"/>
      <sheetName val="예산M11A"/>
      <sheetName val="2호맨홀공제수량"/>
      <sheetName val="기준단가"/>
      <sheetName val="산출단가"/>
      <sheetName val="98태백"/>
      <sheetName val="자  재"/>
      <sheetName val="건축외주"/>
      <sheetName val="설계예산서"/>
      <sheetName val="견적서-골조공사"/>
      <sheetName val="TEST1"/>
      <sheetName val="10.공통-노ԯ_x0000_缀"/>
      <sheetName val="10.공통-노頀亁_xdc00_"/>
      <sheetName val="가정조건"/>
      <sheetName val="각종양식"/>
      <sheetName val="산출근거1"/>
      <sheetName val="장비집계"/>
      <sheetName val="기안"/>
      <sheetName val="낙찰표"/>
      <sheetName val="작업시작"/>
      <sheetName val="본선부단위수량"/>
      <sheetName val="공사요율"/>
      <sheetName val="RAHMEN"/>
      <sheetName val="장비비"/>
      <sheetName val="수로단위수량"/>
      <sheetName val="5"/>
      <sheetName val="인구"/>
      <sheetName val="계장 집계"/>
      <sheetName val="금액결정"/>
      <sheetName val="물가자료"/>
      <sheetName val="PANEL가격"/>
      <sheetName val="유효폭의 계산"/>
      <sheetName val="기술자료 (연수)"/>
      <sheetName val="삼성전기"/>
      <sheetName val="토목공종세부집계"/>
      <sheetName val="ET2TOT"/>
      <sheetName val="S0"/>
      <sheetName val="Tables"/>
      <sheetName val="hvac(제어동)"/>
      <sheetName val="이토변실(A3-LINE)"/>
      <sheetName val="원가계산서(남측)"/>
      <sheetName val="DHEQSUPT"/>
      <sheetName val="품셈1-17"/>
      <sheetName val="기자재단가조사서"/>
      <sheetName val="동원인원"/>
      <sheetName val="단위단가"/>
      <sheetName val="교대(A1)"/>
      <sheetName val="물량산출근거"/>
      <sheetName val="Eq. Mobilization"/>
      <sheetName val="공무2과"/>
      <sheetName val="나뚜루"/>
      <sheetName val="9,10월신제품 (2)"/>
      <sheetName val="LANGUAGE"/>
      <sheetName val="공통단가"/>
      <sheetName val="운반비"/>
      <sheetName val="우수공"/>
      <sheetName val="설계가"/>
      <sheetName val="아스_노면절삭"/>
      <sheetName val="단_box"/>
      <sheetName val="3련_BOX"/>
      <sheetName val="VENDOR LIST"/>
      <sheetName val="공통비"/>
      <sheetName val="제잡비(본선)"/>
      <sheetName val="감가상각"/>
      <sheetName val="일집"/>
      <sheetName val="90.03실행 "/>
      <sheetName val="2002상반기노임기준"/>
      <sheetName val="목록"/>
      <sheetName val="횡배수관토공수량"/>
      <sheetName val="기계실냉난방"/>
      <sheetName val="내역서을지"/>
      <sheetName val="성남여성복지내역"/>
      <sheetName val="마감"/>
      <sheetName val="SILICATE"/>
      <sheetName val="CTEMCOST"/>
      <sheetName val="SCHEDULE"/>
      <sheetName val="PART_DISCOUNT"/>
      <sheetName val="네고율"/>
      <sheetName val="참조(X)"/>
      <sheetName val="장부(05상)"/>
      <sheetName val="UNIT"/>
      <sheetName val="열린교실"/>
      <sheetName val=" 냉각수펌프"/>
      <sheetName val="배수통관(좌)"/>
      <sheetName val="산출내역서"/>
      <sheetName val="계정"/>
      <sheetName val="가로등내역서"/>
      <sheetName val="투찰판"/>
      <sheetName val="허용전류-IEC"/>
      <sheetName val="선로정수"/>
      <sheetName val="KPI sheet"/>
      <sheetName val="FREIGHT DE COPACKERS"/>
      <sheetName val="DVS-1"/>
      <sheetName val="Sch7a (토요일)"/>
      <sheetName val="stdd costBPCS"/>
      <sheetName val="Movement of TB"/>
      <sheetName val="BS Export"/>
      <sheetName val=" new Codes used"/>
      <sheetName val="Code Tables"/>
      <sheetName val="정렬"/>
      <sheetName val="공감비"/>
      <sheetName val="조작대(1연)"/>
      <sheetName val="3CHBDC"/>
      <sheetName val="1. 설계조건 2.단면가정 3. 하중계산"/>
      <sheetName val="DATA 입력란"/>
      <sheetName val="증감내역서"/>
      <sheetName val="투찰추정"/>
      <sheetName val="단가대비표"/>
      <sheetName val="기계경비일람"/>
      <sheetName val="G_R300경비2"/>
      <sheetName val="4-7_중앙전기실(노임단가)2"/>
      <sheetName val="인건비_1"/>
      <sheetName val="11_1_단면hwp1"/>
      <sheetName val="Customer_Databas1"/>
      <sheetName val="노원열병합__건축공사기성내역서1"/>
      <sheetName val="G_R300°æºñ1"/>
      <sheetName val="단가_1"/>
      <sheetName val="DATA_입력부1"/>
      <sheetName val="1차_내역서"/>
      <sheetName val="TRE_TABLE1"/>
      <sheetName val="2_냉난방설비공사1"/>
      <sheetName val="7_자동제어공사1"/>
      <sheetName val="신규_수주분(사용자_정의)"/>
      <sheetName val="단가_및_재료비1"/>
      <sheetName val="1_설계조건1"/>
      <sheetName val="제잡비_산출내역(실적공사비)1"/>
      <sheetName val="4-7_Áß¾ÓÀü±â½Ç(³ëÀÓ´Ü°¡)"/>
      <sheetName val="11_1_´Ü¸éhwp"/>
      <sheetName val="ÀÎ°Çºñ_"/>
      <sheetName val="1Â÷_³»¿ª¼­"/>
      <sheetName val="´Ü°¡_"/>
      <sheetName val="변압기_및_발전기_용량1"/>
      <sheetName val="CATCH_BASIN"/>
      <sheetName val="2_가정단면"/>
      <sheetName val="플랜트_설치"/>
      <sheetName val="Sheet1_(2)1"/>
      <sheetName val="단면_(2)"/>
      <sheetName val="3_하중산정4_지지력"/>
      <sheetName val="토_적_표1"/>
      <sheetName val="제출내역_(2)"/>
      <sheetName val="중기조종사_단위단가"/>
      <sheetName val="관기성공_내"/>
      <sheetName val="2000,9월_일위"/>
      <sheetName val="실행내역서_"/>
      <sheetName val="BSD_(2)"/>
      <sheetName val="일위대가_(100%)"/>
      <sheetName val="WEIGHT_LIST"/>
      <sheetName val="산#2-1_(2)"/>
      <sheetName val="8_2TON"/>
      <sheetName val="6PILE__(돌출)"/>
      <sheetName val="경__비_"/>
      <sheetName val="실행내역_"/>
      <sheetName val="전선_및_전선관"/>
      <sheetName val="2001년_건설노임"/>
      <sheetName val="수목데이타_"/>
      <sheetName val="효성CB_1P기초"/>
      <sheetName val="DESIGN_CRITERIA"/>
      <sheetName val="토공(우물통,기타)_"/>
      <sheetName val="노무비_"/>
      <sheetName val="2__공원조도(전통공원)"/>
      <sheetName val="10_공통-노임단가"/>
      <sheetName val="원가계산서_"/>
      <sheetName val="6__직접경비"/>
      <sheetName val="Manual_Valve_List"/>
      <sheetName val="Noname_1"/>
      <sheetName val="총_괄_표"/>
      <sheetName val="참고_1"/>
      <sheetName val="ZONE_1"/>
      <sheetName val="기존단가_(2)"/>
      <sheetName val="11_자재단가"/>
      <sheetName val="빌딩_안내"/>
      <sheetName val="남양시작동자105노65기1_3화1_2"/>
      <sheetName val="매매"/>
      <sheetName val="내역(입찰)"/>
      <sheetName val="설계내역2"/>
      <sheetName val="bearing"/>
      <sheetName val="BOX규격및 설계조건입력"/>
      <sheetName val="내촌육교방음벽수량집계표"/>
      <sheetName val="견적대비 견적서"/>
      <sheetName val="공사비집계"/>
      <sheetName val="산출근거 (세도)"/>
      <sheetName val="전체공사"/>
      <sheetName val="2010공임"/>
      <sheetName val="기중"/>
      <sheetName val="ELECTRIC"/>
      <sheetName val="SHEET PILE단가"/>
      <sheetName val="약품공급2"/>
      <sheetName val="노임기준"/>
      <sheetName val="계약내역서"/>
      <sheetName val="C1"/>
      <sheetName val="전차선로 물량표"/>
      <sheetName val="R&amp;D"/>
      <sheetName val="기계경비_시간당_"/>
      <sheetName val="단가현황"/>
      <sheetName val="LEGEND"/>
      <sheetName val="전기설계변경"/>
      <sheetName val="출입구총집계"/>
      <sheetName val="21301동"/>
      <sheetName val="설계서"/>
      <sheetName val="실행비교"/>
      <sheetName val="b_yesan"/>
      <sheetName val="Macro"/>
      <sheetName val="기초단가"/>
      <sheetName val="노임조서"/>
      <sheetName val="001"/>
      <sheetName val="견적 세부내역서"/>
      <sheetName val="산출기준자료"/>
      <sheetName val="출력표"/>
      <sheetName val="대림경상68억"/>
      <sheetName val="1.취수장"/>
      <sheetName val="건설기계_목록"/>
      <sheetName val="단가산출_목록"/>
      <sheetName val="실적공사 단가"/>
      <sheetName val="일위대가_목록"/>
      <sheetName val="구의33고"/>
      <sheetName val="총괄변경내역서"/>
      <sheetName val="99노임기준"/>
      <sheetName val="2. 공원조도"/>
      <sheetName val="인제내역"/>
      <sheetName val="간접"/>
      <sheetName val="대비2"/>
      <sheetName val="물가시세"/>
      <sheetName val="고압허용전류(KS)"/>
      <sheetName val="전선관굵기산정"/>
      <sheetName val="접지선의정의"/>
      <sheetName val="저압허용전류(IEC)"/>
      <sheetName val="케이블(6)"/>
      <sheetName val="삭제금지단가"/>
      <sheetName val="준검 내역서"/>
      <sheetName val="스포회원매출"/>
      <sheetName val="기본단가표"/>
      <sheetName val="REACTION(USE평시)"/>
      <sheetName val="REACTION(USD지진시)"/>
      <sheetName val="1.2.1 마루높이결정"/>
      <sheetName val="견적단가"/>
      <sheetName val="화재 탐지 설비"/>
      <sheetName val="토공집계표"/>
      <sheetName val="최종총괄"/>
      <sheetName val="세부산출내역서"/>
      <sheetName val="보도공제면적"/>
      <sheetName val="기계경비산출기_x0000_"/>
      <sheetName val="-배수구조_x0005__x0000__x0000_"/>
      <sheetName val="포장_x0000_"/>
      <sheetName val="단가_및__x0000__x0000_Ԁ"/>
      <sheetName val="FOB발"/>
      <sheetName val="FAB별"/>
      <sheetName val="고상실행"/>
      <sheetName val="견적정보"/>
      <sheetName val="단가(1)"/>
      <sheetName val="2.1중기사용목차"/>
      <sheetName val="전제"/>
      <sheetName val="직접경비호표"/>
      <sheetName val="sc0314 Index"/>
      <sheetName val="3.현장배치"/>
      <sheetName val="FCU (2)"/>
      <sheetName val="10월장비가동월보"/>
      <sheetName val="민감도"/>
      <sheetName val="A"/>
      <sheetName val="버스운행안내"/>
      <sheetName val="예방접종계획"/>
      <sheetName val="근태계획서"/>
      <sheetName val="제직재"/>
      <sheetName val="날개벽(시점좌측)"/>
      <sheetName val="DS기성최종"/>
      <sheetName val="DS설변내역서"/>
      <sheetName val="도체종-상수표"/>
      <sheetName val="wing"/>
      <sheetName val="HVAC"/>
      <sheetName val=" 내역"/>
      <sheetName val="제경비"/>
      <sheetName val="Macro(전기)"/>
      <sheetName val="역T형"/>
      <sheetName val="공사비 내역 (가)"/>
      <sheetName val="PumpSpec"/>
      <sheetName val="조경"/>
      <sheetName val="명곡교 강교"/>
      <sheetName val="자재테이블"/>
      <sheetName val="견적을Ԁ"/>
      <sheetName val="견적을_x0000_"/>
      <sheetName val="전직종(노임က_x0000_䠀"/>
      <sheetName val="전직종(노임딈㩧0"/>
      <sheetName val="전직종(노임딊㩧0"/>
      <sheetName val="전직종(노임堌᬴怀"/>
      <sheetName val="전직종(노임堌᬴堀"/>
      <sheetName val="PI"/>
      <sheetName val="CAB_OD"/>
      <sheetName val="유림골조"/>
      <sheetName val="기본사항"/>
      <sheetName val="건축집계"/>
      <sheetName val="원가입력"/>
      <sheetName val="36+45-113-18+19+20I"/>
      <sheetName val="#2_일위대가목록"/>
      <sheetName val="3.공통공사대비"/>
      <sheetName val="BLOCK(1)"/>
      <sheetName val="설계명세"/>
      <sheetName val="APT내역"/>
      <sheetName val="FxExchangeRatesBudget"/>
      <sheetName val="집계장(대목_실º"/>
      <sheetName val="통신물량"/>
      <sheetName val="CPM챠트"/>
      <sheetName val="집계"/>
      <sheetName val="출력X"/>
      <sheetName val="단위수량-2"/>
      <sheetName val="재료비노무비"/>
      <sheetName val="Tender Summary"/>
      <sheetName val="인원"/>
      <sheetName val="평당원가"/>
      <sheetName val="03년상반기장비부표"/>
      <sheetName val="자재대"/>
      <sheetName val="측량요율"/>
      <sheetName val="가BM"/>
      <sheetName val="CAL(1)."/>
      <sheetName val="심사계산"/>
      <sheetName val="심사물량"/>
      <sheetName val="방음벽기초"/>
      <sheetName val="건축공사"/>
      <sheetName val="c_balju"/>
      <sheetName val="CAL."/>
      <sheetName val="동원인원계획표"/>
      <sheetName val="매크로"/>
      <sheetName val="수도连Ｊ_x0000_"/>
      <sheetName val="수도킳辌Ｊ_x0000_"/>
      <sheetName val="수도킳쿣锼_x0000_"/>
      <sheetName val="수도삳맥꣠_x0000_"/>
      <sheetName val="첨부킳馌㍭"/>
      <sheetName val="공사비 증감 내역서"/>
      <sheetName val="FRP배관단가(만수)"/>
      <sheetName val="만수배관단가"/>
      <sheetName val="발전嚰"/>
      <sheetName val="발전多"/>
      <sheetName val="발전멫"/>
      <sheetName val="기숙사본건물도급내역"/>
      <sheetName val="품셈TABLE"/>
      <sheetName val="3BL공동구 수량"/>
      <sheetName val="6차2회변경내역서"/>
      <sheetName val="설계"/>
      <sheetName val="AS포장복구 "/>
      <sheetName val="공종집계"/>
      <sheetName val=" 입력 DATA"/>
      <sheetName val="부하(반월)"/>
      <sheetName val="Sheet1(X)"/>
      <sheetName val="포장면적산출"/>
      <sheetName val="FND3"/>
      <sheetName val="UG1"/>
      <sheetName val="TRENCH"/>
      <sheetName val="물량산출"/>
      <sheetName val="콘크리트측구연ე"/>
      <sheetName val="콘크리트측구연_x0006_"/>
      <sheetName val="환율"/>
      <sheetName val="8.4전기트레이"/>
      <sheetName val="8.5계측트레이"/>
      <sheetName val="2.부하본문"/>
      <sheetName val="3.3간선계산"/>
      <sheetName val="노집"/>
      <sheetName val="DIAPHRAGM"/>
      <sheetName val="sum"/>
      <sheetName val="중기(목록)"/>
      <sheetName val="일위대가(목록)"/>
      <sheetName val="산근(목록)"/>
      <sheetName val="일위대가집계표"/>
      <sheetName val="기계경_x0000__x0000_Ԁ_x0000_退"/>
      <sheetName val="Deduction"/>
      <sheetName val="other"/>
      <sheetName val="2003상반기노임기준"/>
      <sheetName val="계화배수"/>
      <sheetName val="TOEC"/>
      <sheetName val="흄관수량D600"/>
      <sheetName val="맨홀수량산출(1.0×1.0×2.5)"/>
      <sheetName val="내역전기"/>
      <sheetName val="MCC별 세부부하"/>
      <sheetName val="A-4"/>
      <sheetName val="조㽟Ĵ_x0000_"/>
      <sheetName val="총계"/>
      <sheetName val="명세서"/>
      <sheetName val="GEN"/>
      <sheetName val="가설공사"/>
      <sheetName val="작성기준"/>
      <sheetName val="시설물기초"/>
      <sheetName val="견적990讘.圸"/>
      <sheetName val="견적990踨%囈"/>
      <sheetName val="상부§"/>
      <sheetName val="6차실행(승인)"/>
      <sheetName val="2000상반기노임"/>
      <sheetName val="수목단가"/>
      <sheetName val="시설수량표"/>
      <sheetName val="식재수량표"/>
      <sheetName val="6.입력자료"/>
      <sheetName val="낙석방지책"/>
      <sheetName val="원본"/>
      <sheetName val="1.설계기Í"/>
      <sheetName val="JUCK"/>
      <sheetName val="__05_csm_c_P_Iso_Calc_St2_ILL_2"/>
      <sheetName val="백호우계수"/>
      <sheetName val="정산설계"/>
      <sheetName val="청주(철골발주의뢰서)"/>
      <sheetName val="도장"/>
      <sheetName val="장비분석"/>
      <sheetName val="암거공"/>
      <sheetName val="96보완계획7.12"/>
      <sheetName val="참조(2)"/>
      <sheetName val="내역을"/>
      <sheetName val="COA-17"/>
      <sheetName val="C-18"/>
      <sheetName val="기본DATA"/>
      <sheetName val="Paint,Fire-Proof,Insul(48)"/>
      <sheetName val="일위대가목록표"/>
      <sheetName val="단가조사표"/>
      <sheetName val="횡배수관㦬⊄㰀"/>
      <sheetName val="모래기초"/>
      <sheetName val="시중96"/>
      <sheetName val="cable-data"/>
      <sheetName val="잡철물"/>
      <sheetName val="실행(ALT1)"/>
      <sheetName val="견적대비표"/>
      <sheetName val="00내역서"/>
      <sheetName val="Baby일위대가"/>
      <sheetName val="건설산출"/>
      <sheetName val="주방"/>
      <sheetName val="노임대장"/>
      <sheetName val="수입"/>
      <sheetName val="공사원가계산서(8공구)"/>
      <sheetName val="용수량(생활용수)"/>
      <sheetName val="2@ BOX"/>
      <sheetName val="다심-劸û"/>
      <sheetName val="선로정수계산"/>
      <sheetName val="견적-내역"/>
      <sheetName val="SLAB"/>
      <sheetName val="시중노임단가"/>
      <sheetName val="대가호표"/>
      <sheetName val="시공계획"/>
      <sheetName val="총괄내역단가"/>
      <sheetName val="G_R300경비3"/>
      <sheetName val="4-7_중앙전기실(노임단가)3"/>
      <sheetName val="인건비_2"/>
      <sheetName val="1차_내역서1"/>
      <sheetName val="11_1_단면hwp2"/>
      <sheetName val="G_R300°æºñ2"/>
      <sheetName val="Customer_Databas2"/>
      <sheetName val="단가_2"/>
      <sheetName val="4-7_Áß¾ÓÀü±â½Ç(³ëÀÓ´Ü°¡)1"/>
      <sheetName val="11_1_´Ü¸éhwp1"/>
      <sheetName val="ÀÎ°Çºñ_1"/>
      <sheetName val="1Â÷_³»¿ª¼­1"/>
      <sheetName val="´Ü°¡_1"/>
      <sheetName val="DATA_입력부2"/>
      <sheetName val="단면_(2)1"/>
      <sheetName val="경__비_1"/>
      <sheetName val="단가_및_재료비2"/>
      <sheetName val="1_설계조건2"/>
      <sheetName val="제잡비_산출내역(실적공사비)2"/>
      <sheetName val="신규_수주분(사용자_정의)1"/>
      <sheetName val="CATCH_BASIN1"/>
      <sheetName val="노원열병합__건축공사기성내역서2"/>
      <sheetName val="TRE_TABLE2"/>
      <sheetName val="변압기_및_발전기_용량2"/>
      <sheetName val="3련_BOX1"/>
      <sheetName val="2_가정단면1"/>
      <sheetName val="토_적_표2"/>
      <sheetName val="Sheet1_(2)2"/>
      <sheetName val="2_냉난방설비공사2"/>
      <sheetName val="7_자동제어공사2"/>
      <sheetName val="단_box1"/>
      <sheetName val="플랜트_설치1"/>
      <sheetName val="관기성공_내1"/>
      <sheetName val="전선_및_전선관1"/>
      <sheetName val="수목데이타_1"/>
      <sheetName val="2001년_건설노임1"/>
      <sheetName val="실행내역_1"/>
      <sheetName val="3_하중산정4_지지력1"/>
      <sheetName val="6PILE__(돌출)1"/>
      <sheetName val="노무비_1"/>
      <sheetName val="DESIGN_CRITERIA1"/>
      <sheetName val="제출내역_(2)1"/>
      <sheetName val="중기조종사_단위단가1"/>
      <sheetName val="Manual_Valve_List1"/>
      <sheetName val="효성CB_1P기초1"/>
      <sheetName val="2000,9월_일위1"/>
      <sheetName val="WEIGHT_LIST1"/>
      <sheetName val="산#2-1_(2)1"/>
      <sheetName val="아스_노면절삭1"/>
      <sheetName val="실행내역서_1"/>
      <sheetName val="BSD_(2)1"/>
      <sheetName val="일위대가_(100%)1"/>
      <sheetName val="8_2TON1"/>
      <sheetName val="2__공원조도(전통공원)1"/>
      <sheetName val="ZONE_11"/>
      <sheetName val="원가계산서_1"/>
      <sheetName val="I_설계조건"/>
      <sheetName val="6__직접경비1"/>
      <sheetName val="총_괄_표1"/>
      <sheetName val="참고_11"/>
      <sheetName val="건축공사_집계표"/>
      <sheetName val="10_공통-노임단가1"/>
      <sheetName val="남양시작동자105노65기1_3화1_21"/>
      <sheetName val="1_설계기준"/>
      <sheetName val="Noname_11"/>
      <sheetName val="토공(우물통,기타)_1"/>
      <sheetName val="PAD_TR보호대기초"/>
      <sheetName val="기술자료_(연수)"/>
      <sheetName val="기존단가_(2)1"/>
      <sheetName val="빌딩_안내1"/>
      <sheetName val="방음벽_기초_일반수량"/>
      <sheetName val="ITB_COST"/>
      <sheetName val="총괄갑_"/>
      <sheetName val="11_자재단가1"/>
      <sheetName val="7_노임단가"/>
      <sheetName val="pY&lt;uô+I}0"/>
      <sheetName val="Eq__Mobilization"/>
      <sheetName val="1_우편집중내역서"/>
      <sheetName val="11_우각부_보강"/>
      <sheetName val="1_동력공사"/>
      <sheetName val="9,10월신제품_(2)"/>
      <sheetName val="01__원가계산서"/>
      <sheetName val="VENDOR_LIST"/>
      <sheetName val="8_PILE__(돌출)"/>
      <sheetName val="자_110%_&amp;_노_70%"/>
      <sheetName val="단_부"/>
      <sheetName val="Cost_Inputs"/>
      <sheetName val="IMPEADENCE_MAP_취수장"/>
      <sheetName val="90_03실행_"/>
      <sheetName val="Summary_Sheets"/>
      <sheetName val="기술자료_(광화문)"/>
      <sheetName val="CRUDE_RE-bar"/>
      <sheetName val="plan&amp;section_of_foundation"/>
      <sheetName val="pile_bearing_capa_&amp;_arrenge"/>
      <sheetName val="design_load"/>
      <sheetName val="working_load_at_the_btm_ft_"/>
      <sheetName val="stability_check"/>
      <sheetName val="소상_&quot;1&quot;"/>
      <sheetName val="_냉각수펌프"/>
      <sheetName val="crude_SLAB_RE-bar"/>
      <sheetName val="허용전류-IEC_DATA"/>
      <sheetName val="KPI_sheet"/>
      <sheetName val="FREIGHT_DE_COPACKERS"/>
      <sheetName val="Sch7a_(토요일)"/>
      <sheetName val="stdd_costBPCS"/>
      <sheetName val="Movement_of_TB"/>
      <sheetName val="BS_Export"/>
      <sheetName val="_new_Codes_used"/>
      <sheetName val="Code_Tables"/>
      <sheetName val="단가표_(2)"/>
      <sheetName val="1__설계조건_2_단면가정_3__하중계산"/>
      <sheetName val="DATA_입력란"/>
      <sheetName val="전차선로_물량표"/>
      <sheetName val="원가_계산서"/>
      <sheetName val="계장_집계"/>
      <sheetName val="7_단가조사서"/>
      <sheetName val="5_일위대가목록"/>
      <sheetName val="BOX규격및_설계조건입력"/>
      <sheetName val="견적대비_견적서"/>
      <sheetName val="산출근거_(세도)"/>
      <sheetName val="SHEET_PILE단가"/>
      <sheetName val="견적_세부내역서"/>
      <sheetName val="DATA_(2)"/>
      <sheetName val="7_단가비교표"/>
      <sheetName val="2__공원조도"/>
      <sheetName val="1_취수장"/>
      <sheetName val="실적공사_단가"/>
      <sheetName val="준검_내역서"/>
      <sheetName val="1_2_1_마루높이결정"/>
      <sheetName val="화재_탐지_설비"/>
      <sheetName val="sc0314_Index"/>
      <sheetName val="-배수구조"/>
      <sheetName val="자__재"/>
      <sheetName val="2_1중기사용목차"/>
      <sheetName val="3_현장배치"/>
      <sheetName val="FCU_(2)"/>
      <sheetName val="표지_(2)"/>
      <sheetName val="_내역"/>
      <sheetName val="8_수량산출_(2)"/>
      <sheetName val="공사비_내역_(가)"/>
      <sheetName val="명곡교_강교"/>
      <sheetName val="유효폭의_계산"/>
      <sheetName val="10_공통-노ԯ缀"/>
      <sheetName val="10_공통-노頀亁"/>
      <sheetName val="3_공통공사대비"/>
      <sheetName val="CAP"/>
      <sheetName val="dV&amp;Cl"/>
      <sheetName val="Var."/>
      <sheetName val="R"/>
      <sheetName val="년도별실"/>
      <sheetName val="본사공가현황"/>
      <sheetName val="Macro(전동기)"/>
      <sheetName val="전신환매도율"/>
      <sheetName val="UR2-Calculation"/>
      <sheetName val="J直材4"/>
      <sheetName val="공사별 가중치 산출근거(건축)"/>
      <sheetName val="공사별 가중치 산출근거(토목)"/>
      <sheetName val="가중치근거(조경)"/>
      <sheetName val="CAL"/>
      <sheetName val="선정요령"/>
      <sheetName val="관급자재"/>
      <sheetName val="변경관급자재"/>
      <sheetName val="PROJECT BRIEF(EX.NEW)"/>
      <sheetName val="단면A-A(TR)"/>
      <sheetName val="가설개략"/>
      <sheetName val="토공A"/>
      <sheetName val="기계"/>
      <sheetName val="본장"/>
      <sheetName val="부전지"/>
      <sheetName val="업무처리전"/>
      <sheetName val="OCT"/>
      <sheetName val="골막이(야매)"/>
      <sheetName val="보험료산출"/>
      <sheetName val="J"/>
      <sheetName val="산출내역(4월)"/>
      <sheetName val="산출내역(5월) (2)"/>
      <sheetName val="S&amp;R"/>
      <sheetName val="적현로"/>
      <sheetName val="기계설비"/>
      <sheetName val="건축공사실행"/>
      <sheetName val="FRP내역서"/>
      <sheetName val="장비경비"/>
      <sheetName val="암거날개벽"/>
      <sheetName val="CABLE SIZE-3"/>
      <sheetName val="공조¹"/>
      <sheetName val="본실행경비"/>
      <sheetName val="Data&amp;Result"/>
      <sheetName val="Data &amp; Result"/>
      <sheetName val="분석"/>
      <sheetName val="포장茨"/>
      <sheetName val="단위량당중기"/>
      <sheetName val="계산서(곡선부)"/>
      <sheetName val="-치수표(곡선부)"/>
      <sheetName val="날개벽(TYPE3)"/>
      <sheetName val="건ﻯ"/>
      <sheetName val="건伐"/>
      <sheetName val="건轗"/>
      <sheetName val="건㠵"/>
      <sheetName val="건䞕"/>
      <sheetName val="건뾙"/>
      <sheetName val="건豯"/>
      <sheetName val="건╏"/>
      <sheetName val="건蠶"/>
      <sheetName val="건檸"/>
      <sheetName val="건"/>
      <sheetName val="건_xdff0_"/>
      <sheetName val="메인거더-크로스빔200연결부"/>
      <sheetName val="수지예산"/>
      <sheetName val="1차분내역-2"/>
      <sheetName val="_x005f_x0000_pY&lt;u_x005f_x0000__x005f_x0000__x0000"/>
      <sheetName val="DATA(BAC)"/>
      <sheetName val="매설지선굴착"/>
      <sheetName val="CABLE"/>
      <sheetName val="예산내역"/>
      <sheetName val="총괄수지표"/>
      <sheetName val="민감도분석"/>
      <sheetName val="ROI"/>
      <sheetName val="실행간접비용"/>
      <sheetName val="기준단가현황"/>
      <sheetName val="공사개요(입력)"/>
      <sheetName val="ENG_prog"/>
      <sheetName val="인사자료총집계"/>
      <sheetName val="토공정보"/>
      <sheetName val="공사기본내용입력"/>
      <sheetName val="실행"/>
      <sheetName val="정sw(원)"/>
      <sheetName val="보차도경계석"/>
      <sheetName val="중기솔뇨"/>
      <sheetName val="물량표"/>
      <sheetName val="덕전리"/>
      <sheetName val="공사원가계산서(총괄)"/>
      <sheetName val="관로공사"/>
      <sheetName val="신당동집계표"/>
      <sheetName val="공사개요"/>
      <sheetName val="커튼월(pfg)"/>
      <sheetName val="단가조사-2"/>
      <sheetName val="단위세대"/>
      <sheetName val="C_DATA"/>
      <sheetName val="기초input"/>
      <sheetName val="5.단면검토"/>
      <sheetName val="CAPVC"/>
      <sheetName val="기계공사"/>
      <sheetName val="투찰가"/>
      <sheetName val="5. 차단기 용량계산"/>
      <sheetName val="dtxl"/>
      <sheetName val="11_1_xd8ac_逇䠤ᖚᬂ⺤"/>
      <sheetName val="11_1⃁䏑Ḃ㔹倀ᖹ"/>
      <sheetName val="11_1チ㎤’뚱_x0019__x0000_"/>
      <sheetName val="11_1㢬ꗸࠎ_x0019__x0000_"/>
      <sheetName val="11_1€曑Ḃ堹저륅"/>
      <sheetName val="11_1肬햻㠣鶗_x001d__x0000_"/>
      <sheetName val="공조沈4"/>
      <sheetName val="공조軰_x0014_"/>
      <sheetName val="공조鉐_x001e_"/>
      <sheetName val="공조_x001e_"/>
      <sheetName val="공조議_x001e_"/>
      <sheetName val="공조滘C"/>
      <sheetName val="공조_x0005__x0000_"/>
      <sheetName val="공조焸F"/>
      <sheetName val="일위(PN)"/>
      <sheetName val="공조닑⿱"/>
      <sheetName val="백암비스타내삘"/>
      <sheetName val="공조滘0"/>
      <sheetName val="대비내역"/>
      <sheetName val="BANG TONG HOP (2)"/>
      <sheetName val="날개벽수량표"/>
      <sheetName val="여성복지회관(통신)"/>
      <sheetName val="단가산출(T)"/>
      <sheetName val="TOTAL_B_x0000__x0000_"/>
    </sheetNames>
    <sheetDataSet>
      <sheetData sheetId="0" refreshError="1"/>
      <sheetData sheetId="1" refreshError="1">
        <row r="6">
          <cell r="E6" t="str">
            <v>A</v>
          </cell>
        </row>
        <row r="23">
          <cell r="R23">
            <v>0</v>
          </cell>
          <cell r="S23" t="str">
            <v>J</v>
          </cell>
          <cell r="U23" t="str">
            <v>FCL 20W</v>
          </cell>
          <cell r="V23">
            <v>900</v>
          </cell>
        </row>
        <row r="24">
          <cell r="R24">
            <v>0.7</v>
          </cell>
          <cell r="S24" t="str">
            <v>I</v>
          </cell>
          <cell r="U24" t="str">
            <v>FCL 30W</v>
          </cell>
          <cell r="V24">
            <v>1370</v>
          </cell>
        </row>
        <row r="25">
          <cell r="R25">
            <v>0.9</v>
          </cell>
          <cell r="S25" t="str">
            <v>H</v>
          </cell>
          <cell r="U25" t="str">
            <v>FCL 32W</v>
          </cell>
          <cell r="V25">
            <v>1690</v>
          </cell>
        </row>
        <row r="26">
          <cell r="R26">
            <v>1.1200000000000001</v>
          </cell>
          <cell r="S26" t="str">
            <v>G</v>
          </cell>
          <cell r="U26" t="str">
            <v>FCL 40W</v>
          </cell>
          <cell r="V26">
            <v>2310</v>
          </cell>
        </row>
        <row r="27">
          <cell r="R27">
            <v>1.38</v>
          </cell>
          <cell r="S27" t="str">
            <v>F</v>
          </cell>
          <cell r="U27" t="str">
            <v>FL 1/20W</v>
          </cell>
          <cell r="V27">
            <v>1010</v>
          </cell>
        </row>
        <row r="28">
          <cell r="R28">
            <v>1.75</v>
          </cell>
          <cell r="S28" t="str">
            <v>E</v>
          </cell>
          <cell r="U28" t="str">
            <v>FL 1/32W</v>
          </cell>
          <cell r="V28">
            <v>2860</v>
          </cell>
        </row>
        <row r="29">
          <cell r="R29">
            <v>2.25</v>
          </cell>
          <cell r="S29" t="str">
            <v>D</v>
          </cell>
          <cell r="U29" t="str">
            <v>FL 1/40W</v>
          </cell>
          <cell r="V29">
            <v>2610</v>
          </cell>
        </row>
        <row r="30">
          <cell r="R30">
            <v>2.75</v>
          </cell>
          <cell r="S30" t="str">
            <v>C</v>
          </cell>
          <cell r="U30" t="str">
            <v>FL 2/20W</v>
          </cell>
          <cell r="V30">
            <v>2020</v>
          </cell>
        </row>
        <row r="31">
          <cell r="R31">
            <v>3.5</v>
          </cell>
          <cell r="S31" t="str">
            <v>B</v>
          </cell>
          <cell r="U31" t="str">
            <v>FL 2/32W</v>
          </cell>
          <cell r="V31">
            <v>5720</v>
          </cell>
        </row>
        <row r="32">
          <cell r="R32">
            <v>4.5</v>
          </cell>
          <cell r="S32" t="str">
            <v>A</v>
          </cell>
          <cell r="U32" t="str">
            <v>FL 2/40W</v>
          </cell>
          <cell r="V32">
            <v>5220</v>
          </cell>
        </row>
        <row r="33">
          <cell r="U33" t="str">
            <v>FUL 13W</v>
          </cell>
          <cell r="V33">
            <v>800</v>
          </cell>
        </row>
        <row r="34">
          <cell r="U34" t="str">
            <v>FUL 17W</v>
          </cell>
          <cell r="V34">
            <v>1070</v>
          </cell>
        </row>
        <row r="35">
          <cell r="U35" t="str">
            <v>FUL 27W</v>
          </cell>
          <cell r="V35">
            <v>1550</v>
          </cell>
        </row>
        <row r="36">
          <cell r="U36" t="str">
            <v>IL 100W</v>
          </cell>
          <cell r="V36">
            <v>1250</v>
          </cell>
        </row>
        <row r="37">
          <cell r="U37" t="str">
            <v>IL 150W</v>
          </cell>
          <cell r="V37">
            <v>2090</v>
          </cell>
        </row>
        <row r="38">
          <cell r="U38" t="str">
            <v>IL 200W</v>
          </cell>
          <cell r="V38">
            <v>2920</v>
          </cell>
        </row>
        <row r="39">
          <cell r="U39" t="str">
            <v>IL 20W</v>
          </cell>
          <cell r="V39">
            <v>130</v>
          </cell>
        </row>
        <row r="40">
          <cell r="U40" t="str">
            <v>IL 30W</v>
          </cell>
          <cell r="V40">
            <v>240</v>
          </cell>
        </row>
        <row r="41">
          <cell r="U41" t="str">
            <v>IL 40W</v>
          </cell>
          <cell r="V41">
            <v>350</v>
          </cell>
        </row>
        <row r="42">
          <cell r="U42" t="str">
            <v>IL 60W</v>
          </cell>
          <cell r="V42">
            <v>630</v>
          </cell>
        </row>
        <row r="43">
          <cell r="U43" t="str">
            <v>MH 100W</v>
          </cell>
          <cell r="V43">
            <v>6500</v>
          </cell>
        </row>
        <row r="44">
          <cell r="U44" t="str">
            <v>MH 175W</v>
          </cell>
          <cell r="V44">
            <v>14000</v>
          </cell>
        </row>
        <row r="45">
          <cell r="U45" t="str">
            <v>MH 250W</v>
          </cell>
          <cell r="V45">
            <v>20500</v>
          </cell>
        </row>
        <row r="46">
          <cell r="U46" t="str">
            <v>MH 400W</v>
          </cell>
          <cell r="V46">
            <v>34000</v>
          </cell>
        </row>
        <row r="47">
          <cell r="U47" t="str">
            <v>NH 100W</v>
          </cell>
          <cell r="V47">
            <v>9000</v>
          </cell>
        </row>
        <row r="48">
          <cell r="U48" t="str">
            <v>NH 150W</v>
          </cell>
          <cell r="V48">
            <v>14000</v>
          </cell>
        </row>
        <row r="49">
          <cell r="U49" t="str">
            <v>NH 200W</v>
          </cell>
          <cell r="V49">
            <v>25000</v>
          </cell>
        </row>
        <row r="50">
          <cell r="U50" t="str">
            <v>NH 70W</v>
          </cell>
          <cell r="V50">
            <v>6200</v>
          </cell>
        </row>
      </sheetData>
      <sheetData sheetId="2" refreshError="1"/>
      <sheetData sheetId="3" refreshError="1">
        <row r="6">
          <cell r="E6" t="str">
            <v>A</v>
          </cell>
          <cell r="F6">
            <v>0.82</v>
          </cell>
        </row>
        <row r="7">
          <cell r="E7" t="str">
            <v>B</v>
          </cell>
          <cell r="F7">
            <v>0.79</v>
          </cell>
        </row>
        <row r="8">
          <cell r="E8" t="str">
            <v>C</v>
          </cell>
          <cell r="F8">
            <v>0.76</v>
          </cell>
        </row>
        <row r="9">
          <cell r="E9" t="str">
            <v>D</v>
          </cell>
          <cell r="F9">
            <v>0.72</v>
          </cell>
        </row>
        <row r="10">
          <cell r="E10" t="str">
            <v>E</v>
          </cell>
          <cell r="F10">
            <v>0.68</v>
          </cell>
        </row>
        <row r="11">
          <cell r="E11" t="str">
            <v>F</v>
          </cell>
          <cell r="F11">
            <v>0.62</v>
          </cell>
        </row>
        <row r="12">
          <cell r="E12" t="str">
            <v>G</v>
          </cell>
          <cell r="F12">
            <v>0.56999999999999995</v>
          </cell>
        </row>
        <row r="13">
          <cell r="E13" t="str">
            <v>H</v>
          </cell>
          <cell r="F13">
            <v>0.49</v>
          </cell>
        </row>
        <row r="14">
          <cell r="E14" t="str">
            <v>I</v>
          </cell>
          <cell r="F14">
            <v>0.42</v>
          </cell>
        </row>
        <row r="15">
          <cell r="E15" t="str">
            <v>J</v>
          </cell>
          <cell r="F15">
            <v>0.33</v>
          </cell>
        </row>
        <row r="17">
          <cell r="E17" t="str">
            <v>A</v>
          </cell>
          <cell r="F17">
            <v>0.74</v>
          </cell>
        </row>
        <row r="18">
          <cell r="E18" t="str">
            <v>B</v>
          </cell>
          <cell r="F18">
            <v>0.71</v>
          </cell>
        </row>
        <row r="19">
          <cell r="E19" t="str">
            <v>C</v>
          </cell>
          <cell r="F19">
            <v>0.67</v>
          </cell>
        </row>
        <row r="20">
          <cell r="E20" t="str">
            <v>D</v>
          </cell>
          <cell r="F20">
            <v>0.64</v>
          </cell>
        </row>
        <row r="21">
          <cell r="E21" t="str">
            <v>E</v>
          </cell>
          <cell r="F21">
            <v>0.59</v>
          </cell>
        </row>
        <row r="22">
          <cell r="E22" t="str">
            <v>F</v>
          </cell>
          <cell r="F22">
            <v>0.53</v>
          </cell>
        </row>
        <row r="23">
          <cell r="E23" t="str">
            <v>G</v>
          </cell>
          <cell r="F23">
            <v>0.49</v>
          </cell>
        </row>
        <row r="24">
          <cell r="E24" t="str">
            <v>H</v>
          </cell>
          <cell r="F24">
            <v>0.42</v>
          </cell>
        </row>
        <row r="25">
          <cell r="E25" t="str">
            <v>I</v>
          </cell>
          <cell r="F25">
            <v>0.36</v>
          </cell>
        </row>
        <row r="26">
          <cell r="E26" t="str">
            <v>J</v>
          </cell>
          <cell r="F26">
            <v>0.28000000000000003</v>
          </cell>
        </row>
        <row r="50">
          <cell r="E50" t="str">
            <v>A</v>
          </cell>
          <cell r="F50">
            <v>0.72</v>
          </cell>
        </row>
        <row r="51">
          <cell r="E51" t="str">
            <v>B</v>
          </cell>
          <cell r="F51">
            <v>0.68</v>
          </cell>
        </row>
        <row r="52">
          <cell r="E52" t="str">
            <v>C</v>
          </cell>
          <cell r="F52">
            <v>0.63</v>
          </cell>
        </row>
        <row r="53">
          <cell r="E53" t="str">
            <v>D</v>
          </cell>
          <cell r="F53">
            <v>0.59</v>
          </cell>
        </row>
        <row r="54">
          <cell r="E54" t="str">
            <v>E</v>
          </cell>
          <cell r="F54">
            <v>0.54</v>
          </cell>
        </row>
        <row r="55">
          <cell r="E55" t="str">
            <v>F</v>
          </cell>
          <cell r="F55">
            <v>0.48</v>
          </cell>
        </row>
        <row r="56">
          <cell r="E56" t="str">
            <v>G</v>
          </cell>
          <cell r="F56">
            <v>0.43</v>
          </cell>
        </row>
        <row r="57">
          <cell r="E57" t="str">
            <v>H</v>
          </cell>
          <cell r="F57">
            <v>0.39</v>
          </cell>
        </row>
        <row r="58">
          <cell r="E58" t="str">
            <v>I</v>
          </cell>
          <cell r="F58">
            <v>0.31</v>
          </cell>
        </row>
        <row r="59">
          <cell r="E59" t="str">
            <v>J</v>
          </cell>
          <cell r="F59">
            <v>0.24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/>
      <sheetData sheetId="1055"/>
      <sheetData sheetId="1056"/>
      <sheetData sheetId="1057"/>
      <sheetData sheetId="1058"/>
      <sheetData sheetId="1059"/>
      <sheetData sheetId="1060"/>
      <sheetData sheetId="1061" refreshError="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/>
      <sheetData sheetId="1186" refreshError="1"/>
      <sheetData sheetId="1187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/>
      <sheetData sheetId="1307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/>
      <sheetData sheetId="1550"/>
      <sheetData sheetId="1551"/>
      <sheetData sheetId="1552" refreshError="1"/>
      <sheetData sheetId="1553" refreshError="1"/>
      <sheetData sheetId="1554"/>
      <sheetData sheetId="1555"/>
      <sheetData sheetId="1556" refreshError="1"/>
      <sheetData sheetId="1557" refreshError="1"/>
      <sheetData sheetId="1558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/>
      <sheetData sheetId="1640" refreshError="1"/>
      <sheetData sheetId="1641" refreshError="1"/>
      <sheetData sheetId="1642" refreshError="1"/>
      <sheetData sheetId="1643" refreshError="1"/>
      <sheetData sheetId="1644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80226 패션MESA빌딩"/>
      <sheetName val="단가표 "/>
      <sheetName val="손익분석"/>
      <sheetName val="N賃率-職"/>
    </sheetNames>
    <definedNames>
      <definedName name="han_code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경산"/>
      <sheetName val="직재"/>
      <sheetName val="일위대가목록"/>
      <sheetName val="일위대가"/>
      <sheetName val="일위대가(4층원격)"/>
      <sheetName val="내역서"/>
      <sheetName val="연결"/>
      <sheetName val="기업"/>
      <sheetName val="손익"/>
      <sheetName val="직노"/>
      <sheetName val="#REF"/>
      <sheetName val="I一般比"/>
      <sheetName val="N賃率-職"/>
      <sheetName val="J直材4"/>
      <sheetName val="일위"/>
      <sheetName val="실행내역"/>
      <sheetName val="설직재-1"/>
      <sheetName val="제직재"/>
      <sheetName val="내역서2안"/>
      <sheetName val="패널"/>
      <sheetName val="집계"/>
      <sheetName val="기본일위"/>
      <sheetName val="Sheet2"/>
      <sheetName val="홍보비디오"/>
      <sheetName val="원가"/>
      <sheetName val="1안"/>
      <sheetName val="연간근무"/>
      <sheetName val="교육시간"/>
      <sheetName val="임율"/>
      <sheetName val="총괄"/>
      <sheetName val="직.근"/>
      <sheetName val="직접인건비"/>
      <sheetName val="간접인건비"/>
      <sheetName val="인집"/>
      <sheetName val="경비"/>
      <sheetName val="수리수선비"/>
      <sheetName val="수목데이타 "/>
      <sheetName val="조명시설"/>
      <sheetName val="단가비교표"/>
      <sheetName val="내역"/>
      <sheetName val="소방"/>
      <sheetName val="갑지"/>
      <sheetName val="집계표"/>
      <sheetName val="금액내역서"/>
      <sheetName val="내역서 (총괄)"/>
      <sheetName val="산출근거"/>
      <sheetName val="토공단가산출"/>
      <sheetName val="중기목록표"/>
      <sheetName val="2012년상반기노임단가"/>
      <sheetName val="단위물량산출서"/>
      <sheetName val="내역서1"/>
      <sheetName val="일위대가2"/>
      <sheetName val="단위물량산출서 (2)"/>
      <sheetName val="노임단가"/>
      <sheetName val="Module1"/>
      <sheetName val="표지"/>
      <sheetName val="목차"/>
      <sheetName val="간지"/>
      <sheetName val="원가계산서"/>
      <sheetName val="일위대가집계표"/>
      <sheetName val="자재단가"/>
      <sheetName val="수량집계표"/>
      <sheetName val="전선관및케이블산출"/>
      <sheetName val="기계화시공"/>
      <sheetName val="기초물량산출"/>
      <sheetName val="비용검토"/>
      <sheetName val="도장면적산출"/>
      <sheetName val="수량산출"/>
      <sheetName val="3BL공동구 수량"/>
      <sheetName val="DATA"/>
      <sheetName val="투찰"/>
      <sheetName val="노임"/>
      <sheetName val="노무비"/>
      <sheetName val="20관리비율"/>
      <sheetName val="납부서"/>
      <sheetName val="공종목록표"/>
      <sheetName val="파일의이용"/>
      <sheetName val="원본(갑지)"/>
      <sheetName val="WORK"/>
      <sheetName val="전기"/>
      <sheetName val="변경품셈총괄"/>
      <sheetName val="제-노임"/>
      <sheetName val="단가표 "/>
      <sheetName val="갑지1"/>
      <sheetName val="내역서1999.8최종"/>
      <sheetName val="일위대가(계측기설치)"/>
      <sheetName val="하이스캔(내수용)"/>
      <sheetName val="정부노임단가"/>
      <sheetName val="NOMUBI"/>
      <sheetName val="단가산출"/>
      <sheetName val="6PILE  (돌출)"/>
      <sheetName val="기계공사"/>
      <sheetName val="공사비총"/>
      <sheetName val="을 2"/>
      <sheetName val="을 1"/>
      <sheetName val="손익분석"/>
      <sheetName val="Sheet1"/>
      <sheetName val="시행후면적"/>
      <sheetName val="수지예산"/>
      <sheetName val="C-직노1"/>
      <sheetName val="차액보증"/>
      <sheetName val="일위대가목차"/>
      <sheetName val="관급자재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Sheet41"/>
      <sheetName val="Sheet42"/>
      <sheetName val="Sheet43"/>
      <sheetName val="Sheet44"/>
      <sheetName val="Sheet45"/>
      <sheetName val="Sheet46"/>
      <sheetName val="Sheet47"/>
      <sheetName val="Sheet48"/>
      <sheetName val="Sheet49"/>
      <sheetName val="Sheet50"/>
      <sheetName val="Sheet51"/>
      <sheetName val="Sheet52"/>
      <sheetName val="Sheet53"/>
      <sheetName val="Sheet54"/>
      <sheetName val="Sheet55"/>
      <sheetName val="Sheet56"/>
      <sheetName val="Sheet57"/>
      <sheetName val="Sheet58"/>
      <sheetName val="Sheet59"/>
      <sheetName val="Sheet60"/>
      <sheetName val="Sheet61"/>
      <sheetName val="Sheet62"/>
      <sheetName val="Sheet63"/>
      <sheetName val="Sheet64"/>
      <sheetName val="Sheet65"/>
      <sheetName val="She塅䕃⹌塅"/>
      <sheetName val="경율산정.XLS"/>
      <sheetName val="archi(본사)"/>
      <sheetName val="OPT7"/>
      <sheetName val="부표총괄"/>
      <sheetName val=""/>
      <sheetName val="실행내역서"/>
      <sheetName val="견적대비 견적서"/>
      <sheetName val="Galaxy 소비자가격표"/>
      <sheetName val="부하계산서"/>
      <sheetName val="골조시행"/>
      <sheetName val="노임이"/>
      <sheetName val="부하(성남)"/>
      <sheetName val="1ST"/>
      <sheetName val="건축"/>
      <sheetName val="지주목시비량산출서"/>
      <sheetName val="ZURRIEQ"/>
      <sheetName val="계화배수"/>
      <sheetName val="횡배수관토공수량"/>
      <sheetName val="총 개발비용"/>
      <sheetName val="총 개발비용_정산분리"/>
      <sheetName val="총기능점수"/>
      <sheetName val="영업소-프로그램목록"/>
      <sheetName val="영업소-테이블목록"/>
      <sheetName val="영업소정산-프로그램목록"/>
      <sheetName val="영업소정산-테이블목록"/>
      <sheetName val="중계-프로그램목록"/>
      <sheetName val="중계-데이터목록"/>
      <sheetName val="도공TCS-프로그램목록"/>
      <sheetName val="도공TCS-테이블목록"/>
      <sheetName val="호환(선불)후불정산-프로그램목록"/>
      <sheetName val="호환(선불)후불정산-테이블목록"/>
      <sheetName val="영업소-프로그램목록 (2)"/>
      <sheetName val="영업소-테이블목록 (2)"/>
      <sheetName val="수량계산"/>
      <sheetName val="데이타"/>
      <sheetName val="부하"/>
      <sheetName val="전기일위대가"/>
      <sheetName val="지급자재조서"/>
      <sheetName val="산출2-기기동력"/>
      <sheetName val="말뚝물량"/>
      <sheetName val="설계명세서"/>
      <sheetName val="기별"/>
      <sheetName val="공사설명서외"/>
      <sheetName val="간선길이"/>
      <sheetName val="Macro"/>
      <sheetName val="현장관리비"/>
      <sheetName val="Macro(차단기)"/>
      <sheetName val="Macro(전선)"/>
      <sheetName val="광속"/>
      <sheetName val="Macro(전등)"/>
      <sheetName val="토공(우물통,기타) "/>
      <sheetName val="D-경비1"/>
      <sheetName val="날짜체크"/>
      <sheetName val="ABUT수량-A1"/>
      <sheetName val="갑지(추정)"/>
      <sheetName val="공조덕트"/>
      <sheetName val="진주방향"/>
      <sheetName val="마산방향"/>
      <sheetName val="마산방향철근집계"/>
      <sheetName val="Macro1"/>
      <sheetName val="전차선로 물량표"/>
      <sheetName val="특별교실"/>
      <sheetName val="98수문일위"/>
      <sheetName val="Sheet1 (2)"/>
      <sheetName val="호안공"/>
      <sheetName val="danga"/>
      <sheetName val="ilch"/>
      <sheetName val="을"/>
      <sheetName val="기둥(원형)"/>
      <sheetName val="단가"/>
      <sheetName val="물가자료"/>
      <sheetName val="단위수량"/>
      <sheetName val="암거공"/>
      <sheetName val="부대집계1"/>
      <sheetName val="대비"/>
      <sheetName val=" 견적서"/>
      <sheetName val="단가책자"/>
      <sheetName val="물량표"/>
      <sheetName val="산출"/>
      <sheetName val="일위대가 집계표"/>
      <sheetName val="ITEM"/>
      <sheetName val="고창터널(고창방향)"/>
      <sheetName val="TABLE"/>
      <sheetName val="집1"/>
      <sheetName val="direct"/>
      <sheetName val="wage"/>
      <sheetName val="토사(PE)"/>
      <sheetName val="명세서"/>
      <sheetName val="입력변수"/>
      <sheetName val="신우"/>
      <sheetName val="MOTOR"/>
      <sheetName val="표지1"/>
      <sheetName val="간접재료비산출표-27-30"/>
      <sheetName val="구의33고"/>
      <sheetName val="Tool"/>
      <sheetName val="그림"/>
      <sheetName val="자재집계표"/>
      <sheetName val="99 조정금액"/>
      <sheetName val="_____________My_Documents_____2"/>
      <sheetName val="상반기손익차2총괄"/>
      <sheetName val="종배수관(신)"/>
      <sheetName val="견적단가"/>
      <sheetName val="유림골조"/>
      <sheetName val="Total"/>
      <sheetName val="투찰추정"/>
      <sheetName val="설계조건"/>
      <sheetName val="수로단위수량"/>
      <sheetName val="지하"/>
      <sheetName val="관람석제출"/>
      <sheetName val="9811"/>
      <sheetName val="자료"/>
      <sheetName val="설명서"/>
      <sheetName val="예정공정표"/>
      <sheetName val="4)유동표"/>
      <sheetName val="공문"/>
      <sheetName val="BLOCK(1)"/>
      <sheetName val="별첨 #1-1. 각기능별개발원가"/>
      <sheetName val="공사내역"/>
      <sheetName val="Oper Amount"/>
      <sheetName val="물량"/>
      <sheetName val="Customer Databas"/>
      <sheetName val="CTEMCOST"/>
      <sheetName val="설계내역서"/>
      <sheetName val="종배수관면벽신"/>
      <sheetName val="표지 (2)"/>
      <sheetName val=" 남대문,중앙 AA지점 인테리어공사.xlsx"/>
      <sheetName val=" 홍릉,장안 AA지점 인테리어공사.xlsx"/>
      <sheetName val="업무"/>
      <sheetName val="COVER-P"/>
      <sheetName val="Y-WORK"/>
      <sheetName val="GAEYO"/>
      <sheetName val="설계명세서(선로)"/>
      <sheetName val="견적서"/>
      <sheetName val="_____________My_Documents_____3"/>
      <sheetName val="1.우편집중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가격대비"/>
      <sheetName val="배관산출"/>
      <sheetName val="laroux"/>
      <sheetName val="갑지들"/>
      <sheetName val="총괄표"/>
      <sheetName val="원가계산서"/>
      <sheetName val="NEAYUK"/>
      <sheetName val="Sheet3"/>
      <sheetName val="내역전기"/>
      <sheetName val="인건-측정"/>
      <sheetName val="데이타"/>
      <sheetName val="DATA"/>
      <sheetName val="조명율표"/>
      <sheetName val="5차설계"/>
      <sheetName val="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가격대비"/>
      <sheetName val="배관산출"/>
      <sheetName val="laroux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F 회의실견적(5_14 일대)"/>
      <sheetName val="20관리비율"/>
    </sheetNames>
    <sheetDataSet>
      <sheetData sheetId="0"/>
      <sheetData sheetId="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MCC순서"/>
      <sheetName val="기계 부하표"/>
      <sheetName val="부하표LIST"/>
      <sheetName val="TR용량"/>
      <sheetName val="CABLE SIZE CALCULATION SHEET"/>
      <sheetName val="CABLECALC"/>
      <sheetName val="IMPEADENCE MAP "/>
      <sheetName val="IMPEADENCE "/>
      <sheetName val="MCCCALC"/>
      <sheetName val="LOPCALC"/>
      <sheetName val="Macro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danga"/>
      <sheetName val="ilch"/>
      <sheetName val="2F 회의실견적(5_14 일대)"/>
      <sheetName val="을"/>
      <sheetName val="직노"/>
      <sheetName val="계화배수"/>
      <sheetName val="단면가정"/>
      <sheetName val="일위대가"/>
      <sheetName val="LEGEND"/>
      <sheetName val="내역서"/>
      <sheetName val="직공비"/>
      <sheetName val="포장절단"/>
      <sheetName val="일반물자(한국통신)"/>
      <sheetName val="공통가설"/>
      <sheetName val="정부노임단가"/>
      <sheetName val="Y-WORK"/>
      <sheetName val="I一般比"/>
      <sheetName val="1월"/>
      <sheetName val="일위대가목차"/>
      <sheetName val="20관리비율"/>
      <sheetName val="INPUT(덕도방향-시점)"/>
      <sheetName val="기둥(원형)"/>
      <sheetName val="맨홀수량집계"/>
      <sheetName val="토공"/>
      <sheetName val="평가데이터"/>
      <sheetName val="날개벽(시점좌측)"/>
      <sheetName val="96수출"/>
      <sheetName val="LOPCALC"/>
      <sheetName val="토목내역"/>
      <sheetName val="일위대가표"/>
      <sheetName val="교각계산"/>
      <sheetName val="code"/>
      <sheetName val="DATA"/>
      <sheetName val="일반맨홀수량집계(A-7 LINE)"/>
      <sheetName val="일반맨홀수량집계"/>
      <sheetName val="3BL공동구 수량"/>
      <sheetName val="설산1.나"/>
      <sheetName val="본사S"/>
      <sheetName val="기본단가표"/>
      <sheetName val="정보매체A동"/>
      <sheetName val="집계표"/>
      <sheetName val="공사비명세서"/>
      <sheetName val="TABLE"/>
      <sheetName val="JUCKEYK"/>
      <sheetName val="COPING"/>
      <sheetName val="3.하중산정4.지지력"/>
      <sheetName val="열린교실"/>
      <sheetName val="TB-내역서"/>
      <sheetName val="Sheet5"/>
      <sheetName val="내역"/>
      <sheetName val="1-1"/>
      <sheetName val="총괄-1"/>
      <sheetName val="현장"/>
      <sheetName val="전기"/>
      <sheetName val="연령현황"/>
      <sheetName val=" 견적서"/>
      <sheetName val="공통부대비"/>
      <sheetName val="배"/>
      <sheetName val="DATA1"/>
      <sheetName val="교각1"/>
      <sheetName val="N賃率-職"/>
      <sheetName val="대비"/>
      <sheetName val="변화치수"/>
      <sheetName val="품목"/>
      <sheetName val="물량산출근거"/>
      <sheetName val="공사개요"/>
      <sheetName val="Sheet4"/>
      <sheetName val="공정집계_국별"/>
      <sheetName val="적용률"/>
      <sheetName val="공사비"/>
      <sheetName val="예산서"/>
      <sheetName val="차액보증"/>
      <sheetName val="가공비"/>
      <sheetName val="작성"/>
      <sheetName val="산출내역"/>
      <sheetName val="관람석제출"/>
      <sheetName val="모니터"/>
      <sheetName val="케이블"/>
      <sheetName val="BID"/>
      <sheetName val="DATA(BAC)"/>
      <sheetName val="기계내역"/>
      <sheetName val="b_gunmul"/>
      <sheetName val="b_balju (2)"/>
      <sheetName val="J直材4"/>
      <sheetName val="내역1"/>
      <sheetName val="마산방향철근집계"/>
      <sheetName val="진주방향"/>
      <sheetName val="마산방향"/>
      <sheetName val="부하(성남)"/>
      <sheetName val="건축내역"/>
      <sheetName val="CAT_5"/>
      <sheetName val="토공(완충)"/>
      <sheetName val="input"/>
      <sheetName val="VXXXXXXX"/>
      <sheetName val="품셈"/>
      <sheetName val="원형맨홀수량"/>
      <sheetName val="SLAB&quot;1&quot;"/>
      <sheetName val="가설건물"/>
      <sheetName val="Total"/>
      <sheetName val="방송노임"/>
      <sheetName val="Sheet1"/>
      <sheetName val="#REF"/>
      <sheetName val="SORCE1"/>
      <sheetName val="가시설단위수량"/>
      <sheetName val="단위수량"/>
      <sheetName val="수량3"/>
      <sheetName val="투찰"/>
      <sheetName val="월선수금"/>
      <sheetName val="설계변경원가계산총괄표"/>
      <sheetName val="설계조건"/>
      <sheetName val="안정계산"/>
      <sheetName val="기계경비"/>
      <sheetName val="인건비(환율)"/>
      <sheetName val="단가표 "/>
      <sheetName val="woo(mac)"/>
      <sheetName val="부대비율"/>
      <sheetName val="허용전류-IEC"/>
      <sheetName val="허용전류-IEC DATA"/>
      <sheetName val="우배수"/>
      <sheetName val="조건표"/>
      <sheetName val="DATA-1"/>
      <sheetName val="표지"/>
      <sheetName val="설직재-1"/>
      <sheetName val="수량산출"/>
      <sheetName val="RING WALL"/>
      <sheetName val="연부97-1"/>
      <sheetName val="갑지1"/>
      <sheetName val="기본일위"/>
      <sheetName val="부속동"/>
      <sheetName val="깨기"/>
      <sheetName val="총괄"/>
      <sheetName val="쌍송교"/>
      <sheetName val="목록"/>
      <sheetName val="공사비예산서(토목분)"/>
      <sheetName val="토목품셈"/>
      <sheetName val="부대내역"/>
      <sheetName val="기초공"/>
      <sheetName val="입찰안"/>
      <sheetName val="단가"/>
      <sheetName val="2F_회의실견적(5_14_일대)"/>
      <sheetName val="3BL공동구_수량"/>
      <sheetName val="백암비스타내역"/>
      <sheetName val="방송일위대가"/>
      <sheetName val="Tables"/>
      <sheetName val="금액내역서"/>
      <sheetName val="영업.일1"/>
      <sheetName val="광혁기성"/>
      <sheetName val="guard(mac)"/>
      <sheetName val="단가산출2"/>
      <sheetName val="960318-1"/>
      <sheetName val="내역서2안"/>
      <sheetName val="경산"/>
      <sheetName val="WORK"/>
      <sheetName val="1.우편집중내역서"/>
      <sheetName val="기둥"/>
      <sheetName val="저판(버림100)"/>
      <sheetName val="실행내역"/>
      <sheetName val="SILICATE"/>
      <sheetName val="06-BATCH "/>
      <sheetName val="간선계산"/>
      <sheetName val="주경기-오배수"/>
      <sheetName val="인테리어세부내역"/>
      <sheetName val="피엘"/>
      <sheetName val="ETC"/>
      <sheetName val="2공구산출내역"/>
      <sheetName val="샘플표지"/>
      <sheetName val="공종집계"/>
      <sheetName val="단중표"/>
      <sheetName val="대치판정"/>
      <sheetName val="단면검토"/>
      <sheetName val="CIVIL"/>
      <sheetName val="증감분석"/>
      <sheetName val="일위대가목록"/>
      <sheetName val="기흥하도용"/>
      <sheetName val="L형옹벽(key)"/>
      <sheetName val="DATE"/>
      <sheetName val="제품"/>
      <sheetName val="세부내역"/>
      <sheetName val="전기품산출"/>
      <sheetName val="단면(RW1)"/>
      <sheetName val="BSD (2)"/>
      <sheetName val="원가계산서"/>
      <sheetName val="옹벽"/>
      <sheetName val="경비2내역"/>
      <sheetName val="배수장공사비명세서"/>
      <sheetName val="전기일위대가"/>
      <sheetName val="Sheet2"/>
      <sheetName val="BEND LOSS"/>
      <sheetName val="데이타"/>
      <sheetName val="1단계"/>
      <sheetName val="정렬"/>
      <sheetName val="자재단가비교표"/>
      <sheetName val="KMT물량"/>
      <sheetName val="목표세부명세"/>
      <sheetName val="공문"/>
      <sheetName val="전장품(관리용)"/>
      <sheetName val="97년추정손익계산서"/>
      <sheetName val="TYPE-A"/>
      <sheetName val="D-3503"/>
      <sheetName val="공구원가계산"/>
      <sheetName val="노임단가"/>
      <sheetName val="단가조사서"/>
      <sheetName val="내역서-CCTV"/>
      <sheetName val="전압강하계산"/>
      <sheetName val="Macro1"/>
      <sheetName val="제직재"/>
      <sheetName val="제-노임"/>
      <sheetName val="부하"/>
      <sheetName val="배수관공"/>
      <sheetName val="ITB COST"/>
      <sheetName val="P.M 별"/>
      <sheetName val="설계명세서"/>
      <sheetName val="남양시작동자105노65기1.3화1.2"/>
      <sheetName val="공사비내역서"/>
      <sheetName val="기성내역"/>
      <sheetName val="조작대(1연)"/>
      <sheetName val="CONCRETE"/>
      <sheetName val="EACT10"/>
      <sheetName val="자재"/>
      <sheetName val="공통가설공사"/>
      <sheetName val="내역서(갑)"/>
      <sheetName val="날개벽"/>
      <sheetName val="간노_콘"/>
      <sheetName val="소비자가"/>
      <sheetName val="삼성전기"/>
      <sheetName val="Sheet1 (2)"/>
      <sheetName val="부재력정리"/>
      <sheetName val="A-4"/>
      <sheetName val="입찰보고"/>
      <sheetName val="현장관리비내역서"/>
      <sheetName val="2.냉난방설비공사"/>
      <sheetName val="A"/>
      <sheetName val="민속촌메뉴"/>
      <sheetName val="하중계산"/>
      <sheetName val="직재"/>
      <sheetName val="ASP"/>
      <sheetName val="중기사용료산출근거"/>
      <sheetName val="단가 및 재료비"/>
      <sheetName val="1.설계조건"/>
      <sheetName val="식재품셈"/>
      <sheetName val="특별교실"/>
      <sheetName val="FRT_O"/>
      <sheetName val="FAB_I"/>
      <sheetName val="우각부보강"/>
      <sheetName val="단면 (2)"/>
    </sheetNames>
    <sheetDataSet>
      <sheetData sheetId="0"/>
      <sheetData sheetId="1">
        <row r="1">
          <cell r="A1" t="str">
            <v>코드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원가계산서"/>
      <sheetName val="내역서"/>
      <sheetName val="일위대가목록"/>
      <sheetName val="일위대가표2"/>
      <sheetName val="내장물량산출"/>
      <sheetName val="노임단가"/>
      <sheetName val=" HIT-&gt;HMC 견적(3900)"/>
      <sheetName val="단가산출"/>
      <sheetName val="전기일위목록"/>
      <sheetName val="일위_파일"/>
      <sheetName val="일위대가"/>
      <sheetName val="2F 회의실견적(5_14 일대)"/>
      <sheetName val="ilch"/>
      <sheetName val="일위대가(4층원격)"/>
      <sheetName val="Data Vol"/>
      <sheetName val="정통부일위대가표"/>
      <sheetName val="단가최종"/>
      <sheetName val="대가목록"/>
      <sheetName val="인건비"/>
      <sheetName val="기별(종합)"/>
      <sheetName val="Y-WORK"/>
      <sheetName val="N賃率-職"/>
      <sheetName val="단가조사"/>
      <sheetName val="직재"/>
      <sheetName val="시설물기초"/>
      <sheetName val="내역서2안"/>
      <sheetName val="대가호표"/>
      <sheetName val="I一般比"/>
      <sheetName val="정부노임단가"/>
      <sheetName val="제직재"/>
      <sheetName val="설직재-1"/>
      <sheetName val="제-노임"/>
      <sheetName val="WORK"/>
      <sheetName val="사업수지"/>
      <sheetName val="DATA1"/>
      <sheetName val="수지예산"/>
      <sheetName val="토적단위"/>
      <sheetName val="부대내역"/>
      <sheetName val="J直材4"/>
      <sheetName val="Mc1"/>
      <sheetName val="용소리교"/>
      <sheetName val="원형맨홀수량"/>
      <sheetName val="산출기초"/>
      <sheetName val="포장공사"/>
      <sheetName val="4.산출근거(추락방지)"/>
      <sheetName val="단위량"/>
      <sheetName val="재료집계표2"/>
      <sheetName val="토적집계표"/>
      <sheetName val="보할공정"/>
      <sheetName val="단가산출목록표"/>
      <sheetName val="설계명세서(선로)"/>
      <sheetName val="danga"/>
      <sheetName val="노임"/>
      <sheetName val="자재단가"/>
      <sheetName val="WPL"/>
      <sheetName val="기초자료"/>
      <sheetName val="환율"/>
      <sheetName val="96수출"/>
      <sheetName val="준검 내역서"/>
      <sheetName val="일위대가(출입)"/>
      <sheetName val="BQ"/>
      <sheetName val="일위"/>
      <sheetName val="수량산출"/>
      <sheetName val="공정집계_국별"/>
      <sheetName val="을"/>
      <sheetName val="원가"/>
      <sheetName val="20관리비율"/>
      <sheetName val="소포내역 (2)"/>
      <sheetName val="대,유,램"/>
      <sheetName val="요율"/>
      <sheetName val="월선수금"/>
      <sheetName val="일위목록"/>
      <sheetName val="표지"/>
      <sheetName val="공종구간"/>
      <sheetName val="일위대가_4층원격_"/>
      <sheetName val="기본계획"/>
      <sheetName val="갑지"/>
      <sheetName val="집계표"/>
      <sheetName val="연결임시"/>
      <sheetName val="9509"/>
      <sheetName val="손익분석"/>
      <sheetName val="을 1"/>
      <sheetName val="을 2"/>
      <sheetName val="견적서"/>
      <sheetName val="입찰견적보고서"/>
      <sheetName val="간접경상비"/>
      <sheetName val="평자재단가"/>
      <sheetName val="단"/>
      <sheetName val="중기사용료"/>
      <sheetName val="조견표"/>
      <sheetName val="단가"/>
      <sheetName val="시설물일위"/>
      <sheetName val="IMP(MAIN)"/>
      <sheetName val="IMP (REACTOR)"/>
      <sheetName val="가시설(TYPE-A)"/>
      <sheetName val="1-1평균터파기고(1)"/>
      <sheetName val="인건-측정"/>
      <sheetName val="기본일위"/>
      <sheetName val="3. 단위내역목록"/>
      <sheetName val="2. 수량집계표"/>
      <sheetName val="투자효율분석"/>
      <sheetName val="계산근거"/>
      <sheetName val="한전고리-을"/>
      <sheetName val="단관데이터"/>
      <sheetName val="이형관데이터"/>
      <sheetName val="DS-최종"/>
      <sheetName val="단위수량"/>
      <sheetName val="견"/>
      <sheetName val="Macro1"/>
      <sheetName val="YES-T"/>
      <sheetName val="일위대가 (100%)"/>
      <sheetName val="인건비(VOICE)"/>
      <sheetName val="#REF"/>
      <sheetName val="설계내역서"/>
      <sheetName val="단가조사서"/>
      <sheetName val="날개벽"/>
      <sheetName val="Sheet1"/>
      <sheetName val="단가기준"/>
      <sheetName val="직노"/>
      <sheetName val="소방"/>
      <sheetName val="산출근거"/>
      <sheetName val="물량산출근거"/>
      <sheetName val="통장출금액"/>
      <sheetName val="경비_원본"/>
      <sheetName val="건축내역"/>
      <sheetName val="G.R300경비"/>
      <sheetName val="내역서1"/>
      <sheetName val="작업금지"/>
      <sheetName val="부하(성남)"/>
      <sheetName val="MOTOR"/>
      <sheetName val="을지"/>
      <sheetName val="투찰"/>
      <sheetName val="sw1"/>
      <sheetName val="NOMUBI"/>
      <sheetName val="Galaxy 소비자가격표"/>
      <sheetName val="N賃率_職"/>
      <sheetName val="제품TABLE"/>
      <sheetName val="MENU"/>
      <sheetName val="산출목록표"/>
      <sheetName val="단가표"/>
      <sheetName val="우각부보강"/>
      <sheetName val="SORCE1"/>
      <sheetName val="가시설단위수량"/>
      <sheetName val="10월"/>
      <sheetName val="경산"/>
      <sheetName val="기계경비일람"/>
      <sheetName val="토공사"/>
      <sheetName val="손익"/>
      <sheetName val="2F_회의실견적(5_14_일대)"/>
      <sheetName val="_HIT-&gt;HMC_견적(3900)"/>
      <sheetName val="Data_Vol"/>
      <sheetName val="을_1"/>
      <sheetName val="을_2"/>
      <sheetName val="설계명세서"/>
      <sheetName val="재노경"/>
      <sheetName val="도급내역5+800"/>
      <sheetName val="도급내역"/>
      <sheetName val="물가대비표"/>
      <sheetName val="일위대가표"/>
      <sheetName val="기본입력"/>
      <sheetName val="방송노임"/>
      <sheetName val="6동"/>
      <sheetName val="철거산출근거"/>
      <sheetName val="수량산출서"/>
      <sheetName val="점검총괄"/>
      <sheetName val="2F_회의실견적(5_14_일대)1"/>
      <sheetName val="_HIT-&gt;HMC_견적(3900)1"/>
      <sheetName val="Data_Vol1"/>
      <sheetName val="4_산출근거(추락방지)"/>
      <sheetName val="준검_내역서"/>
      <sheetName val="Galaxy_소비자가격표"/>
      <sheetName val="대가"/>
      <sheetName val="06-BATCH "/>
      <sheetName val="일용노임단가2001상"/>
      <sheetName val="참조자료"/>
      <sheetName val="FACTOR"/>
      <sheetName val="b_balju_cho"/>
      <sheetName val="1안"/>
      <sheetName val="내역1"/>
      <sheetName val="TABLE"/>
      <sheetName val="차액보증"/>
      <sheetName val="재1"/>
      <sheetName val="통신일위목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하"/>
      <sheetName val="TR용량"/>
      <sheetName val="BATT"/>
      <sheetName val="GENCALC"/>
      <sheetName val="CABLE SIZE CALCULATION SHEET"/>
      <sheetName val="IMPEADENCE MAP "/>
      <sheetName val="IMPEADENCE "/>
      <sheetName val="등가거리"/>
      <sheetName val="MCCCALC"/>
      <sheetName val="CABLECALC"/>
      <sheetName val="DATA"/>
      <sheetName val="DATA1"/>
      <sheetName val="MOTOR"/>
      <sheetName val="000000"/>
      <sheetName val="조명율표"/>
      <sheetName val="CABLE"/>
      <sheetName val="전동기수정"/>
      <sheetName val="전동기적용"/>
      <sheetName val="전동기"/>
      <sheetName val="PACKAGE"/>
      <sheetName val="전선"/>
      <sheetName val="전선관"/>
      <sheetName val="허용전류"/>
      <sheetName val="선로정수"/>
      <sheetName val="전선관(1)"/>
      <sheetName val="부하산정"/>
      <sheetName val="케이블선정"/>
      <sheetName val="Sheet9"/>
      <sheetName val="Sheet10"/>
      <sheetName val="Sheet12"/>
      <sheetName val="Sheet11"/>
      <sheetName val="Sheet13"/>
      <sheetName val="Sheet14"/>
      <sheetName val="Sheet15"/>
      <sheetName val="Sheet16"/>
      <sheetName val="견적갑지"/>
      <sheetName val="입찰참가보고 (2)"/>
      <sheetName val="집계표"/>
      <sheetName val="내역"/>
      <sheetName val="부대공II"/>
      <sheetName val="가설사무실"/>
      <sheetName val="조직도"/>
      <sheetName val="카메라"/>
      <sheetName val="토목원가계산서"/>
      <sheetName val="토목원가"/>
      <sheetName val="집계장"/>
      <sheetName val="설계내역"/>
      <sheetName val="제외공종"/>
      <sheetName val="표지"/>
      <sheetName val="원가계산"/>
      <sheetName val="원가계산기준"/>
      <sheetName val="단가산출서"/>
      <sheetName val="수량산출-재료"/>
      <sheetName val="수량산출-노무"/>
      <sheetName val="산출1-전력"/>
      <sheetName val="산출1-분전반"/>
      <sheetName val="산출2-기기동력"/>
      <sheetName val="산출3-동력"/>
      <sheetName val="산출4-접지"/>
      <sheetName val="산출5-피뢰침"/>
      <sheetName val="산출6-전등"/>
      <sheetName val="산출-전등(TRAY)"/>
      <sheetName val="산출7-전열"/>
      <sheetName val="산출8-조명제어"/>
      <sheetName val="산출9-TRAY"/>
      <sheetName val="단가조사-1"/>
      <sheetName val="단가조사-2"/>
      <sheetName val="일위집계"/>
      <sheetName val="일위대가"/>
      <sheetName val="노임단가"/>
      <sheetName val="공정현황보고(3.20) (2)"/>
      <sheetName val="추진공정(법인)3.20"/>
      <sheetName val="공정현황보고(3.27) (2)"/>
      <sheetName val="추진공정(법인)3.27"/>
      <sheetName val="공정현황보고(4.2)"/>
      <sheetName val="설계참고목차"/>
      <sheetName val="수량조서"/>
      <sheetName val="1.철주신설"/>
      <sheetName val="2.철주신설"/>
      <sheetName val="3.철주신설"/>
      <sheetName val="4.비임신설"/>
      <sheetName val="5.기기가대"/>
      <sheetName val="6.철주기초"/>
      <sheetName val="7.기기기초"/>
      <sheetName val="8.기기기초"/>
      <sheetName val="9.기기기초"/>
      <sheetName val="10.단권변압기"/>
      <sheetName val="11.가스절연"/>
      <sheetName val="12.전자식제어반"/>
      <sheetName val="13.고장점표정반"/>
      <sheetName val="14.GP"/>
      <sheetName val="15.전철용RTU"/>
      <sheetName val="16.R-C BANK"/>
      <sheetName val="17.모선배선"/>
      <sheetName val="18.제어및전력케이블"/>
      <sheetName val="19.핏트"/>
      <sheetName val="20.배수로"/>
      <sheetName val="21.스틸그레이팅"/>
      <sheetName val="22.접지장치"/>
      <sheetName val="23.옥외전선관"/>
      <sheetName val="24.옥외외등"/>
      <sheetName val="25.무인화설비"/>
      <sheetName val="26.콘크리트포장"/>
      <sheetName val="27.자갈부설"/>
      <sheetName val="28.휀스"/>
      <sheetName val="29.소내용TR"/>
      <sheetName val="30.고배용VCB"/>
      <sheetName val="31.고배용RTU"/>
      <sheetName val="32.기기기초"/>
      <sheetName val="33.지중케이블"/>
      <sheetName val="34.전력용관로"/>
      <sheetName val="35.장주신설"/>
      <sheetName val="36.맨홀"/>
      <sheetName val="37.운반비"/>
      <sheetName val="운반비(철재류)"/>
      <sheetName val="운반비(전선관)"/>
      <sheetName val="운반비(전선류)"/>
      <sheetName val="호표"/>
      <sheetName val="시중노임표"/>
      <sheetName val="견적단가"/>
      <sheetName val="재료단가"/>
      <sheetName val="Sheet1"/>
      <sheetName val="공사비"/>
      <sheetName val="단가산출"/>
      <sheetName val="가드레일산근"/>
      <sheetName val="수량집계표"/>
      <sheetName val="수량"/>
      <sheetName val="단가비교"/>
      <sheetName val="적용2002"/>
      <sheetName val="중기"/>
      <sheetName val="목차"/>
      <sheetName val="도급내역서"/>
      <sheetName val="1.공사집행계획서"/>
      <sheetName val="2.예산내역검토서"/>
      <sheetName val="3.실행원가내역서"/>
      <sheetName val="4.실행예산단가산출서(단가)"/>
      <sheetName val="4.실행예산단가산출서(금액)"/>
      <sheetName val="5.현장관리비"/>
      <sheetName val="6.공사예정공정표"/>
      <sheetName val="7.인원동원현황"/>
      <sheetName val="8.장비투입현황"/>
      <sheetName val="9.문제점 및 대책"/>
      <sheetName val="10.설계변경 및 추가공사"/>
      <sheetName val="공사수행범위"/>
      <sheetName val="자재투입계획"/>
      <sheetName val="사급자재구입량"/>
      <sheetName val="산출근거"/>
      <sheetName val="사급자재재료표"/>
      <sheetName val="단가비교표"/>
      <sheetName val="Chart1"/>
      <sheetName val="내역서"/>
      <sheetName val="단위내역목록"/>
      <sheetName val="단위내역서"/>
      <sheetName val="총괄표"/>
      <sheetName val="원가(1)"/>
      <sheetName val="원가(2)"/>
      <sheetName val="공량산출서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Module1"/>
      <sheetName val="ITEM"/>
      <sheetName val="공문"/>
      <sheetName val="갑지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Sheet3"/>
      <sheetName val="적쒩2002"/>
      <sheetName val="단위내엍목록"/>
      <sheetName val="원가계산서"/>
      <sheetName val="설계내역서"/>
      <sheetName val="제어반공량"/>
      <sheetName val="가격조사"/>
      <sheetName val="제어반견적"/>
      <sheetName val="주요물량"/>
      <sheetName val="WORK"/>
      <sheetName val="자재단가"/>
      <sheetName val="인건비"/>
      <sheetName val="안영판암원가계산서"/>
      <sheetName val="안영-판암간집계표"/>
      <sheetName val="안영복개집계표"/>
      <sheetName val="안영복개터널옥외변전"/>
      <sheetName val="안영복개터널가로등"/>
      <sheetName val="안영복개터널케이블(할증제외)"/>
      <sheetName val="안영복개터널케이블(할증)"/>
      <sheetName val="안영복개터널조명(할증제외)"/>
      <sheetName val="안영복개터널조명(할증)"/>
      <sheetName val="안영복개터널방재(할증제외)"/>
      <sheetName val="안영복개터널방재(할증)"/>
      <sheetName val="안영복개터널소화기(할증제외)"/>
      <sheetName val="안영복개터널소화기(할증)"/>
      <sheetName val="구완집계표"/>
      <sheetName val="구완터널옥외변전"/>
      <sheetName val="구완터널가로등"/>
      <sheetName val="구완터널케이블(할증제외)"/>
      <sheetName val="구완터널케이블(할증)"/>
      <sheetName val="구완터널조명(할증제외)"/>
      <sheetName val="구완터널조명(할증)"/>
      <sheetName val="구완터널방재(할증제외)"/>
      <sheetName val="구완터널방재(할증)"/>
      <sheetName val="구완터널소화기(할증제외)"/>
      <sheetName val="구완터널소화기(할증)"/>
      <sheetName val="안영영업소집계표"/>
      <sheetName val="안영옥외전기"/>
      <sheetName val="안영옥내전기"/>
      <sheetName val="안영옥내약전설비공사"/>
      <sheetName val="안영소방"/>
      <sheetName val="안영TG설비공사"/>
      <sheetName val="안영지명표지판총괄"/>
      <sheetName val="안영지명표지판"/>
      <sheetName val="안영지명표지판2"/>
      <sheetName val="안영IC집계표"/>
      <sheetName val="안영IC"/>
      <sheetName val="안영IC신호등집계표"/>
      <sheetName val="안영IC신호등"/>
      <sheetName val="남대전JC집계표"/>
      <sheetName val="남대전JC"/>
      <sheetName val="교량집계표(안영-판암감)"/>
      <sheetName val="교량점검등(안영-판암간)"/>
      <sheetName val="지급자재집계표"/>
      <sheetName val="안영복개터널지급자재"/>
      <sheetName val="구완터널지급자재"/>
      <sheetName val="안영영업소지급자재"/>
      <sheetName val="안영IC가로등지급자재"/>
      <sheetName val="남대전JC가로등지급자재"/>
      <sheetName val="공구손료 산출내역"/>
      <sheetName val="DS-LOAD"/>
      <sheetName val="일반공사"/>
      <sheetName val="2F 회의실견적(5_14 일대)"/>
      <sheetName val="CONCRETE"/>
      <sheetName val="대비"/>
      <sheetName val="정부노임단가"/>
      <sheetName val="D-3503"/>
      <sheetName val="P礔CKAGE"/>
      <sheetName val="운반비(전선륐)"/>
      <sheetName val="공통비"/>
      <sheetName val="남양시작동자105노65기1.3화1.2"/>
      <sheetName val="경비"/>
      <sheetName val="지급자재"/>
      <sheetName val="데이타"/>
      <sheetName val="#REF"/>
      <sheetName val="차액보증"/>
      <sheetName val="부대내역"/>
      <sheetName val="일위대가목차"/>
      <sheetName val="타공종이기"/>
      <sheetName val="날개벽"/>
      <sheetName val="건축내역"/>
      <sheetName val="A-4"/>
      <sheetName val="전기일위대가"/>
      <sheetName val="Y-WORK"/>
      <sheetName val="코드"/>
      <sheetName val="BLOCK(1)"/>
      <sheetName val="일위대가서"/>
      <sheetName val="MCC,분전반"/>
      <sheetName val="PANEL"/>
      <sheetName val="신규단가-00.11.30"/>
      <sheetName val="원가계산서-계약"/>
      <sheetName val="계약내역서"/>
      <sheetName val="단가조서"/>
      <sheetName val="견적단가(조명제어)"/>
      <sheetName val="견적단가(등기구)"/>
      <sheetName val="견적단가(수배전반)"/>
      <sheetName val="SG"/>
      <sheetName val="출근부"/>
      <sheetName val="터널조도"/>
      <sheetName val="sw1"/>
      <sheetName val="NOMUBI"/>
      <sheetName val="노원열병합  건축공사기성내역서"/>
      <sheetName val="공통가설"/>
      <sheetName val="소비자가"/>
      <sheetName val="내역분기"/>
      <sheetName val="CODE"/>
      <sheetName val="투찰"/>
      <sheetName val="TEL"/>
      <sheetName val="VXXXXX"/>
      <sheetName val="전도금청구서"/>
      <sheetName val="전도금청구서 (2)"/>
      <sheetName val="자금분계"/>
      <sheetName val="미지급"/>
      <sheetName val="직영노"/>
      <sheetName val="금전출납 "/>
      <sheetName val="현금출납부"/>
      <sheetName val="식대 "/>
      <sheetName val="장비사용료"/>
      <sheetName val="장비대"/>
      <sheetName val="유류대"/>
      <sheetName val="자재대"/>
      <sheetName val="기성고조서(폐기물) (2)"/>
      <sheetName val="기성고조서(순성토)"/>
      <sheetName val="기성고조서(배수)"/>
      <sheetName val="배수외주내역서"/>
      <sheetName val="Sheet3 (5)"/>
      <sheetName val="Sheet3 (6)"/>
      <sheetName val="결과조달"/>
      <sheetName val="I.설계조건"/>
      <sheetName val="단위중량"/>
      <sheetName val="전차선로 물량표"/>
      <sheetName val="공사비집계"/>
      <sheetName val="31.고_x0000_RTU"/>
      <sheetName val="31.고"/>
      <sheetName val="견적시담(송포2공구)"/>
      <sheetName val="BQ"/>
      <sheetName val="3BL공동구 수량"/>
      <sheetName val="중기사용료"/>
      <sheetName val="기계내역"/>
      <sheetName val="금액내역서"/>
      <sheetName val="토공"/>
      <sheetName val="001"/>
      <sheetName val="c_balju"/>
      <sheetName val="ilch"/>
      <sheetName val="플랜트 설치"/>
      <sheetName val="현금"/>
      <sheetName val="Sheet1 (2)"/>
      <sheetName val="11.자재단가"/>
      <sheetName val="조경"/>
      <sheetName val="CTEMCOST"/>
      <sheetName val="98지급계획"/>
      <sheetName val="집1"/>
      <sheetName val="8.PILE  (돌출)"/>
      <sheetName val="설계예산내역서"/>
      <sheetName val="연결임시"/>
      <sheetName val="관람석제출"/>
      <sheetName val="L형옹벽(key)"/>
      <sheetName val="토공(완충)"/>
      <sheetName val="토공계산서(부체도로)"/>
      <sheetName val="K1자재(3차등)"/>
      <sheetName val="BID"/>
      <sheetName val="수량산출"/>
      <sheetName val="ABUT수량-A1"/>
      <sheetName val="건축"/>
      <sheetName val="금액집계"/>
      <sheetName val="기초공"/>
      <sheetName val="기둥(원형)"/>
      <sheetName val="구조물철거타공정이월"/>
      <sheetName val="정렬"/>
      <sheetName val="백호우계수"/>
      <sheetName val="한강운반비"/>
      <sheetName val="공통부대비"/>
      <sheetName val="단가조사서"/>
      <sheetName val="BJJIN"/>
      <sheetName val="판"/>
      <sheetName val="내역서(총)"/>
      <sheetName val="횡배위치"/>
      <sheetName val="danga"/>
      <sheetName val="DATE"/>
      <sheetName val="중기일위대가"/>
      <sheetName val="6호기"/>
      <sheetName val="노무비"/>
      <sheetName val="자재집계"/>
      <sheetName val="FACTOR"/>
      <sheetName val="Sheet4"/>
      <sheetName val="손익분석"/>
      <sheetName val="환률"/>
      <sheetName val="산거각호표"/>
      <sheetName val="B"/>
      <sheetName val="단가"/>
      <sheetName val="시설물일위"/>
      <sheetName val="총계"/>
      <sheetName val="내역서 "/>
      <sheetName val="준검 내역서"/>
      <sheetName val="설계조건"/>
      <sheetName val="안정계산"/>
      <sheetName val="단면검토"/>
      <sheetName val="토목주소"/>
      <sheetName val="프랜트면허"/>
      <sheetName val="가공비"/>
      <sheetName val="공사개요"/>
      <sheetName val="NEWDRAW"/>
      <sheetName val="현장지지물물량"/>
      <sheetName val="보합"/>
      <sheetName val="총집계표"/>
      <sheetName val="겉장"/>
      <sheetName val="기성검사원"/>
      <sheetName val="원가"/>
      <sheetName val="토목"/>
      <sheetName val="화재 탐지 설비"/>
      <sheetName val="식재수량표"/>
      <sheetName val="일위목록"/>
      <sheetName val="March"/>
      <sheetName val="TOTAL"/>
      <sheetName val="신공"/>
      <sheetName val="조도계산서 (도서)"/>
      <sheetName val="교각1"/>
      <sheetName val="몰탈재료산출"/>
      <sheetName val="최초침전지집계표"/>
      <sheetName val="실행내역"/>
      <sheetName val="간선계산"/>
      <sheetName val="Site Expenses"/>
      <sheetName val="맨홀수량집계"/>
      <sheetName val="내역1"/>
      <sheetName val="7.1유효폭"/>
      <sheetName val="fitting"/>
      <sheetName val="TYPE-B 평균H"/>
      <sheetName val="JUCK"/>
      <sheetName val="토공총괄집계"/>
      <sheetName val="수목단가"/>
      <sheetName val="시설수량표"/>
      <sheetName val="소업1교"/>
      <sheetName val="회사99"/>
      <sheetName val="Dae_Jiju"/>
      <sheetName val="Sikje_ingun"/>
      <sheetName val="TREE_D"/>
      <sheetName val="교각계산"/>
      <sheetName val="수량집계"/>
      <sheetName val="총괄집계표"/>
      <sheetName val="토목내역"/>
      <sheetName val="터파기및재료"/>
      <sheetName val="32.銅기기초"/>
      <sheetName val="말뚝물량"/>
      <sheetName val="dtxl"/>
      <sheetName val="을"/>
      <sheetName val="난방열교"/>
      <sheetName val="급탕열교"/>
      <sheetName val="Customer Databas"/>
      <sheetName val="골조시행"/>
      <sheetName val="단면가정"/>
      <sheetName val="현장"/>
      <sheetName val="Sheet2"/>
      <sheetName val="노임"/>
      <sheetName val="(2)"/>
      <sheetName val="여흥"/>
      <sheetName val="기계실"/>
      <sheetName val="설변물량"/>
      <sheetName val="Explanation for Page 17"/>
      <sheetName val="STORAGE"/>
      <sheetName val="UNIT"/>
      <sheetName val="수량산출서"/>
      <sheetName val="총투자비산정"/>
      <sheetName val="ROE(FI)"/>
      <sheetName val="Sens&amp;Anal"/>
      <sheetName val="2000년1차"/>
      <sheetName val="2000전체분"/>
      <sheetName val="일위대가표"/>
      <sheetName val="물량산출근거"/>
      <sheetName val="DATA(BAC)"/>
      <sheetName val="1.수인터널"/>
      <sheetName val="견적서"/>
      <sheetName val="공틀공사"/>
      <sheetName val="한전고리-을"/>
      <sheetName val="개요"/>
      <sheetName val="eq_data"/>
      <sheetName val="점수계산1-2"/>
      <sheetName val="EUPDAT2"/>
      <sheetName val="조건표"/>
      <sheetName val="입찰"/>
      <sheetName val="현경"/>
      <sheetName val="년"/>
      <sheetName val="35_x000e_장주신설"/>
      <sheetName val="사용성검토"/>
      <sheetName val="단면 (2)"/>
      <sheetName val="SE-611"/>
      <sheetName val="산근"/>
      <sheetName val="검색"/>
      <sheetName val="경비2내역"/>
      <sheetName val="입력DATA"/>
      <sheetName val="설계예산서"/>
      <sheetName val="산업개발안내서"/>
      <sheetName val="FRP배관단가(만수)"/>
      <sheetName val="만수배관단가"/>
      <sheetName val="계산근거"/>
      <sheetName val="귀래 설계 공내역서"/>
      <sheetName val="대비표"/>
      <sheetName val="장문교(대전)"/>
      <sheetName val="건축(충일분)"/>
      <sheetName val="woo(mac)"/>
      <sheetName val="실행예산"/>
      <sheetName val="바닥판"/>
      <sheetName val="일위대가목록"/>
      <sheetName val="단가대비표"/>
      <sheetName val="일위대가 (목록)"/>
      <sheetName val="총괄내역서"/>
      <sheetName val="초"/>
      <sheetName val="장비집계"/>
      <sheetName val="C &amp; G RHS"/>
      <sheetName val="예산변경사항"/>
      <sheetName val="TABLE"/>
      <sheetName val="연수동"/>
      <sheetName val="실행철강하도"/>
      <sheetName val="아파트건축"/>
      <sheetName val="전신환매도율"/>
      <sheetName val="9GNG운반"/>
      <sheetName val="단면(RW1)"/>
      <sheetName val="예산서"/>
      <sheetName val="단가조사표"/>
      <sheetName val="8.자재단가"/>
      <sheetName val="Despacho (c.civil)"/>
      <sheetName val="Sheet5"/>
      <sheetName val="공종별 집계"/>
      <sheetName val="TYPE1"/>
      <sheetName val="Macro1"/>
      <sheetName val="단중표"/>
      <sheetName val="기계경비"/>
      <sheetName val="제경비"/>
      <sheetName val="부대공집계표"/>
      <sheetName val="CALCULATION"/>
      <sheetName val="철거수량"/>
      <sheetName val="unit 4"/>
      <sheetName val="2.예산냴역검토서"/>
      <sheetName val="#230,#235"/>
      <sheetName val="실시설계"/>
      <sheetName val="비대칭계수"/>
      <sheetName val="품목"/>
      <sheetName val="원형맨홀수량"/>
      <sheetName val="전체총괄표"/>
      <sheetName val="요소별"/>
      <sheetName val="전기요금"/>
      <sheetName val="도급대비"/>
      <sheetName val="조건"/>
      <sheetName val="한전위탁공사비2"/>
      <sheetName val="P.M 별"/>
      <sheetName val="하수급견적대비"/>
      <sheetName val="2.대외공문"/>
      <sheetName val="변화치수"/>
      <sheetName val="BOQ-Summary_Form A2"/>
      <sheetName val="DIAPHRAGM"/>
      <sheetName val="관거공사비"/>
      <sheetName val="118.세금과공과"/>
      <sheetName val="IMP(MAIN)"/>
      <sheetName val="IMP (REACTOR)"/>
      <sheetName val="명세서"/>
      <sheetName val="45,46"/>
      <sheetName val="을지"/>
      <sheetName val="Indirect Cost"/>
      <sheetName val="단위세대"/>
      <sheetName val="현장관리비집계표"/>
      <sheetName val="자료"/>
      <sheetName val="코드표"/>
      <sheetName val="단면치수"/>
      <sheetName val="hvac(제어동)"/>
      <sheetName val="품질 및 특성 보정계수"/>
      <sheetName val="직노"/>
      <sheetName val="1을"/>
      <sheetName val="토 적 표"/>
      <sheetName val="J直材4"/>
      <sheetName val="예산M12A"/>
      <sheetName val="견적조건"/>
      <sheetName val="공종분류"/>
      <sheetName val="별표"/>
      <sheetName val="봉방동근생"/>
      <sheetName val="장비당단가 (1)"/>
      <sheetName val="표지 (2)"/>
      <sheetName val="대비2"/>
      <sheetName val="자재단가표"/>
      <sheetName val="동원인원산출"/>
      <sheetName val="계화배수"/>
      <sheetName val="단가산출2"/>
      <sheetName val="단가조정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구왤집계표"/>
      <sheetName val="Ⅴ-2.공종별내역"/>
      <sheetName val="토사(PE)"/>
      <sheetName val="관리비"/>
      <sheetName val="실행내역서"/>
      <sheetName val="부대대비"/>
      <sheetName val="냉연집계"/>
      <sheetName val="06-BATCH "/>
      <sheetName val="dg"/>
      <sheetName val="내역총괄표"/>
      <sheetName val="골재집계"/>
      <sheetName val="구리토평1전기"/>
      <sheetName val="Model"/>
      <sheetName val="Ⅱ1-0타"/>
      <sheetName val="200"/>
      <sheetName val="오산갈곳"/>
      <sheetName val="COST"/>
      <sheetName val="5. COST SCHEDULE PER EXPENSE"/>
      <sheetName val="Page 1A - Proposal Strategy "/>
      <sheetName val="작성"/>
      <sheetName val="보도경계블럭"/>
      <sheetName val="전동기 SPEC"/>
      <sheetName val="말뚝지지력산정"/>
      <sheetName val="건물현황"/>
      <sheetName val="재무가정"/>
      <sheetName val="설계산출표지"/>
      <sheetName val="전기일위목록"/>
      <sheetName val="EP0618"/>
      <sheetName val="공사원가계산서"/>
      <sheetName val="설계산출기초"/>
      <sheetName val="도급예산내역서총괄표"/>
      <sheetName val="을부담운반비"/>
      <sheetName val="운반비산출"/>
      <sheetName val="GIS재"/>
      <sheetName val="MTR재(한기)"/>
      <sheetName val="GIS.Ry재"/>
      <sheetName val="단위수량"/>
      <sheetName val="표지1"/>
      <sheetName val="공사설명서"/>
      <sheetName val="DS-최종"/>
      <sheetName val="예산내역서"/>
      <sheetName val="입찰안"/>
      <sheetName val="sum1 (2)"/>
      <sheetName val="major"/>
      <sheetName val="백암비스타내역"/>
      <sheetName val="U-TYPE(1)"/>
      <sheetName val="현대물량"/>
      <sheetName val="CIVIL"/>
      <sheetName val="SLAB"/>
      <sheetName val="재료집계"/>
      <sheetName val="일위단가"/>
      <sheetName val="DESIGN_CRETERIA"/>
      <sheetName val="Base_Data"/>
      <sheetName val="5공철탑검토표"/>
      <sheetName val="4공철탑검토"/>
      <sheetName val="CS2"/>
      <sheetName val="설계명세서(선로)"/>
      <sheetName val=" 견적서"/>
      <sheetName val="LOPCALC"/>
      <sheetName val="진주방향"/>
      <sheetName val="일"/>
      <sheetName val="월선수금"/>
      <sheetName val="일위대가(가설)"/>
      <sheetName val="단가조사"/>
      <sheetName val="건축원가계산서"/>
      <sheetName val="단가표 "/>
      <sheetName val="Breakdown"/>
      <sheetName val="물량표"/>
      <sheetName val="내역전기"/>
      <sheetName val="조도"/>
      <sheetName val="96수출"/>
      <sheetName val="Proposal"/>
      <sheetName val="설산1.나"/>
      <sheetName val="본사S"/>
      <sheetName val="보차도경계석"/>
      <sheetName val="통합"/>
      <sheetName val="전기"/>
      <sheetName val="설계서"/>
      <sheetName val="일위대가(계측기설치)"/>
      <sheetName val="Budget 2005(DW)"/>
      <sheetName val="ins"/>
      <sheetName val="Qheet3"/>
      <sheetName val="교통대책내역"/>
      <sheetName val="FILE1"/>
      <sheetName val="설계명세서"/>
      <sheetName val="ATS단가"/>
      <sheetName val="방송노임"/>
      <sheetName val="가설건물"/>
      <sheetName val="IP좌표"/>
      <sheetName val="입적표"/>
      <sheetName val="심사계산"/>
      <sheetName val="심사물량"/>
      <sheetName val="단가비교표_공통1"/>
      <sheetName val="세목별"/>
      <sheetName val="Main"/>
      <sheetName val="원가계산서(남측)"/>
      <sheetName val="부재리스트"/>
      <sheetName val="투찰내역"/>
      <sheetName val="부재력정리"/>
      <sheetName val="재집"/>
      <sheetName val="직재"/>
      <sheetName val="설계내역(2001)"/>
      <sheetName val="20관리비율"/>
      <sheetName val="내역표지"/>
      <sheetName val="물가"/>
      <sheetName val="수량산출근거"/>
      <sheetName val="양식"/>
      <sheetName val="CABLE_SIZE_CALCULATION_SHEET"/>
      <sheetName val="IMPEADENCE_MAP_"/>
      <sheetName val="IMPEADENCE_"/>
      <sheetName val="입찰참가보고_(2)"/>
      <sheetName val="공정현황보고(3_20)_(2)"/>
      <sheetName val="추진공정(법인)3_20"/>
      <sheetName val="공정현황보고(3_27)_(2)"/>
      <sheetName val="추진공정(법인)3_27"/>
      <sheetName val="공정현황보고(4_2)"/>
      <sheetName val="1_공사집행계획서"/>
      <sheetName val="2_예산내역검토서"/>
      <sheetName val="3_실행원가내역서"/>
      <sheetName val="4_실행예산단가산출서(단가)"/>
      <sheetName val="4_실행예산단가산출서(금액)"/>
      <sheetName val="5_현장관리비"/>
      <sheetName val="6_공사예정공정표"/>
      <sheetName val="7_인원동원현황"/>
      <sheetName val="8_장비투입현황"/>
      <sheetName val="9_문제점_및_대책"/>
      <sheetName val="10_설계변경_및_추가공사"/>
      <sheetName val="1_철주신설"/>
      <sheetName val="2_철주신설"/>
      <sheetName val="3_철주신설"/>
      <sheetName val="4_비임신설"/>
      <sheetName val="5_기기가대"/>
      <sheetName val="6_철주기초"/>
      <sheetName val="7_기기기초"/>
      <sheetName val="8_기기기초"/>
      <sheetName val="9_기기기초"/>
      <sheetName val="10_단권변압기"/>
      <sheetName val="11_가스절연"/>
      <sheetName val="12_전자식제어반"/>
      <sheetName val="13_고장점표정반"/>
      <sheetName val="14_GP"/>
      <sheetName val="국공유지및사유지"/>
      <sheetName val="COVER"/>
      <sheetName val="총누계"/>
      <sheetName val="효성CB 1P기초"/>
      <sheetName val="공통"/>
      <sheetName val="전압강하계산"/>
      <sheetName val="투자효율분석"/>
      <sheetName val="부하계산서"/>
      <sheetName val="남ꌀ전JC"/>
      <sheetName val="배수관공"/>
      <sheetName val="D040416"/>
      <sheetName val="1.설계조건"/>
      <sheetName val="착공내역"/>
      <sheetName val="BSD (2)"/>
      <sheetName val="연습"/>
      <sheetName val="본부소개"/>
      <sheetName val="요율"/>
      <sheetName val="배수공토공"/>
      <sheetName val="아파트1"/>
      <sheetName val="타워기초"/>
      <sheetName val="1.우편집중내역서"/>
      <sheetName val="품셈(기초)"/>
      <sheetName val="가시설수량"/>
      <sheetName val="일반맨홀수량집계"/>
      <sheetName val="RAHMEN"/>
      <sheetName val="전기단가조사서"/>
      <sheetName val="날개벽(시점좌측)"/>
      <sheetName val="변경내역"/>
      <sheetName val="VXXX"/>
      <sheetName val="쵽괄표"/>
      <sheetName val="쵽물량표"/>
      <sheetName val="정산민량표"/>
      <sheetName val="4.실행예산단가삼출서(단갌)"/>
      <sheetName val="4.실행예산단가삼출서(금액)"/>
      <sheetName val="5.현잣관리비"/>
      <sheetName val="토&amp;흙"/>
      <sheetName val="BQ-Offsite"/>
      <sheetName val="PipWT"/>
      <sheetName val="갑지(추정)"/>
      <sheetName val="원본"/>
      <sheetName val="FAB별"/>
      <sheetName val="기계경비(시간당)"/>
      <sheetName val="안정검토"/>
      <sheetName val="비교표"/>
      <sheetName val="대림경상68억"/>
      <sheetName val="s"/>
      <sheetName val="기초견적가"/>
      <sheetName val="MW-S"/>
      <sheetName val="NYS"/>
      <sheetName val="MW-BM"/>
      <sheetName val="가시설(TYPE-A)"/>
      <sheetName val="1-1평균터파기고(1)"/>
      <sheetName val="내역(전체)"/>
      <sheetName val="배"/>
      <sheetName val="Data&amp;Result"/>
      <sheetName val="dt0301"/>
      <sheetName val="dtt0301"/>
      <sheetName val="일용노임단가"/>
      <sheetName val="L형옹벽"/>
      <sheetName val="정산입력"/>
      <sheetName val="별첨1"/>
      <sheetName val="CAPVC"/>
      <sheetName val="토공 토적표"/>
      <sheetName val="6공구전체"/>
      <sheetName val="1NYS(당)"/>
      <sheetName val="방음벽 기초 일반수량"/>
      <sheetName val="SORCE1"/>
      <sheetName val="가시설단위수량"/>
      <sheetName val="3련 BOX"/>
      <sheetName val="하조서"/>
      <sheetName val="현장관리비내역서"/>
      <sheetName val="기타 정보통신공사"/>
      <sheetName val="표지판현황"/>
      <sheetName val="1호맨홀토공"/>
      <sheetName val="순공사비총괄"/>
      <sheetName val="INPUT"/>
      <sheetName val="갑지1"/>
      <sheetName val="b_balju_cho"/>
      <sheetName val="설변내역1"/>
      <sheetName val="가설공사내역"/>
      <sheetName val="3.건축(현장안)"/>
      <sheetName val="구의33고"/>
      <sheetName val="당초수량"/>
      <sheetName val="구조물공"/>
      <sheetName val="가격조사서"/>
      <sheetName val="참고"/>
      <sheetName val="B767"/>
      <sheetName val="2002년요약"/>
      <sheetName val="자판실행"/>
      <sheetName val="99.6"/>
      <sheetName val="단가(1)"/>
      <sheetName val="3.현장배치"/>
      <sheetName val="남양내역"/>
      <sheetName val="견적정보"/>
      <sheetName val="공사내역"/>
      <sheetName val="포장공"/>
      <sheetName val="배수공1"/>
      <sheetName val="원가집계"/>
      <sheetName val="공통가설공사"/>
      <sheetName val="EQUIPMENT -2"/>
      <sheetName val="KP1590_E"/>
      <sheetName val="Condition"/>
      <sheetName val="부하LOAD"/>
      <sheetName val="부대"/>
      <sheetName val="RING WALL"/>
      <sheetName val="기계"/>
      <sheetName val="I一般比"/>
      <sheetName val="Coeffiecient"/>
      <sheetName val="사진"/>
      <sheetName val="FLANGE"/>
      <sheetName val="VALVE"/>
      <sheetName val="Studiþ"/>
      <sheetName val="부대공Ⅱ"/>
      <sheetName val="기타공"/>
      <sheetName val="배수집계"/>
      <sheetName val="3.하중산정4.지지력"/>
      <sheetName val="CAL"/>
      <sheetName val="시행예산"/>
      <sheetName val="대우단가(풍산)"/>
      <sheetName val="도장수량"/>
      <sheetName val="예산M5A"/>
      <sheetName val="포장복구집계"/>
      <sheetName val="공사기본내용입력"/>
      <sheetName val="산๿"/>
      <sheetName val="재료缀ᨎ"/>
      <sheetName val="품질 및 缀ᨎ԰_x0000_缀_x0000__x0000_"/>
      <sheetName val="명헾】"/>
      <sheetName val="BQ(실행)"/>
      <sheetName val="15_전철용RTU"/>
      <sheetName val="16_R-C_BANK"/>
      <sheetName val="17_모선배선"/>
      <sheetName val="18_제어및전력케이블"/>
      <sheetName val="19_핏트"/>
      <sheetName val="20_배수로"/>
      <sheetName val="21_스틸그레이팅"/>
      <sheetName val="22_접지장치"/>
      <sheetName val="23_옥외전선관"/>
      <sheetName val="24_옥외외등"/>
      <sheetName val="25_무인화설비"/>
      <sheetName val="26_콘크리트포장"/>
      <sheetName val="27_자갈부설"/>
      <sheetName val="28_휀스"/>
      <sheetName val="29_소내용TR"/>
      <sheetName val="30_고배용VCB"/>
      <sheetName val="31_고배용RTU"/>
      <sheetName val="32_기기기초"/>
      <sheetName val="33_지중케이블"/>
      <sheetName val="34_전력용관로"/>
      <sheetName val="35_장주신설"/>
      <sheetName val="36_맨홀"/>
      <sheetName val="37_운반비"/>
      <sheetName val="복구량산정_및_전용회선_사용"/>
      <sheetName val="-15.0"/>
      <sheetName val="BOM-Form A.1.III"/>
      <sheetName val="L_RPTA05_목록"/>
      <sheetName val="기준자료"/>
      <sheetName val="DESIGN CRETERIA"/>
      <sheetName val="토류판설치(t=60)"/>
      <sheetName val="사급자재"/>
      <sheetName val="기성내역서표지"/>
      <sheetName val="항목별내԰_x0000_"/>
      <sheetName val="SUB일위대가"/>
      <sheetName val="견적을지"/>
      <sheetName val="적용 기준(환율)-1"/>
      <sheetName val="적용 기준(환율)"/>
      <sheetName val="자재단가 "/>
      <sheetName val="단가산출3"/>
      <sheetName val="단가산출_목록"/>
      <sheetName val="6동"/>
      <sheetName val="합계"/>
      <sheetName val="건축공사"/>
      <sheetName val="내역서(기성청구)"/>
      <sheetName val="적현로"/>
      <sheetName val="현장경비"/>
      <sheetName val="차수"/>
      <sheetName val="FLA"/>
      <sheetName val="토공,기초"/>
      <sheetName val="대전21토목내역서"/>
      <sheetName val="6PILE  (돌출)"/>
      <sheetName val="T진도"/>
      <sheetName val="4.말뚝설계"/>
      <sheetName val="DS_3Q"/>
      <sheetName val="Parts 1 Feb 2004"/>
      <sheetName val="studio"/>
      <sheetName val="세부내역서(전기)"/>
      <sheetName val="list price"/>
      <sheetName val="토공(우물통,기타) "/>
      <sheetName val="전동기 SP԰_x0000_"/>
      <sheetName val="도급및 실행내역"/>
      <sheetName val="환율"/>
      <sheetName val="8&amp;장비투입현황"/>
      <sheetName val="ꕬ완터널조명(할증제외)"/>
      <sheetName val="굤완터널소화기(할증)"/>
      <sheetName val="일밐공사"/>
      <sheetName val="IMPEADENC_x0000__x0000_"/>
      <sheetName val=""/>
      <sheetName val="XL4Poppy"/>
      <sheetName val="제잡비계산"/>
      <sheetName val="부대공"/>
      <sheetName val="방호벽"/>
      <sheetName val="교통표지"/>
      <sheetName val="낙석방지책"/>
      <sheetName val="원형䀀ኀ㠀ኃ"/>
      <sheetName val="원형︀ᇕ԰_x0000_"/>
      <sheetName val="전동기 SP︀ᇕ"/>
      <sheetName val="적聀_x0012_"/>
      <sheetName val="1호맨홀가감수량"/>
      <sheetName val="1호맨홀수량산출"/>
      <sheetName val="월선︀ᇕ"/>
      <sheetName val="신우"/>
      <sheetName val="소요자재명세서"/>
      <sheetName val="노무비명세서"/>
      <sheetName val="단가_x0005__x0000_"/>
      <sheetName val="설비내역서"/>
      <sheetName val="건축내역서"/>
      <sheetName val="전기내역서"/>
      <sheetName val="BASIC (2)"/>
      <sheetName val="을 2"/>
      <sheetName val="CC16-내역서"/>
      <sheetName val="산출"/>
      <sheetName val="기본자료"/>
      <sheetName val="송중자재"/>
      <sheetName val="공구손료_산출내역"/>
      <sheetName val="11_자재단가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F_회의실견적(5_14_일대)"/>
      <sheetName val="남양시작동자105노65기1_3화1_2"/>
      <sheetName val="_견적서"/>
      <sheetName val="31_고RTU"/>
      <sheetName val="노원열병합__건축공사기성내역서"/>
      <sheetName val="Sheet1_(2)"/>
      <sheetName val="신규단가-00_11_30"/>
      <sheetName val="I_설계조건"/>
      <sheetName val="전차선로_물량표"/>
      <sheetName val="증감대비"/>
      <sheetName val="Manual Valve List"/>
      <sheetName val="ᰀ"/>
      <sheetName val="작성방법"/>
      <sheetName val="2선재"/>
      <sheetName val="8.자재단가비교표"/>
      <sheetName val="5.수량집계"/>
      <sheetName val="3.일위대가표"/>
      <sheetName val="언어보정"/>
      <sheetName val="품질보정"/>
      <sheetName val="CRUDE RE-bar"/>
      <sheetName val="기본DATA"/>
      <sheetName val="TB-내역서"/>
      <sheetName val="COPING"/>
      <sheetName val="단가조건(02년)"/>
      <sheetName val="B토목"/>
      <sheetName val="배수공"/>
      <sheetName val="암거"/>
      <sheetName val="입력1"/>
      <sheetName val="품의서"/>
      <sheetName val="98수금사업"/>
      <sheetName val="인사자료총집계"/>
      <sheetName val="건설성적"/>
      <sheetName val="31.고_x005f_x0000_RTU"/>
      <sheetName val="Data Vol"/>
      <sheetName val="type-F"/>
      <sheetName val="NEYOK"/>
      <sheetName val="N賃率-職"/>
      <sheetName val="물량"/>
      <sheetName val="맨홀토공수량"/>
      <sheetName val="총괄-1"/>
      <sheetName val="직공비"/>
      <sheetName val="공사비명세서"/>
      <sheetName val="코헾⿾"/>
      <sheetName val="00내역서"/>
      <sheetName val="Galaxy 소비자가격표"/>
      <sheetName val="BOQ건축"/>
      <sheetName val="DNW"/>
      <sheetName val="입출재고현황 (2)"/>
      <sheetName val="99총공사내역서"/>
      <sheetName val="견적"/>
      <sheetName val="산출내역서집계표"/>
      <sheetName val="날개벽(좌,우=45도,75도)"/>
      <sheetName val="123"/>
      <sheetName val="토공사"/>
      <sheetName val="신천교(음성)"/>
      <sheetName val="실행내역서 "/>
      <sheetName val="TCA"/>
      <sheetName val="dg-VTu"/>
      <sheetName val="APT내역"/>
      <sheetName val="부대시설"/>
      <sheetName val="저"/>
      <sheetName val="단가 및 재료비"/>
      <sheetName val="파일의이용"/>
      <sheetName val="각종장비전압강하계산"/>
      <sheetName val="B부대공"/>
      <sheetName val="재해-호표"/>
      <sheetName val="전선 및 전선관"/>
      <sheetName val="소요자재"/>
      <sheetName val="05년5월"/>
      <sheetName val="자재㔰቎԰"/>
      <sheetName val="계화㔀቎"/>
      <sheetName val="자재㗇቎԰"/>
      <sheetName val="자재㗈቎԰"/>
      <sheetName val="자재㔀቎԰"/>
      <sheetName val="자재㕑቎԰"/>
      <sheetName val="종합"/>
      <sheetName val="45,4H"/>
      <sheetName val="96보완계획7.12"/>
      <sheetName val="우각부보강"/>
      <sheetName val="보집계표"/>
      <sheetName val="공사원가_x0005__x0000_"/>
      <sheetName val="총공사비"/>
      <sheetName val="세부내역"/>
      <sheetName val="현장별계약현황('98.10.31)"/>
      <sheetName val="맨홀수량"/>
      <sheetName val="쵽괄墌"/>
      <sheetName val="부대공헾】_x0005_"/>
      <sheetName val="계획세헾"/>
      <sheetName val="품셈TABLE"/>
      <sheetName val="MAT"/>
      <sheetName val="단가표"/>
      <sheetName val="재료"/>
      <sheetName val="1.취수장"/>
      <sheetName val="신축수량"/>
      <sheetName val="계렀቟԰"/>
      <sheetName val="건축마감(E)"/>
      <sheetName val="BOX"/>
      <sheetName val="항목별내역헾"/>
      <sheetName val="말뚝지ᘀ᨜԰_x0000_"/>
      <sheetName val="Ⅴ-2.공ᛇ᨜԰_x0000_"/>
      <sheetName val="오산갈醜"/>
      <sheetName val="말뚝지怀፵∀ᩃ"/>
      <sheetName val="부대_x0005__x0000_"/>
      <sheetName val="견적_x0005__x0000_"/>
      <sheetName val="조명시설"/>
      <sheetName val="말뚝지怀፵ን"/>
      <sheetName val="2공구산출내역"/>
      <sheetName val="일반전기"/>
      <sheetName val="성토도수로현황"/>
      <sheetName val="plan&amp;section of foundation"/>
      <sheetName val="design criteria"/>
      <sheetName val="Sitec120"/>
      <sheetName val="안က_x0000_瀀"/>
      <sheetName val="안/_x0000_ "/>
      <sheetName val="2001예정공정표 "/>
      <sheetName val="일반부하"/>
      <sheetName val="전체"/>
      <sheetName val="AP1"/>
      <sheetName val="실행철헾】_x0005_"/>
      <sheetName val="PRO_DCI"/>
      <sheetName val="INST_DCI"/>
      <sheetName val="HVAC_DCI"/>
      <sheetName val="PIPE_DCI"/>
      <sheetName val="공사비 내역 (가)"/>
      <sheetName val="장비"/>
      <sheetName val="계획세_x0005_"/>
      <sheetName val="계획세喀"/>
      <sheetName val="경비_원본"/>
      <sheetName val="개ᰀ"/>
      <sheetName val="부하(성남)"/>
      <sheetName val="내역(자100%,노100%)기아화성UD동"/>
      <sheetName val="1.설계설명서"/>
      <sheetName val="을 1"/>
      <sheetName val="자재단䈀Ὢ"/>
      <sheetName val="#4DUCT SUPPORT 체크LIST"/>
      <sheetName val="편입토지조서"/>
      <sheetName val="공사비총괄표"/>
      <sheetName val="단가조๿"/>
      <sheetName val="1-1"/>
      <sheetName val="가감수량"/>
      <sheetName val="맨홀수량산출"/>
      <sheetName val="내역(원안-대안)"/>
      <sheetName val="working load at the btm ft."/>
      <sheetName val="토사԰_x0000_缀_x0000_"/>
      <sheetName val="비대缀ᨎ԰"/>
      <sheetName val="산尜"/>
      <sheetName val="오산︀폕"/>
      <sheetName val="stability check"/>
      <sheetName val="design load"/>
      <sheetName val="CAT_5"/>
      <sheetName val="J直材_x0005_"/>
      <sheetName val=" ԰_x0000_缀"/>
      <sheetName val="슬래브(유곡)"/>
      <sheetName val="전기簀፰쐀፰"/>
      <sheetName val="D01"/>
      <sheetName val="자료(통합)"/>
      <sheetName val="대상공사(조달청)"/>
      <sheetName val="Mp-team 1"/>
      <sheetName val="SUMMARY"/>
      <sheetName val="PAINT"/>
      <sheetName val="콘크리트타설집계표"/>
      <sheetName val="일반맨홀수량집계(A-7 LINE)"/>
      <sheetName val="물량산〒_x0005_"/>
      <sheetName val="부紀ዱ԰"/>
      <sheetName val="물︀"/>
      <sheetName val="Testing"/>
      <sheetName val="GL연결용"/>
      <sheetName val="비교缀"/>
      <sheetName val="화산경계"/>
      <sheetName val="을부담_x0000__x0000_頀"/>
      <sheetName val="지장물C"/>
      <sheetName val="견적서-을지"/>
      <sheetName val="MRS세부"/>
      <sheetName val="노임변동률"/>
      <sheetName val="Sheet17"/>
      <sheetName val="채권(하반기)"/>
      <sheetName val="sheets"/>
      <sheetName val="CONTENTS"/>
      <sheetName val="PILE길이산출(DRA)"/>
      <sheetName val="기자재비"/>
      <sheetName val="시공측량-을"/>
      <sheetName val="Ⅴ-2.︀ᇕ԰_x0000_缀"/>
      <sheetName val="대로근거"/>
      <sheetName val="1.설계기준"/>
      <sheetName val="guard(mac)"/>
      <sheetName val="말뚝지ᴀᨈ԰_x0000_"/>
      <sheetName val="지계"/>
      <sheetName val="기본입력"/>
      <sheetName val="안ﺬ_xd9d5_ԯ"/>
      <sheetName val="안⢬㢂氀"/>
      <sheetName val="MCC제원"/>
      <sheetName val="IW-LIST"/>
      <sheetName val="98수문일위"/>
      <sheetName val="오산갈墨"/>
      <sheetName val="코드蚘"/>
      <sheetName val="표지頀ᎆ뤀ᨇ"/>
      <sheetName val="내역頀ᎆ뤀"/>
      <sheetName val="내역︀ᇕ԰"/>
      <sheetName val="계화徸〒"/>
      <sheetName val="KP1590__x0005_"/>
      <sheetName val="4_실행예산단가산출서(단壅Ꮕ"/>
      <sheetName val="JOINT1"/>
      <sheetName val="40총괄"/>
      <sheetName val="40집계"/>
      <sheetName val="봉방동근︀"/>
      <sheetName val="중연"/>
      <sheetName val="견적내용입력"/>
      <sheetName val="발신정보"/>
      <sheetName val="기초"/>
      <sheetName val="가설_x0005__x0000_"/>
      <sheetName val="보԰_x0000_缀"/>
      <sheetName val="보ᰀ፜搀"/>
      <sheetName val="말뚝지지0_x0000_怀"/>
      <sheetName val="물량산출근䡲"/>
      <sheetName val="Baby일위대가"/>
      <sheetName val="GI_x0010__x0000_"/>
      <sheetName val="1"/>
      <sheetName val="Facility Information"/>
      <sheetName val="General"/>
      <sheetName val="Instructions"/>
      <sheetName val="People"/>
      <sheetName val="Quality"/>
      <sheetName val="Risk"/>
      <sheetName val="Training"/>
      <sheetName val="Calcs"/>
      <sheetName val="공정코드"/>
      <sheetName val="POL6차-PIPING"/>
      <sheetName val="예산M︀ᇕ԰"/>
      <sheetName val="ASEM내역"/>
      <sheetName val="데리네이타현황"/>
      <sheetName val="96수︀"/>
      <sheetName val="토사(᐀ባ切"/>
      <sheetName val="토사(ꃈፐ"/>
      <sheetName val="JUCKEYK"/>
      <sheetName val="총괄내역԰"/>
      <sheetName val="J直԰_x0000_"/>
      <sheetName val="1_철주신_x0005_"/>
      <sheetName val="현장관리비๿〚_x0005_"/>
      <sheetName val="현장관리비_x0005__x0000_"/>
      <sheetName val="현장관리비헾】_x0005_"/>
      <sheetName val="1_철주신尜"/>
      <sheetName val="1_철주신徸"/>
      <sheetName val="개렀"/>
      <sheetName val="총괄내역렀"/>
      <sheetName val="입적헾"/>
      <sheetName val="Mode¸"/>
      <sheetName val="Modex"/>
      <sheetName val="RAHME"/>
      <sheetName val="예산Mꠀ⹿"/>
      <sheetName val="예산Mᕙ렀"/>
      <sheetName val="예산Mԯ_x0000_缀"/>
      <sheetName val="예산MㅾⰀ"/>
      <sheetName val="예산M룇졟ԯ"/>
      <sheetName val="예산M㠀㑔렀"/>
      <sheetName val="예산M᠀㙖렀"/>
      <sheetName val="깨기"/>
      <sheetName val="사진대지"/>
      <sheetName val="공종"/>
      <sheetName val="총괄내역㔀"/>
      <sheetName val="1_철주신丵"/>
      <sheetName val="개㔀"/>
      <sheetName val="전기㔀቎԰_x0000_"/>
      <sheetName val="설비운영"/>
      <sheetName val="전도금청구서_(2)"/>
      <sheetName val="금전출납_"/>
      <sheetName val="식대_"/>
      <sheetName val="기성고조서(폐기물)_(2)"/>
      <sheetName val="Sheet3_(5)"/>
      <sheetName val="Sheet3_(6)"/>
      <sheetName val="8_PILE__(돌출)"/>
      <sheetName val="내역서_"/>
      <sheetName val="준검_내역서"/>
      <sheetName val="화재_탐지_설비"/>
      <sheetName val="3BL공동구_수량"/>
      <sheetName val="Site_Expenses"/>
      <sheetName val="조도계산서_(도서)"/>
      <sheetName val="7_1유효폭"/>
      <sheetName val="32_銅기기초"/>
      <sheetName val="6-3차"/>
      <sheetName val="member design"/>
      <sheetName val="soil bearing check"/>
      <sheetName val="CAL."/>
      <sheetName val="일위대가(1)"/>
      <sheetName val="SRC CLOUMN 설계"/>
      <sheetName val="입력"/>
      <sheetName val="단︀ᇕ԰"/>
      <sheetName val="부쌔ᄅ0"/>
      <sheetName val="단က_x0000_　"/>
      <sheetName val="Ԁ"/>
      <sheetName val="산_x0005_"/>
      <sheetName val="남원(내)"/>
      <sheetName val="개԰"/>
      <sheetName val="L형옹๿"/>
      <sheetName val="L형옹_x0005_"/>
      <sheetName val="봉방동근_x0005_"/>
      <sheetName val="L형옹尜"/>
      <sheetName val="연령현황"/>
      <sheetName val="문학간접"/>
      <sheetName val="내역서(우)"/>
      <sheetName val="전등"/>
      <sheetName val="철거수_x0000_"/>
      <sheetName val="재1"/>
      <sheetName val="4)유동표"/>
      <sheetName val="간접비내역-1"/>
      <sheetName val="문산방향-교대(A2)"/>
      <sheetName val="비교_x0005_"/>
      <sheetName val="입찰견적보고서"/>
      <sheetName val="역T형"/>
      <sheetName val="Parameter"/>
      <sheetName val="수량산출근窨"/>
      <sheetName val="부재치수입력"/>
      <sheetName val="쵽午_x0013_"/>
      <sheetName val="쵽䡲る"/>
      <sheetName val="dH"/>
      <sheetName val="3.CCTV설비공사"/>
      <sheetName val="예산蔘_x001c_蕜_x001c_"/>
      <sheetName val="예산诘_x001c_谜_x001c_"/>
      <sheetName val="Inquiry"/>
      <sheetName val="오산갈漰"/>
      <sheetName val="오산갈_x0005_"/>
      <sheetName val="사급자재총괄"/>
      <sheetName val="일위산출"/>
      <sheetName val="예산"/>
      <sheetName val="SILICATE"/>
      <sheetName val="(자가망)일위대가표"/>
      <sheetName val=""/>
      <sheetName val="/_x0000_"/>
      <sheetName val="倀Ṙ"/>
      <sheetName val="방배동내역(리라)"/>
      <sheetName val="부대공사총괄"/>
      <sheetName val="건축공사집계표"/>
      <sheetName val="방배동내역 (총괄)"/>
      <sheetName val="BOM"/>
      <sheetName val="계화_x0005__x0000_"/>
      <sheetName val="계화髜_x0013_"/>
      <sheetName val="Code-&gt;No"/>
      <sheetName val="sc0314 Index"/>
      <sheetName val="EQUIP-H"/>
      <sheetName val="EACT10"/>
      <sheetName val="Ⰰὖ"/>
      <sheetName val="䀀⹛"/>
      <sheetName val="국내조달(통합-1)"/>
      <sheetName val="　ፙ"/>
      <sheetName val="Construction"/>
      <sheetName val="48일위"/>
      <sheetName val="22일위"/>
      <sheetName val="49일위"/>
      <sheetName val="코드猂"/>
      <sheetName val="35_x005f_x000e_장주신설"/>
      <sheetName val="계화丵〒"/>
      <sheetName val="공사비예산서(토목분)"/>
      <sheetName val="공조생기"/>
      <sheetName val="일위대가㢸"/>
      <sheetName val="계摠"/>
      <sheetName val="Ⅴ-2.砀鹅瘂/"/>
      <sheetName val="Ⅴ-2.ᰀ፜搀፜"/>
      <sheetName val="J︀ᇕ԰"/>
      <sheetName val="자료입력"/>
      <sheetName val="전기공사"/>
      <sheetName val="단가址&quot;垌"/>
      <sheetName val="부표총괄"/>
      <sheetName val="도급예산내역᐀ባ搀腳"/>
      <sheetName val="101동"/>
      <sheetName val="업무처리전"/>
      <sheetName val="장비분석"/>
      <sheetName val="구왤렀቟԰"/>
      <sheetName val="도급양식"/>
      <sheetName val="총누헾"/>
      <sheetName val="M1"/>
      <sheetName val="오ԯ_x0000_缀"/>
      <sheetName val="오砀⦁︀"/>
      <sheetName val="단위헾】"/>
      <sheetName val="S1"/>
      <sheetName val="계획세_x0010_"/>
      <sheetName val="20"/>
      <sheetName val="관리사무소"/>
      <sheetName val="계԰"/>
      <sheetName val="기계내역서"/>
      <sheetName val="Motor Data"/>
      <sheetName val="설산岘_x001b_幌"/>
      <sheetName val="설산嗸0丵"/>
      <sheetName val="설산_x0000__x0000_嬜"/>
      <sheetName val="TYPE-A"/>
      <sheetName val="단가¬⽘"/>
      <sheetName val="단가֬_x0000_"/>
      <sheetName val="연돌일위집계"/>
      <sheetName val="工완성공사율"/>
      <sheetName val="적용환율"/>
      <sheetName val="예산변경_x0000__x0000_"/>
      <sheetName val="연동 내역서"/>
      <sheetName val="인건비 "/>
      <sheetName val="기초일위"/>
      <sheetName val="시설일위"/>
      <sheetName val="식재일위"/>
      <sheetName val="현장유지관리비"/>
      <sheetName val="공통(20-91)"/>
      <sheetName val="자재"/>
      <sheetName val="Wt of Mod."/>
      <sheetName val="DRAIN DRUM PIT D-301"/>
      <sheetName val="내역총헾】"/>
      <sheetName val="부翇ᨎ԰"/>
      <sheetName val="부缀ᨎ԰"/>
      <sheetName val="예가표"/>
      <sheetName val="총누_x0005_"/>
      <sheetName val="견ԯ_x0000_缀"/>
      <sheetName val="︀ᇕ"/>
      <sheetName val="견֮_x0000_缀"/>
      <sheetName val="날개벽(TYPE3)"/>
      <sheetName val="단㔀቎԰"/>
      <sheetName val="설계산출기䀀"/>
      <sheetName val="실행철강矨_x001e_"/>
      <sheetName val="1F"/>
      <sheetName val="토적표"/>
      <sheetName val="수문일1"/>
      <sheetName val="제조98"/>
      <sheetName val="7내역"/>
      <sheetName val="보렀቟԰"/>
      <sheetName val="자재집계표"/>
      <sheetName val="간접비"/>
      <sheetName val="공주-교대(A1)"/>
      <sheetName val="하도금액분계"/>
      <sheetName val="구왤집︀ᇕ"/>
      <sheetName val="FB25JN"/>
      <sheetName val="총누怸"/>
      <sheetName val="총누_x0010_"/>
      <sheetName val="청제공기계일위대가"/>
      <sheetName val="비목군단가비교표"/>
      <sheetName val="분석"/>
      <sheetName val="건축외주"/>
      <sheetName val="자  재"/>
      <sheetName val="도"/>
      <sheetName val="[DS-LOAD.XLS]안/_x0000_ "/>
      <sheetName val="[DS-LOAD.XLS]Ⅴ-2.砀鹅瘂/"/>
      <sheetName val="DJ1"/>
      <sheetName val="က_x0000_"/>
      <sheetName val="쀀ፐ"/>
      <sheetName val="缀ᨎ"/>
      <sheetName val="TRE TABLE"/>
      <sheetName val="#2_일위대가목록"/>
      <sheetName val=" ㇆"/>
      <sheetName val="_x0000_㇇"/>
      <sheetName val="裁"/>
      <sheetName val="쏁"/>
      <sheetName val="怀"/>
      <sheetName val="䈀ᅪ"/>
      <sheetName val="직勨"/>
      <sheetName val="봉방_x0000__x0000_沰"/>
      <sheetName val="봉방䡲る_x0000_"/>
      <sheetName val="정보매체A동"/>
      <sheetName val="자탐수량산출서"/>
      <sheetName val=" 閍"/>
      <sheetName val="crude.SLAB RE-bar"/>
      <sheetName val="품질 및 특성 쌞ᄅ0_x0000_"/>
      <sheetName val="C1ㅇ"/>
      <sheetName val="예산변ﻔᇕ԰"/>
      <sheetName val="별䠍"/>
      <sheetName val="d_x0010_"/>
      <sheetName val="월별자금계획"/>
      <sheetName val="archi(본사)"/>
      <sheetName val="전체헾】_x0005_"/>
      <sheetName val="3헾】_x0005_"/>
      <sheetName val="실행๿〚_x0005_"/>
      <sheetName val="총공사내역서"/>
      <sheetName val="총누_x0000_"/>
      <sheetName val="입_x0005__x0000_"/>
      <sheetName val="입헾】"/>
      <sheetName val="물량 산출 통신 맨홀"/>
      <sheetName val="Architecture Work"/>
      <sheetName val="목차 "/>
      <sheetName val="계화배׃"/>
      <sheetName val="Macro(전선)"/>
      <sheetName val="광속"/>
      <sheetName val="Macro(전등)"/>
      <sheetName val="구왤집계徸"/>
      <sheetName val="주빔의 설계"/>
      <sheetName val="설계개요"/>
      <sheetName val="DATA-UPS"/>
      <sheetName val="5지구단위"/>
      <sheetName val="D-ELECT"/>
      <sheetName val="방송丵〒"/>
      <sheetName val="미드수량"/>
      <sheetName val="DS-최尜"/>
      <sheetName val="공사입력"/>
      <sheetName val="현장관리비참조"/>
      <sheetName val="설계명세서丵〒_x0005__x0000_"/>
      <sheetName val="견적990322"/>
      <sheetName val="IO LIST"/>
      <sheetName val="설계서을"/>
      <sheetName val="지표"/>
      <sheetName val="총괄내_x0000__x0000_"/>
      <sheetName val="버스운행안내"/>
      <sheetName val="단가԰_x0000_缀"/>
      <sheetName val="코鰀፰"/>
      <sheetName val="direct"/>
      <sheetName val="wage"/>
      <sheetName val="관경별우수관집계"/>
      <sheetName val="대차대조표"/>
      <sheetName val="손익계산서"/>
      <sheetName val="2.입력"/>
      <sheetName val="OCT.FDN"/>
      <sheetName val="Mobilization"/>
      <sheetName val="Input Table"/>
      <sheetName val="unit_4"/>
      <sheetName val="TYPE-B_평균H"/>
      <sheetName val="35장주신설"/>
      <sheetName val="31_고"/>
      <sheetName val="일위대가_(목록)"/>
      <sheetName val="단면_(2)"/>
      <sheetName val="공종별_집계"/>
      <sheetName val="Explanation_for_Page_17"/>
      <sheetName val="06-BATCH_"/>
      <sheetName val="Customer_Databas"/>
      <sheetName val="토_적_표"/>
      <sheetName val="귀래_설계_공내역서"/>
      <sheetName val="2_예산냴역검토서"/>
      <sheetName val="Indirect_Cost"/>
      <sheetName val="플랜트_설치"/>
      <sheetName val="1_수인터널"/>
      <sheetName val="8_자재단가"/>
      <sheetName val="Ⅴ-2_공종별내역"/>
      <sheetName val="품질_및_특성_보정계수"/>
      <sheetName val="P_M_별"/>
      <sheetName val="IMP_(REACTOR)"/>
      <sheetName val="장비당단가_(1)"/>
      <sheetName val="2_대외공문"/>
      <sheetName val="다이꾸"/>
      <sheetName val="A-11 Steel Str (2)"/>
      <sheetName val="IPL_SCHEDULE"/>
      <sheetName val="Material"/>
      <sheetName val="wall"/>
      <sheetName val="Front"/>
      <sheetName val="9호관로"/>
      <sheetName val="사통"/>
      <sheetName val="점공통경비배부"/>
      <sheetName val="찍기"/>
      <sheetName val="총 원가계산"/>
      <sheetName val="1,2공구원가계산서"/>
      <sheetName val="1공구산출내역서"/>
      <sheetName val="단면炜_x0013_"/>
      <sheetName val="부Ç_x0000_Ԁ"/>
      <sheetName val="Ⅴ-2.缀ᨎ԰_x0000_缀"/>
      <sheetName val="일반맨԰_x0000_缀_x0000__x0000_"/>
      <sheetName val="Ⅴ-2.԰_x0000_缀_x0000__x0000_"/>
      <sheetName val="집수정단"/>
      <sheetName val="제품목록"/>
      <sheetName val="계丵"/>
      <sheetName val="유도0"/>
      <sheetName val="유도렀"/>
      <sheetName val="유도_x0000_"/>
      <sheetName val="오산갈׃"/>
      <sheetName val="Ⅴ-2.공종별0_x0000_"/>
      <sheetName val="안전쌎ᄅ0"/>
      <sheetName val="오산갈_x0010_"/>
      <sheetName val="8.자재_x0000__x0000_"/>
      <sheetName val="배수贘_x0013_릠"/>
      <sheetName val="배수午_x0013_ᡐ"/>
      <sheetName val="내역서(total)"/>
      <sheetName val="118.세금丵⼞_x0005_"/>
      <sheetName val="옹벽"/>
      <sheetName val="AS복구"/>
      <sheetName val="중기터파기"/>
      <sheetName val="변수값"/>
      <sheetName val="중기상차"/>
      <sheetName val="증감내역서"/>
      <sheetName val="부ﻇᇕ԰"/>
      <sheetName val="안᐀ባ혀"/>
      <sheetName val="구왤_x0000__x0000_⯐"/>
      <sheetName val="개별직종노임단가(2003.9)"/>
      <sheetName val="96작생능"/>
      <sheetName val="치수표"/>
      <sheetName val="견頀⢀_xdc00_"/>
      <sheetName val="118.세금Ԉ_x0000_缀"/>
      <sheetName val="조달요청서"/>
      <sheetName val="일위대가(계측_x0005__x0000__x0000_"/>
      <sheetName val="일위대가(계측垀*闰⼯"/>
      <sheetName val="일위대가(계측闰⽌_x0005__x0000_"/>
      <sheetName val="일위대가(계측埬_x0012_場_x0012_"/>
      <sheetName val="일위대가(계측徸⿚_x0005__x0000_"/>
      <sheetName val="현장코드"/>
      <sheetName val="해외코드"/>
      <sheetName val="RH-BEAM"/>
      <sheetName val="우석문틀"/>
      <sheetName val="설산1⥸"/>
      <sheetName val="설산1⠀ᡶ"/>
      <sheetName val="설산1찀᎔"/>
      <sheetName val="설산1倀⮓"/>
      <sheetName val="설산1저ᱵ"/>
      <sheetName val="DPRKMHDT"/>
      <sheetName val="직_x0005_"/>
      <sheetName val="118.세금과공簀"/>
      <sheetName val="118.세금과공缀"/>
      <sheetName val="118.세금과공ꠀ"/>
      <sheetName val="기계경비일람"/>
      <sheetName val="단0_x0000_"/>
      <sheetName val="단0_x0000_砀"/>
      <sheetName val="단堀᎟鰀"/>
      <sheetName val="설계산㔀቎԰"/>
      <sheetName val="11"/>
      <sheetName val="식재"/>
      <sheetName val="시설물"/>
      <sheetName val="식재출력용"/>
      <sheetName val="유지관리"/>
      <sheetName val="설계산砊ⵍ堀"/>
      <sheetName val="설계산砷ⵍ쀀"/>
      <sheetName val="설계산硁ⵍꠀ"/>
      <sheetName val="설계산砊ⵍࠀ"/>
      <sheetName val="c.s"/>
      <sheetName val="투︀ᇕ԰"/>
      <sheetName val="암거공"/>
      <sheetName val="전기︀ᇕ"/>
      <sheetName val="명԰_x0000_"/>
      <sheetName val="설계가"/>
      <sheetName val="짬뽕최종2-2"/>
      <sheetName val="각형맨홀"/>
      <sheetName val="별鰀"/>
      <sheetName val="산揄"/>
      <sheetName val="안전사尀"/>
      <sheetName val="안전사֬"/>
      <sheetName val="안전사ԯ"/>
      <sheetName val="안전사堀"/>
      <sheetName val="MEXICO-C"/>
      <sheetName val="단讬ᨪ԰"/>
      <sheetName val="쵽괄_x0005_"/>
      <sheetName val="안ᰀ፜搀"/>
      <sheetName val="예산ᰀ፜搀"/>
      <sheetName val="안蠱⥐蠀"/>
      <sheetName val="안頴⥞ꠀ"/>
      <sheetName val="주경기-오배수"/>
      <sheetName val="ꀀፐ"/>
      <sheetName val="오산갈橂"/>
      <sheetName val="물가대비표"/>
      <sheetName val="전체실적"/>
      <sheetName val="물缀ᨎ"/>
      <sheetName val="계缀ᨎ԰"/>
      <sheetName val="입사시직위"/>
      <sheetName val="8월현금흐름표"/>
      <sheetName val="Ⅴ-2.공尜_x0013_層_x0013_"/>
      <sheetName val="Ⅴ-2.공徸〒_x0005__x0000_"/>
      <sheetName val="미지급이자(분쟁대상)"/>
      <sheetName val="JUYO"/>
      <sheetName val="오산԰"/>
      <sheetName val="오산缀"/>
      <sheetName val="오산缀_xdf0e_"/>
      <sheetName val="오산"/>
      <sheetName val="오산뀀⵺"/>
      <sheetName val="오산缀뤎"/>
      <sheetName val="오산　"/>
      <sheetName val="오산뭇"/>
      <sheetName val="감가상각"/>
      <sheetName val="B76_x0005_"/>
      <sheetName val="산怀"/>
      <sheetName val="B76_x001c_"/>
      <sheetName val="물ᘀ᨜"/>
      <sheetName val="오산ꈀ"/>
      <sheetName val="오산Ⰰⵕ"/>
      <sheetName val="수량산출서-2"/>
      <sheetName val="일석"/>
      <sheetName val="건축원가계산懊"/>
      <sheetName val="건축원가계산懇"/>
      <sheetName val="건축원가계산㡨"/>
      <sheetName val="건축원가계산㛘"/>
      <sheetName val="건축원가계산㧨"/>
      <sheetName val="건축원가계산㏈"/>
      <sheetName val="건축원가계산㒸"/>
      <sheetName val="HRSG SMALL07220"/>
      <sheetName val="운반비정산"/>
      <sheetName val="정산"/>
      <sheetName val="산丵"/>
      <sheetName val="관리대장(2001장비)"/>
      <sheetName val="견적조ᰀ"/>
      <sheetName val="Manpower"/>
      <sheetName val="118.세금과공᳇"/>
      <sheetName val="오산︀ᇕ"/>
      <sheetName val="조헾"/>
      <sheetName val="조竈"/>
      <sheetName val="설계︀"/>
      <sheetName val="장비당단가 (︀ᇕ"/>
      <sheetName val="단면헾】"/>
      <sheetName val="물헾】"/>
      <sheetName val="도급대԰"/>
      <sheetName val="4.2유효폭의 계산"/>
      <sheetName val="개쌈"/>
      <sheetName val="산徸"/>
      <sheetName val="FILE¸"/>
      <sheetName val="FILE_x0000_"/>
      <sheetName val="c._x0010_"/>
      <sheetName val="c.¨"/>
      <sheetName val="산_x0010_"/>
      <sheetName val="General Data"/>
      <sheetName val="토공정보"/>
      <sheetName val="PIPE"/>
      <sheetName val="BM"/>
      <sheetName val="GR"/>
      <sheetName val="단면ᘀ᨜"/>
      <sheetName val="수지표"/>
      <sheetName val="셀명"/>
      <sheetName val="3) 클레임 반영시"/>
      <sheetName val="설산1Ⰰ⊎"/>
      <sheetName val="설산1蠀⍶"/>
      <sheetName val="설산1ࠀṴ"/>
      <sheetName val="설산1ᵈ"/>
      <sheetName val="부재泬#洴"/>
      <sheetName val="설산1⍬"/>
      <sheetName val="부재_x0005__x0000_"/>
      <sheetName val="설산1_xdc00_ㅭ"/>
      <sheetName val="설산1谀❳"/>
      <sheetName val="설산1氀ᥰ"/>
      <sheetName val="설계명세서韈.헾⿓"/>
      <sheetName val="부재韈.헾"/>
      <sheetName val="설산1䠀ⅷ"/>
      <sheetName val="HORI. VESSEL"/>
      <sheetName val="2.설계제원"/>
      <sheetName val="가시_x0005__x0000_"/>
      <sheetName val="장비당단가 ︀ᇕ԰"/>
      <sheetName val="구왤헾】_x0005_"/>
      <sheetName val="물가시세"/>
      <sheetName val="구왤집계闰"/>
      <sheetName val="배수공炕"/>
      <sheetName val="사업부배부A"/>
      <sheetName val="공틀⡀"/>
      <sheetName val="품셈"/>
      <sheetName val="수량산๿〚_x0005_"/>
      <sheetName val="비교硐"/>
      <sheetName val="계Ԁ "/>
      <sheetName val="구왤집계甌"/>
      <sheetName val="계0_x0000_砀"/>
      <sheetName val="96_x0005__x0000_"/>
      <sheetName val="9က_x0000_堀"/>
      <sheetName val="9က_x0000_倀"/>
      <sheetName val="9က_x0000_退"/>
      <sheetName val="118.세금과_x0000__x0000_"/>
      <sheetName val="9-1차이내역"/>
      <sheetName val="해평견적"/>
      <sheetName val="구왤집䈀ᑪ"/>
      <sheetName val="118.세금劈,橂"/>
      <sheetName val="특수선일위대가"/>
      <sheetName val="설계缀ᨪ԰_x0000_"/>
      <sheetName val="입〒"/>
      <sheetName val="예산爋ⱈ0"/>
      <sheetName val="안전壠6"/>
      <sheetName val="단가디비"/>
      <sheetName val="경비실"/>
      <sheetName val="P.԰_x0000_缀"/>
      <sheetName val="광주광역시신청사"/>
      <sheetName val="문정동3차조합"/>
      <sheetName val="연세대국제대학원"/>
      <sheetName val="기안"/>
      <sheetName val="입缀蜎"/>
      <sheetName val="입 ⭷"/>
      <sheetName val="입倀᩵"/>
      <sheetName val="1.수인터翇"/>
      <sheetName val="구왤집Ⰰ⭸"/>
      <sheetName val="계԰_x0000_缀"/>
      <sheetName val="공종분尜"/>
      <sheetName val="차량한계11M (2)"/>
      <sheetName val="기초부재력검토"/>
      <sheetName val="전기일ԯ_x0000_缀"/>
      <sheetName val="공종분徸"/>
      <sheetName val="95WBS"/>
      <sheetName val="국공유지및԰_x0000_缀"/>
      <sheetName val="대치판정"/>
      <sheetName val="Proposa_x0005_"/>
      <sheetName val="비교尜"/>
      <sheetName val="원가계산 (2)"/>
      <sheetName val="방음벽 기초 尜_x0013_層_x0013_"/>
      <sheetName val="계화배尜"/>
      <sheetName val="154TW"/>
      <sheetName val="공사원가계산㔀"/>
      <sheetName val="㗇቎"/>
      <sheetName val="방음벽 기초 丵〒_x0005__x0000_"/>
      <sheetName val="노무"/>
      <sheetName val="안㔀቎԰"/>
      <sheetName val="진행 DATA (2)"/>
      <sheetName val="고려단가"/>
      <sheetName val="일위대가표-3"/>
      <sheetName val="UR2-Calculation"/>
      <sheetName val="부안일위"/>
      <sheetName val="EE-PROP"/>
      <sheetName val="횡배수관"/>
      <sheetName val="조경일람"/>
      <sheetName val="부대廠_x0013_"/>
      <sheetName val="FRT_O"/>
      <sheetName val="부대浜_x0015_"/>
      <sheetName val="골재헾】"/>
      <sheetName val="변䈀ᅪ԰"/>
      <sheetName val="과천MAIN"/>
      <sheetName val="전체_x0005__x0000_"/>
      <sheetName val="전체헾⼝_x0005_"/>
      <sheetName val="전체내역서"/>
      <sheetName val="자재총집계"/>
      <sheetName val="ᰀЀࠀ܀ЀԀЀ؀̀"/>
      <sheetName val=" 견徸〒"/>
      <sheetName val=" 견헾】"/>
      <sheetName val=" 견丵〒"/>
      <sheetName val="운반헾】_x0005_"/>
      <sheetName val="예산M렀቟԰"/>
      <sheetName val="U-TYPE(15"/>
      <sheetName val="전신환매︀ᇕ"/>
      <sheetName val="계화㠀⡿"/>
      <sheetName val="ꠀ፺"/>
      <sheetName val="견적대비표"/>
      <sheetName val="노무비계"/>
      <sheetName val="물량산출_x0005__x0000_"/>
      <sheetName val="주요항목별"/>
      <sheetName val="KSTAR-M"/>
      <sheetName val="조도계산"/>
      <sheetName val="118.세금과丵〒"/>
      <sheetName val="경상비내역서"/>
      <sheetName val="명단"/>
      <sheetName val="도로구조공사비"/>
      <sheetName val="도로토공공사비"/>
      <sheetName val="여수토공사비"/>
      <sheetName val="Ⅴ-2.공종별_x0005__x0000_"/>
      <sheetName val="FAB_I"/>
      <sheetName val="5.정산서"/>
      <sheetName val="설계밇譤0_x0000_"/>
      <sheetName val="호표산출내역"/>
      <sheetName val="국공유԰_x0000_缀_x0000__x0000_"/>
      <sheetName val="MFAB"/>
      <sheetName val="MFRT"/>
      <sheetName val="MPKG"/>
      <sheetName val="MPRD"/>
      <sheetName val="단가산출집계"/>
      <sheetName val="부대헾】"/>
      <sheetName val="C &amp; Ô_x0000_Ԁ_x0000_耀"/>
      <sheetName val="C &amp; Ô_x0000_Ԁ_x0000__x0000_"/>
      <sheetName val="0"/>
      <sheetName val="보차도경계석수량"/>
      <sheetName val="쵽괄夰"/>
      <sheetName val="가로등기초"/>
      <sheetName val="외주"/>
      <sheetName val="예산Mꠀᕗ䈀"/>
      <sheetName val="예산Mࠀ⩗䈀"/>
      <sheetName val="예산M䈀뉪ԯ"/>
      <sheetName val="예산M栀⡓䈀"/>
      <sheetName val="U-TYPE(1ø"/>
      <sheetName val="실행_x0005__x0000_"/>
      <sheetName val="수량산唈&amp;橂"/>
      <sheetName val="96수헾"/>
      <sheetName val="설계명세서က_x0000_ꠀ"/>
      <sheetName val="수목데이타"/>
      <sheetName val="안전԰_x0000_缀"/>
      <sheetName val="설산1ꠀᑶ"/>
      <sheetName val="설산1ꠀᡳ"/>
      <sheetName val="설산1⠀ᙵ"/>
      <sheetName val="설산1⠀❴"/>
      <sheetName val="설산1ԯ_x0000_"/>
      <sheetName val="설산1저⺗"/>
      <sheetName val="설산1렀⑙"/>
      <sheetName val="계墨"/>
      <sheetName val="계橂"/>
      <sheetName val="계唸"/>
      <sheetName val="계_x0005_"/>
      <sheetName val="계勠"/>
      <sheetName val="설산1䈀潪"/>
      <sheetName val="설산1_x0000_艭"/>
      <sheetName val="J直材崀"/>
      <sheetName val="평당"/>
      <sheetName val="건축원恽べ_x0000__x0000_"/>
      <sheetName val="건축원_x0000__x0000_Ἐ_x0000_"/>
      <sheetName val="건축원_x0000__x0000_혠_x0000_"/>
      <sheetName val="건축원_x0000__x0000_᫰_x0000_"/>
      <sheetName val="건축원懇⿔_x0000__x0000_"/>
      <sheetName val="을부담운반헾"/>
      <sheetName val="연부97-1"/>
      <sheetName val="부ԯ_x0000_缀"/>
      <sheetName val="당초Ȁ腳"/>
      <sheetName val="설산1餀"/>
      <sheetName val="설계명세서_x0005__x0000__x0000_"/>
      <sheetName val="철거丵〒"/>
      <sheetName val="단락전류-A"/>
      <sheetName val="노무비(DB)"/>
      <sheetName val="BOX규격및 설계조건입력"/>
      <sheetName val="다각결합형"/>
      <sheetName val="산근1"/>
      <sheetName val="A-8 PD(도로중앙)"/>
      <sheetName val="오산쀀♖"/>
      <sheetName val="부䕇ԯ"/>
      <sheetName val="공정현황보고(3_27呐/䟣⿏_x0005_"/>
      <sheetName val="부倀⽔"/>
      <sheetName val="부僇⽔"/>
      <sheetName val="부က_x0000_렀"/>
      <sheetName val="안전사Ԁ"/>
      <sheetName val="특별교실"/>
      <sheetName val="SLAB&quot;1&quot;"/>
      <sheetName val="토목공사"/>
      <sheetName val="1_철주신圠"/>
      <sheetName val="건︀ᇕ԰"/>
      <sheetName val="Tot-sum"/>
      <sheetName val="적용률"/>
      <sheetName val="CB"/>
      <sheetName val="일반맨홀鲕ԯ_x0000_"/>
      <sheetName val=""/>
      <sheetName val="원하대비"/>
      <sheetName val="원도급"/>
      <sheetName val="하도급"/>
      <sheetName val="주소록"/>
      <sheetName val="Macro2"/>
      <sheetName val="경영혁신본부"/>
      <sheetName val="BOJUNGGM"/>
      <sheetName val="인원계획-미화"/>
      <sheetName val="운영및유지보수"/>
      <sheetName val="ASP"/>
      <sheetName val="총사업비명세"/>
      <sheetName val="DSRA"/>
      <sheetName val="재원조달계획"/>
      <sheetName val="유지관리비외"/>
      <sheetName val="3_2_집기비품교체주기"/>
      <sheetName val="계᐀ባ切"/>
      <sheetName val="단위竀7"/>
      <sheetName val="E총15"/>
      <sheetName val="DS-장비"/>
      <sheetName val="NW-장비"/>
      <sheetName val="C &amp; G RH_x0000_"/>
      <sheetName val="ASALTOTA"/>
      <sheetName val="쌌ᄅ"/>
      <sheetName val="견"/>
      <sheetName val="기본(98)"/>
      <sheetName val="J直材㥨"/>
      <sheetName val="J直材_x0010_"/>
      <sheetName val="예산변︽ᇕ԰"/>
      <sheetName val="품셈1-17"/>
      <sheetName val="건㔀቎԰"/>
      <sheetName val="DS-최_x0005_"/>
      <sheetName val="DS-최畠"/>
      <sheetName val="물⩿〚"/>
      <sheetName val="#3E1_GCR"/>
      <sheetName val="공사원가계산헾"/>
      <sheetName val="공사원가계산丵"/>
      <sheetName val="중로근거"/>
      <sheetName val="항목별蠀᝙㔀"/>
      <sheetName val="항목별㔀艎ԯ"/>
      <sheetName val="항목별ㅊ䈀"/>
      <sheetName val="항목별䈀Ꝫԯ"/>
      <sheetName val="설계예시"/>
      <sheetName val="말뚝지㰀᎕萀᎕"/>
      <sheetName val="발주설계서(당초)"/>
      <sheetName val="2차공사"/>
      <sheetName val="설산1က፭"/>
      <sheetName val="H-pile(298x299)"/>
      <sheetName val="H-pile(250x250)"/>
      <sheetName val="맨홀공 수량집계표"/>
      <sheetName val="설산1蠀᥮"/>
      <sheetName val="비대ⴀ癆顶"/>
      <sheetName val="단위傡"/>
      <sheetName val="단위_x0000__x0000_"/>
      <sheetName val="단위䈳牪"/>
      <sheetName val="단위䈳奪"/>
      <sheetName val="지질조사"/>
      <sheetName val="견적업체"/>
      <sheetName val="00하노임"/>
      <sheetName val="Construction Schedule"/>
      <sheetName val="공사비산출내역"/>
      <sheetName val="별㔀"/>
      <sheetName val="수량이동"/>
      <sheetName val="수목데이타 "/>
      <sheetName val="재무가Ç"/>
      <sheetName val="노임(1차)"/>
      <sheetName val="날개벽수량표"/>
      <sheetName val="P.쀀⊒缀"/>
      <sheetName val="P.尀⊓ꐀ"/>
      <sheetName val="렀"/>
      <sheetName val="㔀"/>
      <sheetName val="ꠋ"/>
      <sheetName val="砌"/>
      <sheetName val="예산ᛅ⼝_x0005_"/>
      <sheetName val=""/>
      <sheetName val="밃"/>
      <sheetName val="노무산출서"/>
      <sheetName val="堇"/>
      <sheetName val="踂"/>
      <sheetName val="철거산출근거"/>
      <sheetName val="단위세萸"/>
      <sheetName val="단위세_x0005_"/>
      <sheetName val="노단"/>
      <sheetName val="36단가"/>
      <sheetName val="Ⅴ-2.︀ԯ_x0000_缀"/>
      <sheetName val="부대僰_x0013_"/>
      <sheetName val="토사(僰_x0013_闰"/>
      <sheetName val="7단가"/>
      <sheetName val="총누荈"/>
      <sheetName val="부대tu"/>
      <sheetName val="M-EQPT-Z"/>
      <sheetName val="명_x0005__x0000_"/>
      <sheetName val="설산㔀቎԰"/>
      <sheetName val="경영상태"/>
      <sheetName val="건԰_x0000_缀"/>
      <sheetName val="건ᰀ፜搀"/>
      <sheetName val="공사원가계산_x0005_"/>
      <sheetName val="LOPCAL_x0005_"/>
      <sheetName val="하중계산"/>
      <sheetName val="TIE-IN"/>
      <sheetName val="공사비내역서"/>
      <sheetName val="부대᐀፣"/>
      <sheetName val="전체도급"/>
      <sheetName val="SUMMARY(S)"/>
      <sheetName val="䠾㥿"/>
      <sheetName val="BKDN"/>
      <sheetName val="D-3109"/>
      <sheetName val="비용"/>
      <sheetName val="물량산출ᣇẞ"/>
      <sheetName val="관尜_x0013_"/>
      <sheetName val="6공구_x0005__x0000_"/>
      <sheetName val="9ԯ_x0000_缀"/>
      <sheetName val="오산ᰀ፜"/>
      <sheetName val="9ᰀ፜搀"/>
      <sheetName val="을헾"/>
      <sheetName val="확약서"/>
      <sheetName val="구왤֮"/>
      <sheetName val="구왤룠቟԰"/>
      <sheetName val="구왤㗇ԯ"/>
      <sheetName val="구왤낼㝗ﰀ"/>
      <sheetName val="표지(도서)"/>
      <sheetName val="변압기용량"/>
      <sheetName val="발전기"/>
      <sheetName val="발전기부하"/>
      <sheetName val="축전지"/>
      <sheetName val="전압조건(도서)"/>
      <sheetName val="전압(도서)"/>
      <sheetName val="부하조건(도서)"/>
      <sheetName val="조도계산서 _도서_"/>
      <sheetName val="케이블"/>
      <sheetName val="현황산출서"/>
      <sheetName val="산#3-1"/>
      <sheetName val="별표 "/>
      <sheetName val="자재테이블"/>
      <sheetName val="외자배분"/>
      <sheetName val="조인트"/>
      <sheetName val="노임단가(0.3)"/>
      <sheetName val="콘크리트 블록 유형별 수량"/>
      <sheetName val="내력서"/>
      <sheetName val="spec1"/>
      <sheetName val="단가표 (2)"/>
      <sheetName val="하수실행"/>
      <sheetName val="단가대비"/>
      <sheetName val="壓降計算基本資料"/>
      <sheetName val="견적접수"/>
      <sheetName val="견적내역서"/>
      <sheetName val="조직"/>
      <sheetName val="MEMBER"/>
      <sheetName val="목창호"/>
      <sheetName val="비대칭ׇ_x0000_"/>
      <sheetName val="노무자도장2"/>
      <sheetName val="STRUCTURAL STEEL"/>
      <sheetName val="개0"/>
      <sheetName val="검사현황"/>
      <sheetName val="5월"/>
      <sheetName val="근태"/>
      <sheetName val="공사착공계"/>
      <sheetName val="[DS-LOAD.XLS]/_x0000_"/>
      <sheetName val="기계경縸"/>
      <sheetName val="내역_ver1.0"/>
      <sheetName val="유도ֹ"/>
      <sheetName val="유도㔀"/>
      <sheetName val="물가단가"/>
      <sheetName val="총괄내畠_x0013_"/>
      <sheetName val="유도"/>
      <sheetName val="오산갈_x0000_"/>
      <sheetName val="오산갈헾"/>
      <sheetName val="Ⅴ-2.က_x0000_⠀밴쌏"/>
      <sheetName val="설계산출기Ç"/>
      <sheetName val="오산갈壸"/>
      <sheetName val="오산갈嬨"/>
      <sheetName val="오산갈蔈"/>
      <sheetName val="䀀"/>
      <sheetName val="ꠀ蘒"/>
      <sheetName val="안전Ç_x0000_ꠀ"/>
      <sheetName val="안전Ç_x0000_"/>
      <sheetName val="유도栀"/>
      <sheetName val="BID9697"/>
      <sheetName val="배수공Ô澾"/>
      <sheetName val="을橂"/>
      <sheetName val="형상"/>
      <sheetName val="자재԰_x0000_缀"/>
      <sheetName val="배수관헾"/>
      <sheetName val="안_x0000__x0000__x0005_"/>
      <sheetName val="계화膸)"/>
      <sheetName val="Languages"/>
      <sheetName val="조명투자및환수계획"/>
      <sheetName val="제조중간결과"/>
      <sheetName val="계화⪔"/>
      <sheetName val="설계⪔堀"/>
      <sheetName val="NAI"/>
      <sheetName val="포장공사"/>
      <sheetName val="J"/>
      <sheetName val="마산방향"/>
      <sheetName val="횡배수관토공수량"/>
      <sheetName val="내역서01"/>
      <sheetName val="공구원가계산"/>
      <sheetName val="중기사용료산출근거"/>
      <sheetName val="인건-측정"/>
      <sheetName val="2001년 MCC 집계"/>
      <sheetName val="Modeþ"/>
      <sheetName val="Mode_x0000_"/>
      <sheetName val="토 _x0000__x0000__x0005_"/>
      <sheetName val="집"/>
      <sheetName val="포장직선구간"/>
      <sheetName val="H-PILE수량집계"/>
      <sheetName val="부대頀ኗ"/>
      <sheetName val="공사蠀㑬턀"/>
      <sheetName val="공사ᒎ_x0000_"/>
      <sheetName val="공사倀Ẓ_x0000_"/>
      <sheetName val="공사큁Ợ_x0000_"/>
      <sheetName val="공사偁Ẓ_x0000_"/>
      <sheetName val="공사灁ẋ_x0000_"/>
      <sheetName val="공사衁㑬턀"/>
      <sheetName val="공사ԯ_x0000_缀"/>
      <sheetName val=" 䅰㰀"/>
      <sheetName val="토 닑⿭_x0005_"/>
      <sheetName val="집계"/>
      <sheetName val="항목蠀㑗䈀ᝪ"/>
      <sheetName val="항목簀䐼ᨱ"/>
      <sheetName val="약품공급2"/>
      <sheetName val="출력X"/>
      <sheetName val="사방수량근거"/>
      <sheetName val="재료비"/>
      <sheetName val="변전소+TIE POST"/>
      <sheetName val="전차선설비공사"/>
      <sheetName val=" ︀ו԰"/>
      <sheetName val=" ︀Õ԰"/>
      <sheetName val=" 䠀嚚谀"/>
      <sheetName val=" ꠀ筊가"/>
      <sheetName val="공사ࠗ欀"/>
      <sheetName val="공사頀欀"/>
      <sheetName val="장비당단가 (ﺳ諕"/>
      <sheetName val="쵽_x0005__x0000_"/>
      <sheetName val="일위집계표"/>
      <sheetName val="Constant"/>
      <sheetName val="설계산출ᰀ፜"/>
      <sheetName val="2-2.매출분석"/>
      <sheetName val="공종분_x0005_"/>
      <sheetName val="d"/>
      <sheetName val="유_x0010__x0000_"/>
      <sheetName val="롤러"/>
      <sheetName val="Recording,Phone,Headset,PC"/>
      <sheetName val="배수공토婜"/>
      <sheetName val="배수공토_x0005_"/>
      <sheetName val="모델링"/>
      <sheetName val="원가서"/>
      <sheetName val="DATA (EPS)"/>
      <sheetName val="DATA (TRAY)"/>
      <sheetName val="부대시설-부하계산서"/>
      <sheetName val="SE-退ꩽ܁"/>
      <sheetName val="협조전"/>
      <sheetName val="코徸〒"/>
      <sheetName val="4.동력"/>
      <sheetName val="YES-T"/>
      <sheetName val="설계산렀ꮫԯ"/>
      <sheetName val="입丵⼳"/>
      <sheetName val="입啨/"/>
      <sheetName val="총누䟣"/>
      <sheetName val="새공통"/>
      <sheetName val="사용자정의"/>
      <sheetName val="제품표준규격"/>
      <sheetName val="장비당단가֬_x0000_缀_x0000_"/>
      <sheetName val="ModeÄ"/>
      <sheetName val="참조일람"/>
      <sheetName val="단위별 일위대가표"/>
      <sheetName val="보도경계블Ç"/>
      <sheetName val="안정검토(온1)"/>
      <sheetName val="기별수량산출서"/>
      <sheetName val="◀-▶"/>
      <sheetName val="토공A"/>
      <sheetName val="도체종-상수표"/>
      <sheetName val="운반비집계"/>
      <sheetName val="12.3P"/>
      <sheetName val="정산표"/>
      <sheetName val="년차계산분"/>
      <sheetName val="아산추가1220"/>
      <sheetName val="계정"/>
      <sheetName val="도급예산내역서ᰖ〚_x0005_"/>
      <sheetName val="예산礊"/>
      <sheetName val="견적쌐똅"/>
      <sheetName val="계양가시설"/>
      <sheetName val="도급예산내역서총괄_x0005_"/>
      <sheetName val="도급예산내역서총괄罸"/>
      <sheetName val="입적橂"/>
      <sheetName val="이익영"/>
      <sheetName val="건축일위"/>
      <sheetName val="그라우팅일위"/>
      <sheetName val="건축집계표"/>
      <sheetName val="Input Names"/>
      <sheetName val="조명율데이타"/>
      <sheetName val="물량내역"/>
      <sheetName val="단위਀魉"/>
      <sheetName val="계장ANAL"/>
      <sheetName val="계획세׃"/>
      <sheetName val="뚝토공"/>
      <sheetName val="산헾"/>
      <sheetName val="Macro(전기)"/>
      <sheetName val="주요업체"/>
      <sheetName val="풍하중1"/>
      <sheetName val="AC-01-원본"/>
      <sheetName val="금액"/>
      <sheetName val="현장설명서"/>
      <sheetName val="118.세금과丵⼼"/>
      <sheetName val="118.세금과_x0005__x0000_"/>
      <sheetName val="L형옹丵"/>
      <sheetName val="구왤집계謀"/>
      <sheetName val="재료-CODE"/>
      <sheetName val="내역_FILE"/>
      <sheetName val="9.2단가산출서"/>
      <sheetName val="손료"/>
      <sheetName val="밸브설치"/>
      <sheetName val="Macro(차단기)"/>
      <sheetName val="자재砀⪜︀"/>
      <sheetName val="GI_x0000__x0000_"/>
      <sheetName val="GI0_x0000_"/>
      <sheetName val="[DS-LOAD.XLS][DS-LOAD.XLS]/_x0000_"/>
      <sheetName val="[DS-LOAD.XLS][DS-LOAD.XLS]안/_x0000_ "/>
      <sheetName val="Id"/>
      <sheetName val="Intro2"/>
      <sheetName val="2004SS"/>
      <sheetName val="2004CJ"/>
      <sheetName val="원가계산서(남측_x0000_"/>
      <sheetName val="F4-F7"/>
      <sheetName val="장비당단가 _x0005__x0000__x0000_"/>
      <sheetName val="E01-02(EV-1-LBS)"/>
      <sheetName val="설계명세서(怀፵"/>
      <sheetName val="부대공ԯ_x0000_缀"/>
      <sheetName val="설계명세서(԰_x0000_缀"/>
      <sheetName val="총누᠀"/>
      <sheetName val="부대尜_x0013_"/>
      <sheetName val="하수급_x0005__x0000__x0000_"/>
      <sheetName val="5공철탑ⶅ︀"/>
      <sheetName val="장비작업내용"/>
      <sheetName val="기초단가"/>
      <sheetName val="99년신청"/>
      <sheetName val="부채상환계획"/>
      <sheetName val="[DS-LOAD.XLS]입啨/"/>
      <sheetName val="개정1의 갑"/>
      <sheetName val="213"/>
      <sheetName val="공종별 집䀀"/>
      <sheetName val="TABLE3"/>
      <sheetName val="원형맨홀_x0010__x0000_"/>
      <sheetName val="원형맨홀㡶"/>
      <sheetName val="원형_x0000__x0000__x0005__x0000_"/>
      <sheetName val="FUSE_MCB"/>
      <sheetName val="일︀ᇕ԰"/>
      <sheetName val="공사원가계산_x0000_"/>
      <sheetName val="관거공︀࿕"/>
      <sheetName val="구왤䈀ԯ"/>
      <sheetName val="구왤瀀ፒ밀"/>
      <sheetName val="구왤ꀀᙒ"/>
      <sheetName val="구왤ԯ_x0000_缀"/>
      <sheetName val="구왤씀䰖ԯ"/>
      <sheetName val="평균물량산출서"/>
      <sheetName val="일위대가표(유단가)"/>
      <sheetName val="관거공ԯ_x0000_"/>
      <sheetName val="근고 블록 유형별 수량"/>
      <sheetName val="목표세부명세"/>
      <sheetName val="공사㡁䙱턀"/>
      <sheetName val="2. 공원조도"/>
      <sheetName val="오㠀ⶀ簀"/>
      <sheetName val="1_x0005_"/>
      <sheetName val="관거공⠏᜶"/>
      <sheetName val="관거공䈀ᅪ"/>
      <sheetName val="관거공耀⩩"/>
      <sheetName val="상촌2교-일반수량집계"/>
      <sheetName val="직䣈"/>
      <sheetName val="전선(IEC)"/>
      <sheetName val="부_x0000__x0000_杻"/>
      <sheetName val="부郯"/>
      <sheetName val="견적대비"/>
      <sheetName val="디자이너"/>
      <sheetName val="GAEYO"/>
      <sheetName val="내역서(1)"/>
      <sheetName val="IMP (REAC䕝瘙蚰ɡ"/>
      <sheetName val="전산망"/>
      <sheetName val="세부내역서"/>
      <sheetName val="BOX 본체"/>
      <sheetName val="방음벽 기초䈀㉪ԯ_x0000_缀"/>
      <sheetName val="증감분석"/>
      <sheetName val="내︀ᇕ԰"/>
      <sheetName val="IMPEADENCE MAP 취수장"/>
      <sheetName val="제잡비"/>
      <sheetName val="BQLIST"/>
      <sheetName val="일위대가표(DEEP)"/>
      <sheetName val="Assumptions"/>
      <sheetName val="A-General"/>
      <sheetName val="직簀"/>
      <sheetName val="직谀"/>
      <sheetName val="직Ⰰ"/>
      <sheetName val="직_xdc00_"/>
      <sheetName val="PUMP"/>
      <sheetName val="정읍농소"/>
      <sheetName val="J直丵〒"/>
      <sheetName val="입찰참가㖬቎԰_x0000_缀_x0000_"/>
      <sheetName val="입찰참가㗇቎԰_x0000_缀_x0000_"/>
      <sheetName val="J直_x0005__x0000_"/>
      <sheetName val="입찰참가ׇ_x0000_缀_x0000__x0000__x0000_"/>
      <sheetName val="96냇ᕓ"/>
      <sheetName val="첨부파일"/>
      <sheetName val="DS적용내역서"/>
      <sheetName val="DATE2001"/>
      <sheetName val="평가데이터"/>
      <sheetName val="118.세금删%剬"/>
      <sheetName val="2000.11월설계내역"/>
      <sheetName val="단면_x0005__x0000_"/>
      <sheetName val="Indirect Cosþ"/>
      <sheetName val="봉방동헾】"/>
      <sheetName val="사무실1"/>
      <sheetName val="LKVL-CK-HT-GD1"/>
      <sheetName val="TONGKE-HT"/>
      <sheetName val="수로단위수량"/>
      <sheetName val="견적서을2"/>
      <sheetName val="P.M_x0005__x0000_"/>
      <sheetName val="부대Ç_x0000_退="/>
      <sheetName val="오산헾】"/>
      <sheetName val="동해title"/>
      <sheetName val="운반_x0000__x0000_㚐"/>
      <sheetName val="명鉈0"/>
      <sheetName val="일위대가(계측기설㔀቎"/>
      <sheetName val="일위대가(계측기설︀ᇕ"/>
      <sheetName val="1.2.1 마루높이결정"/>
      <sheetName val="계頀塔攀"/>
      <sheetName val="계Ç_x0000_"/>
      <sheetName val="유도쐂"/>
      <sheetName val="계Ç_x0000_렀"/>
      <sheetName val="단԰_x0000_缀"/>
      <sheetName val="산㔀"/>
      <sheetName val="단栀፿㔀"/>
      <sheetName val="Q827"/>
      <sheetName val="수량산출근헾"/>
      <sheetName val="총누㠀"/>
      <sheetName val="수량산출근_xdaa2_"/>
      <sheetName val="계_x0000_ፓ䰀"/>
      <sheetName val="계_xd800_ᙘ儀"/>
      <sheetName val="부대단위수량"/>
      <sheetName val="전동기 ⹠敇"/>
      <sheetName val="전동기 ԯ_x0000_缀_x0000_"/>
      <sheetName val="전동기 밀ⱙЀⱚ"/>
      <sheetName val="전동기 퀀Ⱡ袕"/>
      <sheetName val="전동기 축ԯ_x0000_"/>
      <sheetName val="전동기 ԯ_x0000_"/>
      <sheetName val="전동기 _xdc00_⡘␀⡙"/>
      <sheetName val="전동기 ⍡辕"/>
      <sheetName val="전동기 㔀ݎ԰_x0000_"/>
      <sheetName val="전동기 塴㍒렀륟"/>
      <sheetName val="전동기 ︀ԯ_x0000_"/>
      <sheetName val="전동기 㕴㥎ԯ_x0000_"/>
      <sheetName val="전동기 倀䅒鰀䅒"/>
      <sheetName val="Int'l_Price_List"/>
      <sheetName val="전동기 㔀畎ԯ_x0000_"/>
      <sheetName val="전동기 爂版0_x0000_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전동기 렀慟ԯ_x0000_"/>
      <sheetName val="현장관리비聀_x0012_茸"/>
      <sheetName val="명세헾"/>
      <sheetName val="현장관리비⩿〚_x0005_"/>
      <sheetName val="공사설ᰀ፜"/>
      <sheetName val="공사설렀቟"/>
      <sheetName val="예산䠀ད䰁"/>
      <sheetName val="예산_x0000__x0000_Ԁ"/>
      <sheetName val="수량산출서 (2)"/>
      <sheetName val="기초코드"/>
      <sheetName val="전산output"/>
      <sheetName val="예산䠀⥖䈀"/>
      <sheetName val="용수간선"/>
      <sheetName val="설계내역(2_x0005__x0000__x0000_"/>
      <sheetName val="jan"/>
      <sheetName val="2월"/>
      <sheetName val="20_배_x0005__x0000_"/>
      <sheetName val="ITEMLIST990101"/>
      <sheetName val="비대_x0001__x0000_䀀"/>
      <sheetName val="비대ﴀ汅恵"/>
      <sheetName val="bearing"/>
      <sheetName val="구왤집䈀ᅪ"/>
      <sheetName val="오산갈㥝"/>
      <sheetName val="7.PILE  (돌출)"/>
      <sheetName val="1근거"/>
      <sheetName val="별က"/>
      <sheetName val="배수공_x0005__x0000_"/>
      <sheetName val="배수공橂】"/>
      <sheetName val="현장관리비집尜_x0013_"/>
      <sheetName val="별표총괄표"/>
      <sheetName val="을부/_x0000_퀀¤"/>
      <sheetName val="을부က_x0000_᠀蘸"/>
      <sheetName val="명芘'"/>
      <sheetName val="토사(闰⾘_x0005_"/>
      <sheetName val="우수"/>
      <sheetName val="식재인부"/>
      <sheetName val="지사인원"/>
      <sheetName val="70%"/>
      <sheetName val="공사원가헾】_x0005_"/>
      <sheetName val="단_x0005__x0004__x0004_"/>
      <sheetName val="_x0000__x0005__x0000__x0005__x0000__x0013__x0000_"/>
      <sheetName val="ȀЀԀ؀Ԁ̀ЀऀЀ"/>
      <sheetName val="_x0009__x0000__x0005__x0000_"/>
      <sheetName val="̀Ȁ̀"/>
      <sheetName val=" _x0000__x0005__x0000_"/>
      <sheetName val="분류표"/>
      <sheetName val="위치조서"/>
      <sheetName val="별ꠀ"/>
      <sheetName val="옥내아파트(전기)"/>
      <sheetName val="중기조종사 단위단가"/>
      <sheetName val="자怀"/>
      <sheetName val="DOGI"/>
      <sheetName val="도급정산"/>
      <sheetName val="IN"/>
      <sheetName val="제품(수출)매출"/>
      <sheetName val="상품보조수불"/>
      <sheetName val="제조원가계산서 (2)"/>
      <sheetName val="제품입고(생산)"/>
      <sheetName val="bm-marine"/>
      <sheetName val="P.M猂⿻"/>
      <sheetName val="P.M塈_x0016_"/>
      <sheetName val="국공유지및사︀ᇕ"/>
      <sheetName val="Ⅴ-2.공종별헾】"/>
      <sheetName val="NEGO"/>
      <sheetName val="입喸)"/>
      <sheetName val="입력값1"/>
      <sheetName val="DS-LOAD.XLS"/>
      <sheetName val="WIND-EQ"/>
      <sheetName val="EQUIPMENT"/>
      <sheetName val="Piping"/>
      <sheetName val="WORKING"/>
      <sheetName val="BQ List MNHRS"/>
      <sheetName val="BQ_Equip_Pipe"/>
      <sheetName val="insulation"/>
      <sheetName val="PBS"/>
      <sheetName val="GROUNDING SYSTEM"/>
      <sheetName val="9_문제점_및_대저"/>
      <sheetName val="9_문제점_및_대밅"/>
      <sheetName val="비교丵"/>
      <sheetName val="단가견적조사표"/>
      <sheetName val="을부담_xd800_⑖턀"/>
      <sheetName val="1.수인터ﻇ"/>
      <sheetName val="단0_x0000_倀"/>
      <sheetName val="관급"/>
      <sheetName val="재료ⵓ"/>
      <sheetName val="관⩿〚"/>
      <sheetName val="설비"/>
      <sheetName val="S0"/>
      <sheetName val="본공사"/>
      <sheetName val="전체현황"/>
      <sheetName val="단면치缙"/>
      <sheetName val="효성CB︀ᇕ԰_x0000_缀"/>
      <sheetName val="기본"/>
      <sheetName val="PREFACE"/>
      <sheetName val="하수급㥝〒_x0005__x0000_"/>
      <sheetName val="표지 렔ጺ頀"/>
      <sheetName val="CABLE_SIZE_CALCULATION_SHEET2"/>
      <sheetName val="IMPEADENCE_MAP_2"/>
      <sheetName val="IMPEADENCE_2"/>
      <sheetName val="입찰참가보고_(2)2"/>
      <sheetName val="공정현황보고(3_20)_(2)2"/>
      <sheetName val="추진공정(법인)3_202"/>
      <sheetName val="공정현황보고(3_27)_(2)2"/>
      <sheetName val="추진공정(법인)3_272"/>
      <sheetName val="공정현황보고(4_2)2"/>
      <sheetName val="1_공사집행계획서2"/>
      <sheetName val="2_예산내역검토서2"/>
      <sheetName val="3_실행원가내역서2"/>
      <sheetName val="4_실행예산단가산출서(단가)2"/>
      <sheetName val="4_실행예산단가산출서(금액)2"/>
      <sheetName val="5_현장관리비2"/>
      <sheetName val="6_공사예정공정표2"/>
      <sheetName val="7_인원동원현황2"/>
      <sheetName val="8_장비투입현황2"/>
      <sheetName val="9_문제점_및_대책2"/>
      <sheetName val="10_설계변경_및_추가공사2"/>
      <sheetName val="1_철주신설2"/>
      <sheetName val="2_철주신설2"/>
      <sheetName val="3_철주신설2"/>
      <sheetName val="4_비임신설2"/>
      <sheetName val="5_기기가대2"/>
      <sheetName val="6_철주기초2"/>
      <sheetName val="7_기기기초2"/>
      <sheetName val="8_기기기초2"/>
      <sheetName val="9_기기기초2"/>
      <sheetName val="10_단권변압기2"/>
      <sheetName val="11_가스절연2"/>
      <sheetName val="12_전자식제어반2"/>
      <sheetName val="13_고장점표정반2"/>
      <sheetName val="14_GP2"/>
      <sheetName val="15_전철용RTU2"/>
      <sheetName val="16_R-C_BANK2"/>
      <sheetName val="17_모선배선2"/>
      <sheetName val="18_제어및전력케이블2"/>
      <sheetName val="19_핏트2"/>
      <sheetName val="20_배수로2"/>
      <sheetName val="21_스틸그레이팅2"/>
      <sheetName val="22_접지장치2"/>
      <sheetName val="23_옥외전선관2"/>
      <sheetName val="24_옥외외등2"/>
      <sheetName val="25_무인화설비2"/>
      <sheetName val="26_콘크리트포장2"/>
      <sheetName val="27_자갈부설2"/>
      <sheetName val="28_휀스2"/>
      <sheetName val="29_소내용TR2"/>
      <sheetName val="30_고배용VCB2"/>
      <sheetName val="31_고배용RTU2"/>
      <sheetName val="32_기기기초2"/>
      <sheetName val="33_지중케이블2"/>
      <sheetName val="34_전력용관로2"/>
      <sheetName val="35_장주신설2"/>
      <sheetName val="36_맨홀2"/>
      <sheetName val="37_운반비2"/>
      <sheetName val="복구량산정_및_전용회선_사용2"/>
      <sheetName val="공구손료_산출내역2"/>
      <sheetName val="2F_회의실견적(5_14_일대)2"/>
      <sheetName val="1_노무비명세서(해동)2"/>
      <sheetName val="1_노무비명세서(토목)2"/>
      <sheetName val="2_노무비명세서(해동)2"/>
      <sheetName val="2_노무비명세서(수직보호망)2"/>
      <sheetName val="2_노무비명세서(난간대)2"/>
      <sheetName val="2_사진대지2"/>
      <sheetName val="3_사진대지2"/>
      <sheetName val="남양시작동자105노65기1_3화1_22"/>
      <sheetName val="전차선로_물량표2"/>
      <sheetName val="노원열병합__건축공사기성내역서2"/>
      <sheetName val="신규단가-00_11_302"/>
      <sheetName val="Sheet1_(2)2"/>
      <sheetName val="11_자재단가2"/>
      <sheetName val="I_설계조건2"/>
      <sheetName val="전도금청구서_(2)2"/>
      <sheetName val="금전출납_2"/>
      <sheetName val="식대_2"/>
      <sheetName val="기성고조서(폐기물)_(2)2"/>
      <sheetName val="Sheet3_(5)2"/>
      <sheetName val="Sheet3_(6)2"/>
      <sheetName val="내역서_2"/>
      <sheetName val="준검_내역서2"/>
      <sheetName val="8_PILE__(돌출)2"/>
      <sheetName val="3BL공동구_수량2"/>
      <sheetName val="32_銅기기초2"/>
      <sheetName val="화재_탐지_설비2"/>
      <sheetName val="조도계산서_(도서)2"/>
      <sheetName val="Site_Expenses2"/>
      <sheetName val="7_1유효폭2"/>
      <sheetName val="TYPE-B_평균H2"/>
      <sheetName val="장비당단가_(1)2"/>
      <sheetName val="품질_및_특성_보정계수2"/>
      <sheetName val="31_고2"/>
      <sheetName val="C_&amp;_G_RHS2"/>
      <sheetName val="Customer_Databas2"/>
      <sheetName val="Explanation_for_Page_172"/>
      <sheetName val="단면_(2)2"/>
      <sheetName val="토_적_표2"/>
      <sheetName val="공종별_집계2"/>
      <sheetName val="일위대가_(목록)2"/>
      <sheetName val="귀래_설계_공내역서2"/>
      <sheetName val="unit_42"/>
      <sheetName val="2_예산냴역검토서2"/>
      <sheetName val="토공(우물통,기타)_2"/>
      <sheetName val="1_수인터널2"/>
      <sheetName val="플랜트_설치2"/>
      <sheetName val="BOQ-Summary_Form_A22"/>
      <sheetName val="06-BATCH_2"/>
      <sheetName val="P_M_별2"/>
      <sheetName val="IMP_(REACTOR)2"/>
      <sheetName val="방음벽_기초_일반수량2"/>
      <sheetName val="설산1_나2"/>
      <sheetName val="8_자재단가2"/>
      <sheetName val="5__COST_SCHEDULE_PER_EXPENSE2"/>
      <sheetName val="C_&amp;_G_RHS"/>
      <sheetName val="토공(우물통,기타)_"/>
      <sheetName val="BOQ-Summary_Form_A2"/>
      <sheetName val="방음벽_기초_일반수량"/>
      <sheetName val="설산1_나"/>
      <sheetName val="5__COST_SCHEDULE_PER_EXPENSE"/>
      <sheetName val="CABLE_SIZE_CALCULATION_SHEET1"/>
      <sheetName val="IMPEADENCE_MAP_1"/>
      <sheetName val="IMPEADENCE_1"/>
      <sheetName val="입찰참가보고_(2)1"/>
      <sheetName val="공정현황보고(3_20)_(2)1"/>
      <sheetName val="추진공정(법인)3_201"/>
      <sheetName val="공정현황보고(3_27)_(2)1"/>
      <sheetName val="추진공정(법인)3_271"/>
      <sheetName val="공정현황보고(4_2)1"/>
      <sheetName val="1_공사집행계획서1"/>
      <sheetName val="2_예산내역검토서1"/>
      <sheetName val="3_실행원가내역서1"/>
      <sheetName val="4_실행예산단가산출서(단가)1"/>
      <sheetName val="4_실행예산단가산출서(금액)1"/>
      <sheetName val="5_현장관리비1"/>
      <sheetName val="6_공사예정공정표1"/>
      <sheetName val="7_인원동원현황1"/>
      <sheetName val="8_장비투입현황1"/>
      <sheetName val="9_문제점_및_대책1"/>
      <sheetName val="10_설계변경_및_추가공사1"/>
      <sheetName val="1_철주신설1"/>
      <sheetName val="2_철주신설1"/>
      <sheetName val="3_철주신설1"/>
      <sheetName val="4_비임신설1"/>
      <sheetName val="5_기기가대1"/>
      <sheetName val="6_철주기초1"/>
      <sheetName val="7_기기기초1"/>
      <sheetName val="8_기기기초1"/>
      <sheetName val="9_기기기초1"/>
      <sheetName val="10_단권변압기1"/>
      <sheetName val="11_가스절연1"/>
      <sheetName val="12_전자식제어반1"/>
      <sheetName val="13_고장점표정반1"/>
      <sheetName val="14_GP1"/>
      <sheetName val="15_전철용RTU1"/>
      <sheetName val="16_R-C_BANK1"/>
      <sheetName val="17_모선배선1"/>
      <sheetName val="18_제어및전력케이블1"/>
      <sheetName val="19_핏트1"/>
      <sheetName val="20_배수로1"/>
      <sheetName val="21_스틸그레이팅1"/>
      <sheetName val="22_접지장치1"/>
      <sheetName val="23_옥외전선관1"/>
      <sheetName val="24_옥외외등1"/>
      <sheetName val="25_무인화설비1"/>
      <sheetName val="26_콘크리트포장1"/>
      <sheetName val="27_자갈부설1"/>
      <sheetName val="28_휀스1"/>
      <sheetName val="29_소내용TR1"/>
      <sheetName val="30_고배용VCB1"/>
      <sheetName val="31_고배용RTU1"/>
      <sheetName val="32_기기기초1"/>
      <sheetName val="33_지중케이블1"/>
      <sheetName val="34_전력용관로1"/>
      <sheetName val="35_장주신설1"/>
      <sheetName val="36_맨홀1"/>
      <sheetName val="37_운반비1"/>
      <sheetName val="복구량산정_및_전용회선_사용1"/>
      <sheetName val="공구손료_산출내역1"/>
      <sheetName val="2F_회의실견적(5_14_일대)1"/>
      <sheetName val="1_노무비명세서(해동)1"/>
      <sheetName val="1_노무비명세서(토목)1"/>
      <sheetName val="2_노무비명세서(해동)1"/>
      <sheetName val="2_노무비명세서(수직보호망)1"/>
      <sheetName val="2_노무비명세서(난간대)1"/>
      <sheetName val="2_사진대지1"/>
      <sheetName val="3_사진대지1"/>
      <sheetName val="남양시작동자105노65기1_3화1_21"/>
      <sheetName val="전차선로_물량표1"/>
      <sheetName val="노원열병합__건축공사기성내역서1"/>
      <sheetName val="신규단가-00_11_301"/>
      <sheetName val="Sheet1_(2)1"/>
      <sheetName val="11_자재단가1"/>
      <sheetName val="I_설계조건1"/>
      <sheetName val="전도금청구서_(2)1"/>
      <sheetName val="금전출납_1"/>
      <sheetName val="식대_1"/>
      <sheetName val="기성고조서(폐기물)_(2)1"/>
      <sheetName val="Sheet3_(5)1"/>
      <sheetName val="Sheet3_(6)1"/>
      <sheetName val="내역서_1"/>
      <sheetName val="준검_내역서1"/>
      <sheetName val="8_PILE__(돌출)1"/>
      <sheetName val="3BL공동구_수량1"/>
      <sheetName val="32_銅기기초1"/>
      <sheetName val="화재_탐지_설비1"/>
      <sheetName val="조도계산서_(도서)1"/>
      <sheetName val="Site_Expenses1"/>
      <sheetName val="7_1유효폭1"/>
      <sheetName val="TYPE-B_평균H1"/>
      <sheetName val="장비당단가_(1)1"/>
      <sheetName val="품질_및_특성_보정계수1"/>
      <sheetName val="31_고1"/>
      <sheetName val="C_&amp;_G_RHS1"/>
      <sheetName val="Customer_Databas1"/>
      <sheetName val="Explanation_for_Page_171"/>
      <sheetName val="단면_(2)1"/>
      <sheetName val="토_적_표1"/>
      <sheetName val="공종별_집계1"/>
      <sheetName val="일위대가_(목록)1"/>
      <sheetName val="귀래_설계_공내역서1"/>
      <sheetName val="unit_41"/>
      <sheetName val="2_예산냴역검토서1"/>
      <sheetName val="토공(우물통,기타)_1"/>
      <sheetName val="1_수인터널1"/>
      <sheetName val="플랜트_설치1"/>
      <sheetName val="BOQ-Summary_Form_A21"/>
      <sheetName val="06-BATCH_1"/>
      <sheetName val="P_M_별1"/>
      <sheetName val="IMP_(REACTOR)1"/>
      <sheetName val="방음벽_기초_일반수량1"/>
      <sheetName val="설산1_나1"/>
      <sheetName val="8_자재단가1"/>
      <sheetName val="5__COST_SCHEDULE_PER_EXPENSE1"/>
      <sheetName val="우배수"/>
      <sheetName val="개략"/>
      <sheetName val="o현장경비"/>
      <sheetName val="적용단위길이"/>
      <sheetName val="INSTR"/>
      <sheetName val="_x0005_"/>
      <sheetName val="þ"/>
      <sheetName val="8"/>
      <sheetName val="¸"/>
      <sheetName val="각종양식"/>
      <sheetName val="3CHBDC"/>
      <sheetName val="하도급업체"/>
      <sheetName val="유도쐃"/>
      <sheetName val="유도쐎"/>
      <sheetName val="부대공က_x0000_"/>
      <sheetName val="IMP (REAC罈_x001e_羌_x001e_"/>
      <sheetName val="dB"/>
      <sheetName val="코헾】"/>
      <sheetName val="코_x0005__x0000_"/>
      <sheetName val="장비당단가ԯ_x0000_缀_x0000_"/>
      <sheetName val="1차 내역서"/>
      <sheetName val="자㠅"/>
      <sheetName val="구왤집炬⭯"/>
      <sheetName val="전_x0005_"/>
      <sheetName val="MACS-COIL(CW)"/>
      <sheetName val="관거공사_x0001_"/>
      <sheetName val="관거공사_x000c_"/>
      <sheetName val="관거공사ð"/>
      <sheetName val="물량산출근헾"/>
      <sheetName val="입찰헾"/>
      <sheetName val="물량산출근窨"/>
      <sheetName val="입찰窨"/>
      <sheetName val="실행내ﻔᇕ"/>
      <sheetName val="GIS._x0005__x0000__x0000_"/>
      <sheetName val="8. 내진해석"/>
      <sheetName val="가설공사"/>
      <sheetName val="단가결정"/>
      <sheetName val="내역아"/>
      <sheetName val="울타리"/>
      <sheetName val="단위︀ᇕ"/>
      <sheetName val="물량표S"/>
      <sheetName val="안䈀ᅪ԰"/>
      <sheetName val="Indirect Cos_x0005_"/>
      <sheetName val="철거ᨀꍙ"/>
      <sheetName val="ERL_TBL"/>
      <sheetName val="동력부하(도산)"/>
      <sheetName val="설변내渀荷"/>
      <sheetName val="설변내≖"/>
      <sheetName val="철근량"/>
      <sheetName val="단"/>
      <sheetName val="etc"/>
      <sheetName val="계산표지"/>
      <sheetName val="을齘"/>
      <sheetName val="1.수인터䋇"/>
      <sheetName val="BOQ-Summary_F袹㛿㤂彩ᰀ樼"/>
      <sheetName val="setup"/>
      <sheetName val="내역총괄妌"/>
      <sheetName val="IMP "/>
      <sheetName val="DESIGN_Cჳ굲1_x0000__x0000__x0000__x0000_"/>
      <sheetName val="G㑈ď鎀"/>
      <sheetName val="2006기계경비산출표"/>
      <sheetName val="1단계"/>
      <sheetName val="구왤_x0000__x0000_㶐"/>
      <sheetName val="3.자재비(총괄)"/>
      <sheetName val="공사설_x0010__x0000_"/>
      <sheetName val="공사설_x0000__x0000_"/>
      <sheetName val="P.M _x0000_"/>
      <sheetName val="안정缀䜎"/>
      <sheetName val="계緇"/>
      <sheetName val="산"/>
      <sheetName val="45,_x0000__x0000_"/>
      <sheetName val="Ⅴ-2.공㔀቎԰_x0000_"/>
      <sheetName val="현장관리비집계㔀"/>
      <sheetName val="민속촌메뉴"/>
      <sheetName val="IMP (REACTO헾⽴"/>
      <sheetName val="국공유԰"/>
      <sheetName val="31.䈌"/>
      <sheetName val="방음벽 기초 일반纘$"/>
      <sheetName val="majo԰"/>
      <sheetName val="원형1호맨홀토공수량"/>
      <sheetName val="瀀"/>
      <sheetName val="하수급_x0000__x0000__x0005__x0000_"/>
      <sheetName val=" 총괄표"/>
      <sheetName val="조԰"/>
      <sheetName val="조_x0005_"/>
      <sheetName val="아파薸(藼"/>
      <sheetName val="예산변경䈀ᅪ"/>
      <sheetName val="공璈ã瓌"/>
      <sheetName val="전 기"/>
      <sheetName val="명일작업계획 (3)"/>
      <sheetName val="토류판설치(t=60׈"/>
      <sheetName val="토류판설치(t=60磈"/>
      <sheetName val="유림골조"/>
      <sheetName val="Modeø"/>
      <sheetName val="Modeè"/>
      <sheetName val="별ԯ"/>
      <sheetName val="별䋌"/>
      <sheetName val="변경비교-을"/>
      <sheetName val="BSD_(2)"/>
      <sheetName val="Despacho_(c_civil)"/>
      <sheetName val="건물︀ᇕ"/>
      <sheetName val="실행간접비용"/>
      <sheetName val="계怀⽍렀"/>
      <sheetName val="여과지동"/>
      <sheetName val="내역(중앙)"/>
      <sheetName val="투찰가"/>
      <sheetName val="역T형교대(말뚝기초)"/>
      <sheetName val="가로등내역서"/>
      <sheetName val="9811"/>
      <sheetName val="암거단위"/>
      <sheetName val="Boq"/>
      <sheetName val="p"/>
      <sheetName val="설계명세서렀቟԰_x0000_"/>
      <sheetName val="Sh丵⼺_x0005__x0000_"/>
      <sheetName val="sum_x0000__x0000_〸_x0000__x0000_"/>
      <sheetName val="명세厀"/>
      <sheetName val="전신환︀ᇕ԰"/>
      <sheetName val="Ⅴ-2.공ﻇᇕ԰_x0000_"/>
      <sheetName val="[DS-LOAD.XLS]공정현황보고(3_27呐/䟣⿏_x0005_"/>
      <sheetName val="부_x0000__x0000_Ԁ"/>
      <sheetName val="입哨_x0013_"/>
      <sheetName val="오산ፔ"/>
      <sheetName val="건축원가계산呠"/>
      <sheetName val="입呠&amp;"/>
      <sheetName val="템플릿"/>
      <sheetName val="물_x0005__x0000_"/>
      <sheetName val="상수보호"/>
      <sheetName val="변수"/>
      <sheetName val="예산M1_x0005__x0000_"/>
      <sheetName val="일위대가-1"/>
      <sheetName val="을부담ԯ_x0000_缀"/>
      <sheetName val="sum1_(2)"/>
      <sheetName val="3_건축(현장안)"/>
      <sheetName val="GIS_Ry재"/>
      <sheetName val="118_세금과공과"/>
      <sheetName val="전동기_SPEC"/>
      <sheetName val="4_실행예산단가삼출서(단갌)"/>
      <sheetName val="4_실행예산단가삼출서(금액)"/>
      <sheetName val="5_현잣관리비"/>
      <sheetName val="단가표_"/>
      <sheetName val="1_취수장"/>
      <sheetName val="표지_(2)"/>
      <sheetName val="Page_1A_-_Proposal_Strategy_"/>
      <sheetName val="3_현장배치"/>
      <sheetName val="1_우편집중내역서"/>
      <sheetName val="토공_토적표"/>
      <sheetName val="DESIGN_CRETERIA1"/>
      <sheetName val="1_설계조건"/>
      <sheetName val="3_하중산정4_지지력"/>
      <sheetName val="EQUIPMENT_-2"/>
      <sheetName val="-15_0"/>
      <sheetName val="BOM-Form_A_1_III"/>
      <sheetName val="3련_BOX"/>
      <sheetName val="효성CB_1P기초"/>
      <sheetName val="품질_및_缀ᨎ԰缀"/>
      <sheetName val="적용_기준(환율)-1"/>
      <sheetName val="적용_기준(환율)"/>
      <sheetName val="자재단가_"/>
      <sheetName val="을_2"/>
      <sheetName val="Budget_2005(DW)"/>
      <sheetName val="기타_정보통신공사"/>
      <sheetName val="99_6"/>
      <sheetName val="RING_WALL"/>
      <sheetName val="일위㦐ͨ_xda0b_"/>
      <sheetName val="표지 (_x0005__x0000_"/>
      <sheetName val="표지 (嫐0"/>
      <sheetName val="표지 (垼+"/>
      <sheetName val="표지 (寠-"/>
      <sheetName val="표지 (妼_x001b_"/>
      <sheetName val="표지 (嚀#"/>
      <sheetName val="수로BOX"/>
      <sheetName val="비대︀Ǖ԰"/>
      <sheetName val="단위昀⭝"/>
      <sheetName val="단위3_x0000_"/>
      <sheetName val="비대甂㘼_x0001_"/>
      <sheetName val="비대_x0001__x0000_퀀"/>
      <sheetName val="비대저᥻԰"/>
      <sheetName val="기본사항"/>
      <sheetName val="개산공사비"/>
      <sheetName val="남대문빌딩"/>
      <sheetName val="자동제어"/>
      <sheetName val="공문(신)"/>
      <sheetName val="6공구ମ⽝"/>
      <sheetName val="제경᠀"/>
      <sheetName val="제경렀"/>
      <sheetName val="구왤집ԯ_x0000_"/>
      <sheetName val="예산Mἀ膦ԯ"/>
      <sheetName val="예산Mⵗ㰀"/>
      <sheetName val="공정 (총괄) (2)"/>
      <sheetName val="안缀ᨎ԰"/>
      <sheetName val="안/_x0000_"/>
      <sheetName val="안ࠋ቎蠀"/>
      <sheetName val="안/_x0000_뀀"/>
      <sheetName val="Noname 1"/>
      <sheetName val="PROJECT"/>
      <sheetName val="간접비(1)"/>
      <sheetName val="J0_x0000__x0000_"/>
      <sheetName val="J0_x0000_⠀"/>
      <sheetName val="Jꠀ⢄︀"/>
      <sheetName val="BOX(상시)"/>
      <sheetName val="조橂"/>
      <sheetName val="오산䈀"/>
      <sheetName val="P&amp;L01-02GR"/>
      <sheetName val="오산/"/>
      <sheetName val="ML"/>
      <sheetName val="VXXB"/>
      <sheetName val="단가 (2)"/>
      <sheetName val="FOOTING단면력"/>
      <sheetName val="추가및 공제(방파제)"/>
      <sheetName val="수문보고"/>
      <sheetName val="착공계"/>
      <sheetName val="근생APT-신마감"/>
      <sheetName val="복지관_FIART"/>
      <sheetName val="근생APT-FIART"/>
      <sheetName val="근생-FIART"/>
      <sheetName val="반중력식옹벽3.5"/>
      <sheetName val="J형측구단위수량"/>
      <sheetName val="D25"/>
      <sheetName val="D16"/>
      <sheetName val="D22"/>
      <sheetName val="Sheet3 (2)"/>
      <sheetName val="2002계약현황"/>
      <sheetName val="자재단가 산출근거"/>
      <sheetName val="철거︀ᇕ"/>
      <sheetName val="철거ᰀ፜"/>
      <sheetName val="철거렀቟"/>
      <sheetName val="철거㔀቎"/>
      <sheetName val="PRE"/>
      <sheetName val="L형옹呸"/>
      <sheetName val="요⋞"/>
      <sheetName val="일반부표"/>
      <sheetName val="방음벽 기초䈀ｪԯ_x0000_缀"/>
      <sheetName val="1차분내역-2"/>
      <sheetName val="오산餀ኘ"/>
      <sheetName val="118.세금과공䀀"/>
      <sheetName val="입丵〒"/>
      <sheetName val="입墐 "/>
      <sheetName val="입啐'"/>
      <sheetName val="입ꮸ⾚"/>
      <sheetName val="입呠0"/>
      <sheetName val="입牘!"/>
      <sheetName val="입ꮸ「"/>
      <sheetName val="입盀_x001d_"/>
      <sheetName val="입疰_x001e_"/>
      <sheetName val="유통망계획"/>
      <sheetName val="오산픀"/>
      <sheetName val="오산ን"/>
      <sheetName val="오산"/>
      <sheetName val="오산Ⰰ"/>
      <sheetName val="일위대가(계측기설쀀᝹"/>
      <sheetName val="오산げ"/>
      <sheetName val="입׃⽾"/>
      <sheetName val="96수_x0005_"/>
      <sheetName val="방음벽 기초 怀፵ꈀᇚ"/>
      <sheetName val="준공조서갑지"/>
      <sheetName val="내역및총괄"/>
      <sheetName val="Moder"/>
      <sheetName val="Mode_x0010_"/>
      <sheetName val="횡배수관 토공량 산출"/>
      <sheetName val="FORM7"/>
      <sheetName val="기별"/>
      <sheetName val="실행대비"/>
      <sheetName val="2.대외_x0010__x0000_"/>
      <sheetName val="계화배_x0005_"/>
      <sheetName val="입合¾"/>
      <sheetName val="봉양~조차장간고하개명(신설)"/>
      <sheetName val="전기일위헾⿕"/>
      <sheetName val="KP1590_B"/>
      <sheetName val="BREAKDOWN(철거설치)"/>
      <sheetName val="dÃ"/>
      <sheetName val="봉방_x0000__x0000_"/>
      <sheetName val="설계爏譈0_x0000_"/>
      <sheetName val="설계산출기纘"/>
      <sheetName val="퀀⡖"/>
      <sheetName val="㔀ｎ"/>
      <sheetName val="제주노형(금액)"/>
      <sheetName val="Ⅴ-2.공종별내렃"/>
      <sheetName val="토목내역서 (도급단가)"/>
      <sheetName val="______C_WINDOWS_9605G_DS_LOAD_2"/>
      <sheetName val="구왤집ꠧ᭑"/>
      <sheetName val="35 장주신설"/>
      <sheetName val="실행"/>
      <sheetName val="관거損Ø稐"/>
      <sheetName val="실행_x0000_Ԁ"/>
      <sheetName val="실행Ԕ_x0000_缀"/>
      <sheetName val="관거뚸⒳_x0000_"/>
      <sheetName val="관거ᾏRꞨ"/>
      <sheetName val="관거ᾏRȰ"/>
      <sheetName val="관거㮀⡯_x0000_"/>
      <sheetName val="일위대가표 (2)"/>
      <sheetName val="기기리스트"/>
      <sheetName val="허용전류-IEC"/>
      <sheetName val="허용전류-IEC DATA"/>
      <sheetName val="PLCAL"/>
      <sheetName val="공사원가Â"/>
      <sheetName val="범용개발순소요비용"/>
      <sheetName val="제직재"/>
      <sheetName val="관로공내역서"/>
      <sheetName val="구왤睮め_x0005_"/>
      <sheetName val="구왤丵〒_x0005_"/>
      <sheetName val="물량산출근_x0000_"/>
      <sheetName val="G.R300경비"/>
      <sheetName val="G_x0000__x0000__x0005_"/>
      <sheetName val="hvac(제어동徸"/>
      <sheetName val="견적서세부내용"/>
      <sheetName val="품질 및 특성 보_xdcf0_®"/>
      <sheetName val="참고(2)"/>
      <sheetName val="유도헾"/>
      <sheetName val="구왤집계︀"/>
      <sheetName val="구왤집계䈀"/>
      <sheetName val="1호맨홀䈀ᅪ"/>
      <sheetName val="건축원가계산齘"/>
      <sheetName val="오산렀"/>
      <sheetName val="북방3터널"/>
      <sheetName val="계怀"/>
      <sheetName val="계餀"/>
      <sheetName val="4_실행예산단가산԰_x0000_缀_x0000__x0000__x0000_"/>
      <sheetName val="1_공사집๿〚_x0005__x0000_"/>
      <sheetName val="4_실행예산단가산缀ᨎ԰_x0000_缀_x0000_"/>
      <sheetName val="Ⅴ-2.Ԁ_x0000_缀_x0000__x0000_"/>
      <sheetName val="계֬"/>
      <sheetName val="계ᰀ"/>
      <sheetName val="계뢬"/>
      <sheetName val="계퀀"/>
      <sheetName val="계㔀"/>
      <sheetName val="계䀀"/>
      <sheetName val="계ﺬ"/>
      <sheetName val="계뀀"/>
      <sheetName val="계⠀"/>
      <sheetName val="오산갈䈀"/>
      <sheetName val="오산갈"/>
      <sheetName val="별쌐"/>
      <sheetName val="추가예산"/>
      <sheetName val="예산窨_x0013_竬"/>
      <sheetName val="C &amp; G _x0000__x0000__x0005_"/>
      <sheetName val="C &amp; G "/>
      <sheetName val="특2호하천산근"/>
      <sheetName val="특2호부관하천산근"/>
      <sheetName val="전력구구조물산근"/>
      <sheetName val="종배수관면벽구"/>
      <sheetName val="계장 품셈표"/>
      <sheetName val="[DS-LOAD.XLS]오산/"/>
      <sheetName val="3.1.4 F-FR8"/>
      <sheetName val="봉방동근単"/>
      <sheetName val="봉방동근呐"/>
      <sheetName val="봉방동근丵"/>
      <sheetName val="봉방동근夘"/>
      <sheetName val="총_x0000__x0000_"/>
      <sheetName val="총쀀"/>
      <sheetName val="총迬"/>
      <sheetName val="총耀埭"/>
      <sheetName val="설계내역(㠵£_x0000_該"/>
      <sheetName val="총_x0000_问"/>
      <sheetName val="총뀀駪"/>
      <sheetName val="설계내역(豯V_x0000_萢"/>
      <sheetName val="총怀俬"/>
      <sheetName val="총Ⴭ㛭"/>
      <sheetName val="총⃅飫"/>
      <sheetName val="총瀀룯"/>
      <sheetName val="총耀ᷮ"/>
      <sheetName val="총࿟"/>
      <sheetName val="도_x0000__x0000__x0005_"/>
      <sheetName val="안정검_x0000_"/>
      <sheetName val="내역 (2)"/>
      <sheetName val="예산변경사Z"/>
      <sheetName val="작성기준"/>
      <sheetName val="GIS԰"/>
      <sheetName val="도급예산내역서총橂】"/>
      <sheetName val="실행(표지,갑,을)"/>
      <sheetName val="설계׃"/>
      <sheetName val="설계_x0005_"/>
      <sheetName val="투찰내缀"/>
      <sheetName val="관거午_x0013_ὐ"/>
      <sheetName val="관거午_x0013_㐨"/>
      <sheetName val="관거午_x0013_떰"/>
      <sheetName val="보0_x0000_蠀"/>
      <sheetName val="보0_x0000_堀"/>
      <sheetName val="보0_x0000_倀"/>
      <sheetName val="보0_x0000_"/>
      <sheetName val="보0_x0000_⠀"/>
      <sheetName val="업무연락"/>
      <sheetName val="CFLOW"/>
      <sheetName val="관거_x0000__x0000_篬"/>
      <sheetName val="관거薘$藜"/>
      <sheetName val="관거헾⾅_x0005_"/>
      <sheetName val="보정계수산정(1)"/>
      <sheetName val="보정계수산정(2)"/>
      <sheetName val="보정계수산정(3)"/>
      <sheetName val="견䋉ᅪ԰"/>
      <sheetName val="䋇ᅪ"/>
      <sheetName val="국공유翇ᨎ԰_x0000_缀"/>
      <sheetName val="국공유ﻇᇕ԰_x0000_缀"/>
      <sheetName val="설계명세서(선尜_x0013_"/>
      <sheetName val="공사원가丵〒_x0005_"/>
      <sheetName val="안전က_x0000_"/>
      <sheetName val="안전က_x0000_砀"/>
      <sheetName val="변_x0005__x0000__x0000_"/>
      <sheetName val="형강류 단가 CODE"/>
      <sheetName val="criteria"/>
      <sheetName val="철거ﺬ鿕"/>
      <sheetName val="Parameters"/>
      <sheetName val="영업점별목표산출"/>
      <sheetName val="연평잔"/>
      <sheetName val="EXPENSE"/>
      <sheetName val="BAU-ITEMLIST"/>
      <sheetName val="시산"/>
      <sheetName val="WBS98"/>
      <sheetName val="Köpfe"/>
      <sheetName val="원_VL"/>
      <sheetName val="요Հ陭"/>
      <sheetName val="RAHME¨"/>
      <sheetName val="입적齘"/>
      <sheetName val="È"/>
      <sheetName val="99노임기준"/>
      <sheetName val="Man Power &amp; Comp"/>
      <sheetName val="내역조적"/>
      <sheetName val="hvac(헾⽯_x0005__x0000_"/>
      <sheetName val="2.내역서"/>
      <sheetName val="사각맨홀"/>
      <sheetName val="계약내력"/>
      <sheetName val="경산"/>
      <sheetName val="년도별시공"/>
      <sheetName val="구리토평ᬂ௓_x0001_"/>
      <sheetName val="토공 토䐀໰"/>
      <sheetName val="본사ᰖ"/>
      <sheetName val="단가︀ᇕ԰"/>
      <sheetName val="8.릐̖Ā"/>
      <sheetName val="오산ᗂ恭"/>
      <sheetName val="조洕"/>
      <sheetName val="ITB COST"/>
      <sheetName val="단가蔨_x001b_᪸"/>
      <sheetName val="단가䶸!ﻠ"/>
      <sheetName val="단가懇⾢_x0000_"/>
      <sheetName val="예산׃⿢_x0000__x0000_"/>
      <sheetName val="예산_x0010__x0000_뻠ɂ"/>
      <sheetName val="예산׃⽞_x0000__x0000_"/>
      <sheetName val="예산_x0010__x0000_ꛈЦ"/>
      <sheetName val="정류기"/>
      <sheetName val="[DS-LOAD.XLS][DS-LOAD.XLS]오산/"/>
      <sheetName val="검ﺬ"/>
      <sheetName val="공정"/>
      <sheetName val="1.관로"/>
      <sheetName val="관집계"/>
      <sheetName val="수량산출(음암)"/>
      <sheetName val="하수급︀ᇕ԰_x0000_"/>
      <sheetName val="본׃⿇"/>
      <sheetName val="소상 &quot;1&quot;"/>
      <sheetName val="옹벽기초자료"/>
      <sheetName val="안전담당"/>
      <sheetName val="예산M㄀抣ԯ"/>
      <sheetName val="예산M蠊⸴"/>
      <sheetName val="예산M蠑⸴"/>
      <sheetName val="전기䀀⒑"/>
      <sheetName val="전기↏"/>
      <sheetName val="전기退ろ"/>
      <sheetName val="DS-최怀"/>
      <sheetName val="2002상반기노임기준"/>
      <sheetName val="산耀"/>
      <sheetName val=" 견적뀀"/>
      <sheetName val=" 견적瀀"/>
      <sheetName val="신설개소별 총집계표(동해-배전)"/>
      <sheetName val="안평역사 총집계"/>
      <sheetName val="당초"/>
      <sheetName val="연수_x0000_"/>
      <sheetName val="경비산출"/>
      <sheetName val="전기자료"/>
      <sheetName val="예산ᑛꈀ꣚"/>
      <sheetName val="5. COST SCHEDULE PER E绸o헾⾧_x0005__x0000_"/>
      <sheetName val="유도ԋ"/>
      <sheetName val="그림"/>
      <sheetName val="무정전통보"/>
      <sheetName val="인계"/>
      <sheetName val="지입재료비"/>
      <sheetName val="적요"/>
      <sheetName val="산출명세서"/>
      <sheetName val="일위대가호표"/>
      <sheetName val="단위단가"/>
      <sheetName val="b_gunmul"/>
      <sheetName val="b_balju (2)"/>
      <sheetName val="현장관리비집계Á"/>
      <sheetName val="중간"/>
      <sheetName val="예산ﺻ叕ԯ_x0000_"/>
      <sheetName val="설계산출표ԯ"/>
      <sheetName val="공Ö_x0000_Ԁ"/>
      <sheetName val="DS︀ᇕ԰"/>
      <sheetName val="내역서1"/>
      <sheetName val="입橂】"/>
      <sheetName val="INP킬❨"/>
      <sheetName val="ᩓ"/>
      <sheetName val="기본단가표"/>
      <sheetName val="CJE"/>
      <sheetName val="hvac(제어동_x0005_"/>
      <sheetName val="C &amp; G R_x0000__x0000_"/>
      <sheetName val="SE-⠀⎃氀"/>
      <sheetName val="[DS-LOAD.XLS][DS-LOAD.XLS]입啨/"/>
      <sheetName val="소운반"/>
      <sheetName val="물량산출근氐"/>
      <sheetName val="PAY"/>
      <sheetName val="96ׇ_x0000_"/>
      <sheetName val="별Ⴓ"/>
      <sheetName val="팬찰내역"/>
      <sheetName val="_xdbec_장공"/>
      <sheetName val="법면"/>
      <sheetName val="공감비"/>
      <sheetName val="준검 내엩서"/>
      <sheetName val="견적내역"/>
      <sheetName val="4_실행예산단가산㠀ᱫ鬀ﰓԯ_x0000_"/>
      <sheetName val="BOX복구단위수량"/>
      <sheetName val="총괄내_x0005__x0000_"/>
      <sheetName val="총괄내誀걜"/>
      <sheetName val="총괄내紴"/>
      <sheetName val="요︀훕"/>
      <sheetName val="덕전리"/>
      <sheetName val="실행철⑴䀀"/>
      <sheetName val="VXXXXXXX"/>
      <sheetName val="공사원가계산坨"/>
      <sheetName val="공사원가계산닑"/>
      <sheetName val="공사원가계산牰"/>
      <sheetName val="요소"/>
      <sheetName val="단༃_xdb6c_/"/>
      <sheetName val="주beam"/>
      <sheetName val="철거³_x0000_"/>
      <sheetName val="산출서집계"/>
      <sheetName val="hvac(제어동腘"/>
      <sheetName val="hvac(제어동헾"/>
      <sheetName val="분야별 집계표"/>
      <sheetName val="인테리어"/>
      <sheetName val="원가계산서(인테리어)"/>
      <sheetName val="공종별집계표(인테리어)"/>
      <sheetName val="공종별내역서(인테리어)"/>
      <sheetName val="기계설비"/>
      <sheetName val="원가계산서(기계설비)"/>
      <sheetName val="공종별집계표(기계설비)"/>
      <sheetName val="공종별내역서(기계설비)"/>
      <sheetName val="원가(전기)"/>
      <sheetName val="총괄표(전기)"/>
      <sheetName val="내역서(전기)"/>
      <sheetName val="통신"/>
      <sheetName val="원가(통신)"/>
      <sheetName val="총괄표(통신)"/>
      <sheetName val="내역서(통신)"/>
      <sheetName val="소방설비"/>
      <sheetName val="원가계산서(소방설비)"/>
      <sheetName val="공종별집계표(소방설비)"/>
      <sheetName val="공종별내역서(소방설비)"/>
      <sheetName val="소방전기"/>
      <sheetName val="원가(소방전기)"/>
      <sheetName val="총괄표(소방전기)"/>
      <sheetName val="내역서(소방전기)"/>
      <sheetName val="중기단가목록"/>
      <sheetName val="중기단가산출서"/>
      <sheetName val=" 공사설정 "/>
      <sheetName val="sum"/>
      <sheetName val="견적을"/>
      <sheetName val="예산변턂붵尀"/>
      <sheetName val="3B"/>
      <sheetName val="APT"/>
      <sheetName val="Ⅴ-2.공종별헾⾓"/>
      <sheetName val="조작대(1연)"/>
      <sheetName val="개발운영비청구"/>
      <sheetName val="단가塸_x001e_娬"/>
      <sheetName val="단면鰀፰"/>
      <sheetName val="단면쀀ፐ"/>
      <sheetName val="dÉ"/>
      <sheetName val="구왤 ⩘氀"/>
      <sheetName val="VXXp"/>
      <sheetName val="표지 ︀ᇕ԰"/>
      <sheetName val="표지 저፺ఀ"/>
      <sheetName val="내역서(삼호)"/>
      <sheetName val="하수급݈╯͔"/>
      <sheetName val="국공유지및사碌,"/>
      <sheetName val="장비당단가怀倣԰_x0000_"/>
      <sheetName val="118.세금과迠ዘ"/>
      <sheetName val="118.세금과鐠寑"/>
      <sheetName val="아파트_x0000__x0000_"/>
      <sheetName val="부대栨ǥ"/>
      <sheetName val="부대栨ǂ"/>
      <sheetName val="부대栨ǭ"/>
      <sheetName val="관거공렀靟"/>
    </sheetNames>
    <sheetDataSet>
      <sheetData sheetId="0">
        <row r="61">
          <cell r="B61">
            <v>2.5</v>
          </cell>
        </row>
      </sheetData>
      <sheetData sheetId="1">
        <row r="61">
          <cell r="B61">
            <v>2.5</v>
          </cell>
        </row>
      </sheetData>
      <sheetData sheetId="2">
        <row r="61">
          <cell r="B61">
            <v>2.5</v>
          </cell>
        </row>
      </sheetData>
      <sheetData sheetId="3">
        <row r="61">
          <cell r="B61">
            <v>2.5</v>
          </cell>
        </row>
      </sheetData>
      <sheetData sheetId="4">
        <row r="61">
          <cell r="B61">
            <v>2.5</v>
          </cell>
        </row>
      </sheetData>
      <sheetData sheetId="5">
        <row r="61">
          <cell r="B61">
            <v>2.5</v>
          </cell>
        </row>
      </sheetData>
      <sheetData sheetId="6">
        <row r="61">
          <cell r="B61">
            <v>2.5</v>
          </cell>
        </row>
      </sheetData>
      <sheetData sheetId="7">
        <row r="61">
          <cell r="B61">
            <v>2.5</v>
          </cell>
        </row>
      </sheetData>
      <sheetData sheetId="8">
        <row r="61">
          <cell r="B61">
            <v>2.5</v>
          </cell>
        </row>
      </sheetData>
      <sheetData sheetId="9">
        <row r="61">
          <cell r="B61">
            <v>2.5</v>
          </cell>
        </row>
      </sheetData>
      <sheetData sheetId="10">
        <row r="61">
          <cell r="B61">
            <v>2.5</v>
          </cell>
        </row>
      </sheetData>
      <sheetData sheetId="11" refreshError="1"/>
      <sheetData sheetId="12">
        <row r="61">
          <cell r="B61">
            <v>2.5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 refreshError="1"/>
      <sheetData sheetId="272" refreshError="1"/>
      <sheetData sheetId="273" refreshError="1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 refreshError="1"/>
      <sheetData sheetId="357" refreshError="1"/>
      <sheetData sheetId="358" refreshError="1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/>
      <sheetData sheetId="575" refreshError="1"/>
      <sheetData sheetId="576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 refreshError="1"/>
      <sheetData sheetId="613" refreshError="1"/>
      <sheetData sheetId="614" refreshError="1"/>
      <sheetData sheetId="615" refreshError="1"/>
      <sheetData sheetId="616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/>
      <sheetData sheetId="666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/>
      <sheetData sheetId="1168" refreshError="1"/>
      <sheetData sheetId="1169" refreshError="1"/>
      <sheetData sheetId="1170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/>
      <sheetData sheetId="2150"/>
      <sheetData sheetId="215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/>
      <sheetData sheetId="2921"/>
      <sheetData sheetId="2922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/>
      <sheetData sheetId="3161"/>
      <sheetData sheetId="3162" refreshError="1"/>
      <sheetData sheetId="3163" refreshError="1"/>
      <sheetData sheetId="3164" refreshError="1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/>
      <sheetData sheetId="3218"/>
      <sheetData sheetId="3219"/>
      <sheetData sheetId="3220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8"/>
    </sheetNames>
    <definedNames>
      <definedName name="ISO_정렬"/>
      <definedName name="등록_시작"/>
      <definedName name="등록_취소"/>
      <definedName name="메인_시작"/>
      <definedName name="물량집계"/>
    </definedNames>
    <sheetDataSet>
      <sheetData sheetId="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RAGE"/>
      <sheetName val="Y-WORK"/>
      <sheetName val="ITEM"/>
      <sheetName val="단가비교표"/>
      <sheetName val="- INFORMATION -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월선수금"/>
      <sheetName val="수량산출"/>
      <sheetName val="기본DATA"/>
      <sheetName val="ilch"/>
      <sheetName val="YES"/>
      <sheetName val="일위대가목록"/>
      <sheetName val="토 적 표"/>
      <sheetName val="부대내역"/>
      <sheetName val="IMP(MAIN)"/>
      <sheetName val="IMP (REACTOR)"/>
      <sheetName val="2F 회의실견적(5_14 일대)"/>
      <sheetName val="TABLE"/>
      <sheetName val="ccd원가"/>
    </sheetNames>
    <sheetDataSet>
      <sheetData sheetId="0" refreshError="1"/>
      <sheetData sheetId="1" refreshError="1"/>
      <sheetData sheetId="2" refreshError="1">
        <row r="11">
          <cell r="A11">
            <v>1</v>
          </cell>
          <cell r="B11" t="str">
            <v>[동력] 1. 인입 및 전력간선 설비공사</v>
          </cell>
          <cell r="C11" t="str">
            <v>동력</v>
          </cell>
          <cell r="D11">
            <v>1</v>
          </cell>
          <cell r="E11" t="str">
            <v>인입 및 전력간선</v>
          </cell>
          <cell r="F11" t="str">
            <v>설비공사</v>
          </cell>
        </row>
        <row r="12">
          <cell r="A12">
            <v>2</v>
          </cell>
          <cell r="B12" t="str">
            <v>[동력] 2. 분뇨처리시설 전력 설비공사</v>
          </cell>
          <cell r="C12" t="str">
            <v>동력</v>
          </cell>
          <cell r="D12">
            <v>2</v>
          </cell>
          <cell r="E12" t="str">
            <v>분뇨처리시설 전력</v>
          </cell>
          <cell r="F12" t="str">
            <v>설비공사</v>
          </cell>
          <cell r="G12">
            <v>1</v>
          </cell>
        </row>
        <row r="13">
          <cell r="A13">
            <v>3</v>
          </cell>
          <cell r="B13" t="str">
            <v>[동력] 3. 음식물 처리시설 전력 설비공사</v>
          </cell>
          <cell r="C13" t="str">
            <v>동력</v>
          </cell>
          <cell r="D13">
            <v>3</v>
          </cell>
          <cell r="E13" t="str">
            <v>음식물 처리시설 전력</v>
          </cell>
          <cell r="F13" t="str">
            <v>설비공사</v>
          </cell>
          <cell r="G13">
            <v>2</v>
          </cell>
        </row>
        <row r="14">
          <cell r="A14">
            <v>4</v>
          </cell>
          <cell r="B14" t="str">
            <v>[동력] 4. 퇴비화 전력 설비공사</v>
          </cell>
          <cell r="C14" t="str">
            <v>동력</v>
          </cell>
          <cell r="D14">
            <v>4</v>
          </cell>
          <cell r="E14" t="str">
            <v>퇴비화 전력</v>
          </cell>
          <cell r="F14" t="str">
            <v>설비공사</v>
          </cell>
          <cell r="G14">
            <v>3</v>
          </cell>
        </row>
        <row r="15">
          <cell r="A15">
            <v>5</v>
          </cell>
          <cell r="B15" t="str">
            <v>[계장] 1. 계측제어 설비공사</v>
          </cell>
          <cell r="C15" t="str">
            <v>계장</v>
          </cell>
          <cell r="D15">
            <v>1</v>
          </cell>
          <cell r="E15" t="str">
            <v>계측제어</v>
          </cell>
          <cell r="F15" t="str">
            <v>설비공사</v>
          </cell>
        </row>
        <row r="16">
          <cell r="A16">
            <v>6</v>
          </cell>
          <cell r="B16" t="str">
            <v>[건축전기] 1. 옥외 외등 설비공사</v>
          </cell>
          <cell r="C16" t="str">
            <v>건축전기</v>
          </cell>
          <cell r="D16">
            <v>1</v>
          </cell>
          <cell r="E16" t="str">
            <v>옥외 외등</v>
          </cell>
          <cell r="F16" t="str">
            <v>설비공사</v>
          </cell>
          <cell r="G16">
            <v>1</v>
          </cell>
        </row>
        <row r="17">
          <cell r="A17">
            <v>7</v>
          </cell>
          <cell r="B17" t="str">
            <v>[건축전기] 2. 처리장동 전등 설비공사</v>
          </cell>
          <cell r="C17" t="str">
            <v>건축전기</v>
          </cell>
          <cell r="D17">
            <v>2</v>
          </cell>
          <cell r="E17" t="str">
            <v>처리장동 전등</v>
          </cell>
          <cell r="F17" t="str">
            <v>설비공사</v>
          </cell>
          <cell r="G17">
            <v>2</v>
          </cell>
        </row>
        <row r="18">
          <cell r="A18">
            <v>8</v>
          </cell>
          <cell r="B18" t="str">
            <v>[건축전기] 3. 처리장동 전열 설비공사</v>
          </cell>
          <cell r="C18" t="str">
            <v>건축전기</v>
          </cell>
          <cell r="D18">
            <v>3</v>
          </cell>
          <cell r="E18" t="str">
            <v>처리장동 전열</v>
          </cell>
          <cell r="F18" t="str">
            <v>설비공사</v>
          </cell>
          <cell r="G18">
            <v>3</v>
          </cell>
        </row>
        <row r="19">
          <cell r="A19">
            <v>9</v>
          </cell>
          <cell r="B19" t="str">
            <v>[건축전기] 4. 처리장동 전화, 방송 설비공사</v>
          </cell>
          <cell r="C19" t="str">
            <v>건축전기</v>
          </cell>
          <cell r="D19">
            <v>4</v>
          </cell>
          <cell r="E19" t="str">
            <v>처리장동 전화, 방송</v>
          </cell>
          <cell r="F19" t="str">
            <v>설비공사</v>
          </cell>
          <cell r="G19">
            <v>4</v>
          </cell>
        </row>
        <row r="20">
          <cell r="A20">
            <v>10</v>
          </cell>
          <cell r="B20" t="str">
            <v>[건축전기] 5. 처리장동 소방 설비공사</v>
          </cell>
          <cell r="C20" t="str">
            <v>건축전기</v>
          </cell>
          <cell r="D20">
            <v>5</v>
          </cell>
          <cell r="E20" t="str">
            <v>처리장동 소방</v>
          </cell>
          <cell r="F20" t="str">
            <v>설비공사</v>
          </cell>
          <cell r="G20">
            <v>4</v>
          </cell>
        </row>
        <row r="21">
          <cell r="A21">
            <v>11</v>
          </cell>
          <cell r="B21" t="str">
            <v>[동력] 5. 기존 인입설비 이설공사</v>
          </cell>
          <cell r="C21" t="str">
            <v>동력</v>
          </cell>
          <cell r="D21">
            <v>5</v>
          </cell>
          <cell r="E21" t="str">
            <v>기존 인입설비</v>
          </cell>
          <cell r="F21" t="str">
            <v>이설공사</v>
          </cell>
        </row>
        <row r="22">
          <cell r="A22">
            <v>12</v>
          </cell>
          <cell r="B22" t="str">
            <v xml:space="preserve">[관급 자재] 1. 관급 자재 </v>
          </cell>
          <cell r="C22" t="str">
            <v>관급 자재</v>
          </cell>
          <cell r="D22">
            <v>1</v>
          </cell>
          <cell r="E22" t="str">
            <v>관급 자재</v>
          </cell>
        </row>
        <row r="23">
          <cell r="A23">
            <v>13</v>
          </cell>
          <cell r="B23" t="str">
            <v>[관급 자재] 2. 계장 관급 자재</v>
          </cell>
          <cell r="C23" t="str">
            <v>관급 자재</v>
          </cell>
          <cell r="D23">
            <v>2</v>
          </cell>
          <cell r="E23" t="str">
            <v>계장</v>
          </cell>
          <cell r="F23" t="str">
            <v>관급 자재</v>
          </cell>
        </row>
        <row r="24">
          <cell r="A24">
            <v>14</v>
          </cell>
          <cell r="B24" t="str">
            <v>일위대가 ; 제1호표 MAN HOLE 1500x1500x1500 (개소당)</v>
          </cell>
          <cell r="C24" t="str">
            <v>제1호표</v>
          </cell>
          <cell r="D24" t="str">
            <v>MAN HOLE</v>
          </cell>
          <cell r="E24" t="str">
            <v>1500x1500x1500</v>
          </cell>
          <cell r="F24" t="str">
            <v>개소</v>
          </cell>
        </row>
        <row r="25">
          <cell r="A25">
            <v>15</v>
          </cell>
          <cell r="B25" t="str">
            <v>일위대가 ; 제2호표 관로굴착 400Wx750D (M당)</v>
          </cell>
          <cell r="C25" t="str">
            <v>제2호표</v>
          </cell>
          <cell r="D25" t="str">
            <v>관로굴착</v>
          </cell>
          <cell r="E25" t="str">
            <v>400Wx750D</v>
          </cell>
          <cell r="F25" t="str">
            <v>M</v>
          </cell>
        </row>
        <row r="26">
          <cell r="A26">
            <v>16</v>
          </cell>
          <cell r="B26" t="str">
            <v>일위대가 ; 제3호표 관로굴착 400Wx1350D (M당)</v>
          </cell>
          <cell r="C26" t="str">
            <v>제3호표</v>
          </cell>
          <cell r="D26" t="str">
            <v>관로굴착</v>
          </cell>
          <cell r="E26" t="str">
            <v>400Wx1350D</v>
          </cell>
          <cell r="F26" t="str">
            <v>M</v>
          </cell>
        </row>
        <row r="27">
          <cell r="A27">
            <v>17</v>
          </cell>
          <cell r="B27" t="str">
            <v>일위대가 ; 제4호표 옥외 보안등 기초 400x800x1000 (개소당)</v>
          </cell>
          <cell r="C27" t="str">
            <v>제4호표</v>
          </cell>
          <cell r="D27" t="str">
            <v>옥외 보안등 기초</v>
          </cell>
          <cell r="E27" t="str">
            <v>400x800x1000</v>
          </cell>
          <cell r="F27" t="str">
            <v>개소</v>
          </cell>
        </row>
        <row r="28">
          <cell r="A28">
            <v>18</v>
          </cell>
          <cell r="B28" t="str">
            <v>일위대가 ;  특고압반 설치 1500kg 이하 (면당)</v>
          </cell>
          <cell r="D28" t="str">
            <v>특고압반 설치</v>
          </cell>
          <cell r="E28" t="str">
            <v>1500kg 이하</v>
          </cell>
          <cell r="F28" t="str">
            <v>면</v>
          </cell>
        </row>
        <row r="29">
          <cell r="A29">
            <v>19</v>
          </cell>
          <cell r="B29" t="str">
            <v>일위대가 ;  TR반 설치(500KVA) 3000kg 이하 (면당)</v>
          </cell>
          <cell r="D29" t="str">
            <v>TR반 설치(500KVA)</v>
          </cell>
          <cell r="E29" t="str">
            <v>3000kg 이하</v>
          </cell>
          <cell r="F29" t="str">
            <v>면</v>
          </cell>
        </row>
        <row r="30">
          <cell r="A30">
            <v>20</v>
          </cell>
          <cell r="B30" t="str">
            <v>일위대가 ;  저압반 설치 1000kg 이하 (면당)</v>
          </cell>
          <cell r="D30" t="str">
            <v>저압반 설치</v>
          </cell>
          <cell r="E30" t="str">
            <v>1000kg 이하</v>
          </cell>
          <cell r="F30" t="str">
            <v>면</v>
          </cell>
        </row>
        <row r="31">
          <cell r="A31">
            <v>21</v>
          </cell>
          <cell r="B31" t="str">
            <v>일위대가 ;  MCC 설치  (면당)</v>
          </cell>
          <cell r="D31" t="str">
            <v>MCC 설치</v>
          </cell>
          <cell r="F31" t="str">
            <v>면</v>
          </cell>
        </row>
        <row r="32">
          <cell r="A32">
            <v>22</v>
          </cell>
          <cell r="B32" t="str">
            <v>일위대가 ;  LOP 설치  (면당)</v>
          </cell>
          <cell r="D32" t="str">
            <v>LOP 설치</v>
          </cell>
          <cell r="F32" t="str">
            <v>면</v>
          </cell>
        </row>
        <row r="33">
          <cell r="A33">
            <v>23</v>
          </cell>
          <cell r="B33" t="str">
            <v>일위대가 ;  수위계 설치 LT (SET당)</v>
          </cell>
          <cell r="D33" t="str">
            <v>수위계 설치</v>
          </cell>
          <cell r="E33" t="str">
            <v>LT</v>
          </cell>
          <cell r="F33" t="str">
            <v>SET</v>
          </cell>
        </row>
        <row r="34">
          <cell r="A34">
            <v>24</v>
          </cell>
          <cell r="B34" t="str">
            <v>일위대가 ;  전자식 유량계 설치 FT (SET당)</v>
          </cell>
          <cell r="D34" t="str">
            <v>전자식 유량계 설치</v>
          </cell>
          <cell r="E34" t="str">
            <v>FT</v>
          </cell>
          <cell r="F34" t="str">
            <v>SET</v>
          </cell>
        </row>
        <row r="35">
          <cell r="A35">
            <v>25</v>
          </cell>
          <cell r="B35" t="str">
            <v>일위대가 ; 제5호표 각종 수신계기류 설치 LS (SET당)</v>
          </cell>
          <cell r="C35" t="str">
            <v>제5호표</v>
          </cell>
          <cell r="D35" t="str">
            <v>각종 수신계기류 설치</v>
          </cell>
          <cell r="E35" t="str">
            <v>LS</v>
          </cell>
          <cell r="F35" t="str">
            <v>SET</v>
          </cell>
        </row>
        <row r="36">
          <cell r="A36">
            <v>26</v>
          </cell>
          <cell r="B36" t="str">
            <v>일위대가 ;  현장 변환기반 설치 Indicate Panel (SET당)</v>
          </cell>
          <cell r="D36" t="str">
            <v>현장 변환기반 설치</v>
          </cell>
          <cell r="E36" t="str">
            <v>Indicate Panel</v>
          </cell>
          <cell r="F36" t="str">
            <v>SET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내역서"/>
      <sheetName val="물가대비표"/>
      <sheetName val="견적대비표"/>
      <sheetName val="표지"/>
      <sheetName val="인건비"/>
      <sheetName val="가격조사표"/>
      <sheetName val="거래실례가"/>
      <sheetName val="원가계산서"/>
      <sheetName val="세운견적"/>
      <sheetName val="조합견적"/>
      <sheetName val="#REF"/>
      <sheetName val="부하(성남)"/>
      <sheetName val="중기일위대가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노임단가"/>
      <sheetName val="특별교실"/>
      <sheetName val="기숙사"/>
      <sheetName val="화장실"/>
      <sheetName val="총집계-1"/>
      <sheetName val="총집계-2"/>
      <sheetName val="원가-1"/>
      <sheetName val="원가-2"/>
      <sheetName val="기안"/>
      <sheetName val="갑지"/>
      <sheetName val="견적서"/>
      <sheetName val="내역서"/>
      <sheetName val="표지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XXXXXX"/>
      <sheetName val="호계"/>
      <sheetName val="제암"/>
      <sheetName val="월마트"/>
      <sheetName val="월드컵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일위대가목차"/>
      <sheetName val="N賃率-職"/>
      <sheetName val="간선계산"/>
      <sheetName val="MOTOR"/>
      <sheetName val="일반공사"/>
      <sheetName val="일위대가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JUCK"/>
      <sheetName val="남양시작동자105노65기1.3화1.2"/>
      <sheetName val="견적조건"/>
      <sheetName val="견적조건(을지)"/>
      <sheetName val="0.집계"/>
      <sheetName val="1.수변전설비공사"/>
      <sheetName val="ITEM"/>
      <sheetName val="을"/>
      <sheetName val="FILE1"/>
      <sheetName val="입찰안"/>
      <sheetName val="매립"/>
      <sheetName val="2F 회의실견적(5_14 일대)"/>
      <sheetName val="을지"/>
      <sheetName val="대구실행"/>
      <sheetName val="Baby일위대가"/>
      <sheetName val="원가계산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총괄"/>
      <sheetName val="단가비교표"/>
      <sheetName val="98지급계획"/>
      <sheetName val="직노"/>
      <sheetName val="실행내역"/>
      <sheetName val="DATA"/>
      <sheetName val="단가산출"/>
      <sheetName val="표지 (2)"/>
      <sheetName val="기초단가"/>
      <sheetName val="200"/>
      <sheetName val="부하계산서"/>
      <sheetName val="조도계산서 (도서)"/>
      <sheetName val="말뚝지지력산정"/>
      <sheetName val="대치판정"/>
      <sheetName val="자재단가"/>
      <sheetName val="입찰보고"/>
      <sheetName val="제-노임"/>
      <sheetName val="제직재"/>
      <sheetName val="노무비"/>
      <sheetName val="AIR SHOWER(3인용)"/>
      <sheetName val="부대공Ⅱ"/>
      <sheetName val="설계내역서"/>
      <sheetName val="I一般比"/>
      <sheetName val="인건비"/>
      <sheetName val="본공사"/>
      <sheetName val="XL4Poppy"/>
      <sheetName val="신우"/>
      <sheetName val="대비"/>
      <sheetName val="내역"/>
      <sheetName val="재집"/>
      <sheetName val="직재"/>
      <sheetName val="3본사"/>
      <sheetName val="설계예산서"/>
      <sheetName val="일위대가(가설)"/>
      <sheetName val="손익분석"/>
      <sheetName val="노임"/>
      <sheetName val="ITB COST"/>
      <sheetName val="당초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산출근거"/>
      <sheetName val="집계표"/>
      <sheetName val="49-119"/>
      <sheetName val="J直材4"/>
      <sheetName val="CA지입"/>
      <sheetName val="전선 및 전선관"/>
      <sheetName val="MAIN_TABLE"/>
      <sheetName val="1.설계조건"/>
      <sheetName val="재료"/>
      <sheetName val="Macro1"/>
      <sheetName val="노원열병합  건축공사기성내역서"/>
      <sheetName val="본선차로수량집계표"/>
      <sheetName val="노무비단가"/>
      <sheetName val="CTEMCOST"/>
      <sheetName val="연습"/>
      <sheetName val="검사원"/>
      <sheetName val="원가"/>
      <sheetName val="중총괄"/>
      <sheetName val="소총괄"/>
      <sheetName val="사용내역"/>
      <sheetName val="안전세부"/>
      <sheetName val="총급여"/>
      <sheetName val="급여"/>
      <sheetName val="안전사진"/>
      <sheetName val="계좌"/>
      <sheetName val="사진"/>
      <sheetName val="작업일지"/>
      <sheetName val="계획"/>
      <sheetName val="계획세부"/>
      <sheetName val="사용내역서"/>
      <sheetName val="항목별내역서"/>
      <sheetName val="안전담당자"/>
      <sheetName val="유도원"/>
      <sheetName val="조명율표"/>
      <sheetName val="C3"/>
      <sheetName val="48전력선로일위"/>
      <sheetName val="아산추가1220"/>
      <sheetName val="준검 내역서"/>
      <sheetName val="96보완계획7.12"/>
      <sheetName val="3-1.CB"/>
      <sheetName val="DANGA"/>
      <sheetName val="구역화물"/>
      <sheetName val="단가일람"/>
      <sheetName val="Macro(전선)"/>
      <sheetName val="내역(설계)"/>
      <sheetName val="STORAGE"/>
      <sheetName val="Y-WORK"/>
      <sheetName val="수량집계"/>
      <sheetName val="토목"/>
      <sheetName val="가로등내역서"/>
      <sheetName val="수량산출서"/>
      <sheetName val="2000.11월설계내역"/>
      <sheetName val="#REF"/>
      <sheetName val="터파기및재료"/>
      <sheetName val="점수계산1-2"/>
      <sheetName val="BID"/>
      <sheetName val="부대공사비"/>
      <sheetName val="현장관리비집계표"/>
      <sheetName val="WORK"/>
      <sheetName val="1.수인터널"/>
      <sheetName val="BQ"/>
      <sheetName val="데이타"/>
      <sheetName val="식생블럭단위수량"/>
      <sheetName val="가로등부표"/>
      <sheetName val="중기일위대가"/>
      <sheetName val="LOPCALC"/>
      <sheetName val="제경비율"/>
      <sheetName val="1차설계변경내역"/>
      <sheetName val="실행내역서"/>
      <sheetName val="90.03실행 "/>
      <sheetName val="자료입력"/>
      <sheetName val="조명시설"/>
      <sheetName val="우배수"/>
      <sheetName val="맨홀"/>
      <sheetName val="3.공통공사대비"/>
      <sheetName val="토목원가계산서"/>
      <sheetName val="토목원가"/>
      <sheetName val="집계장"/>
      <sheetName val="설계내역"/>
      <sheetName val="제외공종"/>
      <sheetName val="기계원가계산서"/>
      <sheetName val="기계원가"/>
      <sheetName val="집계"/>
      <sheetName val="가설내역"/>
      <sheetName val="갑지(가로)"/>
      <sheetName val="표지목차간지"/>
      <sheetName val="예산조서-총괄"/>
      <sheetName val="예산조서-신공항1"/>
      <sheetName val="가설물"/>
      <sheetName val="K"/>
      <sheetName val="공사원가계산서)"/>
      <sheetName val="내역집계표"/>
      <sheetName val="전기내역"/>
      <sheetName val="대가집계표"/>
      <sheetName val="대가전기"/>
      <sheetName val="자료"/>
      <sheetName val="집계표(관급)"/>
      <sheetName val="전기내역관급"/>
      <sheetName val="산출내역서집계표"/>
      <sheetName val="원가계산서 (총괄)"/>
      <sheetName val="원가계산서 (건축)"/>
      <sheetName val="(총괄집계)"/>
      <sheetName val="내역구성"/>
      <sheetName val="4원가"/>
      <sheetName val="임시급식"/>
      <sheetName val="옥외가스"/>
      <sheetName val="임시급식 (2)"/>
      <sheetName val="- INFORMATION -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목차"/>
      <sheetName val="정부노임단가"/>
      <sheetName val="단가조사"/>
      <sheetName val="INPUT"/>
      <sheetName val="적용공정"/>
      <sheetName val="L_RPTB02_01"/>
      <sheetName val="보차도경계석"/>
      <sheetName val="금리계산"/>
      <sheetName val="원가계산서"/>
      <sheetName val="단가"/>
      <sheetName val="총괄표"/>
      <sheetName val="unit 4"/>
      <sheetName val="Summary Sheets"/>
      <sheetName val="요율"/>
      <sheetName val="일위목록-기"/>
      <sheetName val="Module11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6동"/>
      <sheetName val="Chart1"/>
      <sheetName val="단위내역목록"/>
      <sheetName val="단위내역서"/>
      <sheetName val="원가(1)"/>
      <sheetName val="원가(2)"/>
      <sheetName val="공량산출서"/>
      <sheetName val="예산명세서"/>
      <sheetName val="가설건물"/>
      <sheetName val="수량"/>
      <sheetName val="Macro2"/>
      <sheetName val="금호"/>
      <sheetName val="계수시트"/>
      <sheetName val="토공"/>
      <sheetName val="Total"/>
      <sheetName val="부하(성남)"/>
      <sheetName val="연부97-1"/>
      <sheetName val="갑지1"/>
      <sheetName val="지급자재"/>
      <sheetName val="자동 철거"/>
      <sheetName val="자동 설치"/>
      <sheetName val="토목 철주"/>
      <sheetName val="철거 일위대가(1-19)"/>
      <sheetName val="철거 일위대가(20-22)"/>
      <sheetName val="설치 일위대가(23-45호)"/>
      <sheetName val="설치 일위대가(46~78호)"/>
      <sheetName val="TOT"/>
      <sheetName val="예산변경사항"/>
      <sheetName val="BID-도로"/>
      <sheetName val="001"/>
      <sheetName val="총계"/>
      <sheetName val="내력서"/>
      <sheetName val="실행철강하도"/>
      <sheetName val="내역서2안"/>
      <sheetName val="소야공정계획표"/>
      <sheetName val="접지수량"/>
      <sheetName val="세부견적서(DAS Call Back)"/>
      <sheetName val="OPGW기별"/>
      <sheetName val="부대내역"/>
      <sheetName val="99총공사내역서"/>
      <sheetName val="98NS-N"/>
      <sheetName val="설비"/>
      <sheetName val="율촌법률사무소2내역"/>
      <sheetName val="단가 및 재료비"/>
      <sheetName val="수량산출"/>
      <sheetName val="봉양~조차장간고하개명(신설)"/>
      <sheetName val="주상도"/>
      <sheetName val="6호기"/>
      <sheetName val="하조서"/>
      <sheetName val="보증수수료산출"/>
      <sheetName val="기계경비"/>
      <sheetName val="가로등"/>
      <sheetName val="공사비예산서(토목분)"/>
      <sheetName val="수목데이타 "/>
      <sheetName val="변압기 및 발전기 용량"/>
      <sheetName val="일위대가(목록)"/>
      <sheetName val="재료비"/>
      <sheetName val="참고"/>
      <sheetName val="공사개요"/>
      <sheetName val="각형맨홀"/>
      <sheetName val="수목단가"/>
      <sheetName val="시설수량표"/>
      <sheetName val="식재수량표"/>
      <sheetName val="일위목록"/>
      <sheetName val="공사원가계산서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2000년1차"/>
      <sheetName val="타공종이기"/>
      <sheetName val="수입"/>
      <sheetName val="조건표"/>
      <sheetName val="JJ"/>
      <sheetName val="설계"/>
      <sheetName val="설 계"/>
      <sheetName val="ASP포장"/>
      <sheetName val="내역서(전기)"/>
      <sheetName val="3BL공동구 수량"/>
      <sheetName val="일위대가표"/>
      <sheetName val="단가산출서(기계)"/>
      <sheetName val="에너지동"/>
      <sheetName val="코드표"/>
      <sheetName val="Sheet1 (2)"/>
      <sheetName val="공사비"/>
      <sheetName val="가드레일산근"/>
      <sheetName val="수량집계표"/>
      <sheetName val="단가비교"/>
      <sheetName val="적용2002"/>
      <sheetName val="중기"/>
      <sheetName val="45,46"/>
      <sheetName val="교대(A1)"/>
      <sheetName val="교대(A1-A2)"/>
      <sheetName val="교각1"/>
      <sheetName val="자재대"/>
      <sheetName val="소요자재"/>
      <sheetName val="노무산출서"/>
      <sheetName val="ETC"/>
      <sheetName val="우수맨홀공제단위수량"/>
      <sheetName val="스톱로그내역"/>
      <sheetName val="수주현황2월"/>
      <sheetName val="단면 (2)"/>
      <sheetName val="토공유동표"/>
      <sheetName val="교각계산"/>
      <sheetName val="기계내역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JUCKEYK"/>
      <sheetName val="돌망태단위수량"/>
      <sheetName val="전기일위대가"/>
      <sheetName val="단면(RW1)"/>
      <sheetName val="시설물일위"/>
      <sheetName val="비교표"/>
      <sheetName val="소비자가"/>
      <sheetName val="ilch"/>
      <sheetName val="A-4"/>
      <sheetName val="IMP(MAIN)"/>
      <sheetName val="IMP (REACTOR)"/>
      <sheetName val="차액보증"/>
      <sheetName val="오산갈곳"/>
      <sheetName val="맨홀수량집계"/>
      <sheetName val="설계조건"/>
      <sheetName val="날개벽(TYPE3)"/>
      <sheetName val="안정계산"/>
      <sheetName val="단면검토"/>
      <sheetName val="예정(3)"/>
      <sheetName val="동원(3)"/>
      <sheetName val="1.설계기준"/>
      <sheetName val="터널조도"/>
      <sheetName val="주형"/>
      <sheetName val="3차설계"/>
      <sheetName val="현황CODE"/>
      <sheetName val="손익현황"/>
      <sheetName val="기둥(원형)"/>
      <sheetName val="ABUT수량-A1"/>
      <sheetName val="밸브설치"/>
      <sheetName val="3.바닥판설계"/>
      <sheetName val="지진시"/>
      <sheetName val="6PILE  (돌출)"/>
      <sheetName val="토량산출서"/>
      <sheetName val="부대시설"/>
      <sheetName val="Apt내역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©Áö"/>
      <sheetName val="°ßÀû¼­"/>
      <sheetName val="³»¿ª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ÀÏÀ§´ë°¡"/>
      <sheetName val="사전공사"/>
      <sheetName val="적상기초자료"/>
      <sheetName val="설직재-1"/>
      <sheetName val="건축공사"/>
      <sheetName val="철거집계"/>
      <sheetName val="개요"/>
      <sheetName val="인사자료총집계"/>
      <sheetName val="물가시세"/>
      <sheetName val="Sheet17"/>
      <sheetName val="계산식"/>
      <sheetName val="가도공"/>
      <sheetName val="내역서(토목)"/>
      <sheetName val="설비내역서"/>
      <sheetName val="건축내역서"/>
      <sheetName val="전기내역서"/>
      <sheetName val="주사무실종합"/>
      <sheetName val="L_RPTA05_목록"/>
      <sheetName val="연결임시"/>
      <sheetName val="SG"/>
      <sheetName val="DATE"/>
      <sheetName val="전차선로 물량표"/>
      <sheetName val="한강운반비"/>
      <sheetName val="자재"/>
      <sheetName val="공통(20-91)"/>
      <sheetName val="설계명세서"/>
      <sheetName val="말뚝물량"/>
      <sheetName val="48평단가"/>
      <sheetName val="57단가"/>
      <sheetName val="54평단가"/>
      <sheetName val="66평단가"/>
      <sheetName val="61단가"/>
      <sheetName val="89평단가"/>
      <sheetName val="84평단가"/>
      <sheetName val="간접비"/>
      <sheetName val="합천내역"/>
      <sheetName val="노무비산출"/>
      <sheetName val="경상직원"/>
      <sheetName val="포장공"/>
      <sheetName val="가시설흙막이"/>
      <sheetName val="지주목시비량산출서"/>
      <sheetName val="인건-측정"/>
      <sheetName val="대외공문"/>
      <sheetName val="BJJIN"/>
      <sheetName val="DWPM"/>
      <sheetName val="2000년 공정표"/>
      <sheetName val="유첨#2"/>
      <sheetName val="보합"/>
      <sheetName val="철거산출근거"/>
      <sheetName val="1공구(을)"/>
      <sheetName val="ELECTRIC"/>
      <sheetName val="SCHEDULE"/>
      <sheetName val="기초코드"/>
      <sheetName val="내역서(전체)"/>
      <sheetName val="TRE TABLE"/>
      <sheetName val="대공종"/>
      <sheetName val="MFAB"/>
      <sheetName val="MFRT"/>
      <sheetName val="MPKG"/>
      <sheetName val="MPRD"/>
      <sheetName val="일위"/>
      <sheetName val="고등학교"/>
      <sheetName val="총괄내역서"/>
      <sheetName val="기초자료"/>
      <sheetName val="여과지동"/>
      <sheetName val="내역표지"/>
      <sheetName val="NYS"/>
      <sheetName val="플랜트 설치"/>
      <sheetName val="총수량집계표"/>
      <sheetName val="고분전시관"/>
      <sheetName val="기계경비일람"/>
      <sheetName val="공종별내역서"/>
      <sheetName val="연령현황"/>
      <sheetName val="MIJIBI"/>
      <sheetName val="건축직"/>
      <sheetName val="품의서"/>
      <sheetName val="전신환매도율"/>
      <sheetName val="물가자료"/>
      <sheetName val="EACT10"/>
      <sheetName val="방음벽기초(H=4m)"/>
      <sheetName val="guard(mac)"/>
      <sheetName val="일위대가표(유단가)"/>
      <sheetName val="예산갑지"/>
      <sheetName val="부속동"/>
      <sheetName val="단가조사서"/>
      <sheetName val="적용(기계)"/>
      <sheetName val="입찰결과(DATA)"/>
      <sheetName val="Mc1"/>
      <sheetName val="2000,9월 일위"/>
      <sheetName val="CABLE SIZE-3"/>
      <sheetName val="EQUIP-H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´Ü°¡»êÃâ"/>
      <sheetName val="¼Ò¾ß°øÁ¤°èÈ¹Ç¥"/>
      <sheetName val="ÀÔÂû¾È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가감수량"/>
      <sheetName val="맨홀수량산출"/>
      <sheetName val="BOQ"/>
      <sheetName val="발신정보"/>
      <sheetName val="단위단가"/>
      <sheetName val="차종별"/>
      <sheetName val="유동표(변경)"/>
      <sheetName val="Man Power &amp; Comp"/>
      <sheetName val="빌딩 안내"/>
      <sheetName val="데리네이타현황"/>
      <sheetName val="EQUIPMENT -2"/>
      <sheetName val="MBR9"/>
      <sheetName val="변경내역을"/>
      <sheetName val="12월31일"/>
      <sheetName val="대림경상68억"/>
      <sheetName val="1._x0018_변전설비"/>
      <sheetName val="1.¼öº¯Àü¼³ºñ"/>
      <sheetName val="2.Àü·Â°£¼±"/>
      <sheetName val="3.µ¿·Â"/>
      <sheetName val="4.Àüµî"/>
      <sheetName val="5.Àü¿­"/>
      <sheetName val="6.¾àÀü"/>
      <sheetName val="7.¼Ò¹æ"/>
      <sheetName val="8.¹æ¼Û"/>
      <sheetName val="9.Á¶¸íÁ¦¾î"/>
      <sheetName val="10.Ã¶°Å°ø»ç"/>
      <sheetName val="³²¾ç½ÃÀÛµ¿ÀÚ105³ë65±â1.3È­1.2"/>
      <sheetName val="À»"/>
      <sheetName val="ºÎÇÏ°è»ê¼­"/>
      <sheetName val="À»Áö"/>
      <sheetName val="Á¶µµ°è»ê¼­ (µµ¼­)"/>
      <sheetName val="°ßÀûÁ¶°Ç"/>
      <sheetName val="°ßÀûÁ¶°Ç(À»Áö)"/>
      <sheetName val="Á÷³ë"/>
      <sheetName val="½ÇÇà³»¿ª"/>
      <sheetName val="PIPE"/>
      <sheetName val="VALVE"/>
      <sheetName val="직공비"/>
      <sheetName val="주관사업"/>
      <sheetName val="수문일1"/>
      <sheetName val="발주설계서(당초)"/>
      <sheetName val="진우+대광"/>
      <sheetName val="01AC"/>
      <sheetName val="기계경비시간당손료목록"/>
      <sheetName val="동력부하(도산)"/>
      <sheetName val="부하LOAD"/>
      <sheetName val="BOQ(전체)"/>
      <sheetName val="간접"/>
      <sheetName val="3련 BOX"/>
      <sheetName val="기계경비(시간당)"/>
      <sheetName val="램머"/>
      <sheetName val="U-TYPE(1)"/>
      <sheetName val="품셈"/>
      <sheetName val="견적"/>
      <sheetName val="조명율데이타"/>
      <sheetName val="본부소개"/>
      <sheetName val="집수정(600-700)"/>
      <sheetName val="현관"/>
      <sheetName val="현장지지물물량"/>
      <sheetName val="관접합및부설"/>
      <sheetName val="총괄집계표"/>
      <sheetName val="기기리스트"/>
      <sheetName val="PI"/>
      <sheetName val="고창터널(고창방향)"/>
      <sheetName val="교각별철근수량집계표"/>
      <sheetName val="화재 탐지 설비"/>
      <sheetName val="갑지(추정)"/>
      <sheetName val="GAEYO"/>
      <sheetName val="전선"/>
      <sheetName val="CABLE"/>
      <sheetName val="증감대비"/>
      <sheetName val="전기2005"/>
      <sheetName val="통신2005"/>
      <sheetName val="DATA1"/>
      <sheetName val="22단가(철거)"/>
      <sheetName val="49단가"/>
      <sheetName val="49단가(철거)"/>
      <sheetName val="22단가"/>
      <sheetName val="과천MAIN"/>
      <sheetName val="노무비 근거"/>
      <sheetName val="효성CB 1P기초"/>
      <sheetName val="EQ-R1"/>
      <sheetName val="품목"/>
      <sheetName val="2006기계경비산출표"/>
      <sheetName val="일용노임단가"/>
      <sheetName val="전체"/>
      <sheetName val="일반수량"/>
      <sheetName val="FOOTING단면력"/>
      <sheetName val="3.내역서"/>
      <sheetName val="금액내역서"/>
      <sheetName val="보할공정"/>
      <sheetName val="단"/>
      <sheetName val="교통대책내역"/>
      <sheetName val="구동"/>
      <sheetName val=" 견적서"/>
      <sheetName val="MANUFACTORY"/>
      <sheetName val="강북라우터"/>
      <sheetName val="내역서 (2)"/>
      <sheetName val="시중노임단가"/>
      <sheetName val="건축내역"/>
      <sheetName val="기본DATA"/>
      <sheetName val="총괄분 설계서용지"/>
      <sheetName val="노임변동률"/>
      <sheetName val="조건"/>
      <sheetName val="COMPRESSOR"/>
      <sheetName val="내역총괄"/>
      <sheetName val="내역총괄2"/>
      <sheetName val="내역총괄3"/>
      <sheetName val="주방환기"/>
      <sheetName val="총인원"/>
      <sheetName val="직급인원"/>
      <sheetName val="20관리비율"/>
      <sheetName val="입적표"/>
      <sheetName val="기본설계도급항목"/>
      <sheetName val="unit"/>
      <sheetName val="역T형교대(말뚝기초)"/>
      <sheetName val="TABLE"/>
      <sheetName val="9GNG운반"/>
      <sheetName val="공비대비"/>
      <sheetName val="36신설수량"/>
      <sheetName val="통장출금액"/>
      <sheetName val="공구원가계산"/>
      <sheetName val="2000전체분"/>
      <sheetName val="상수도토공집계표"/>
      <sheetName val="점검총괄"/>
      <sheetName val="단가목록"/>
      <sheetName val="물량표"/>
      <sheetName val="TEL"/>
      <sheetName val="예산조서(무선)"/>
      <sheetName val="건설장비기초단가"/>
      <sheetName val="기계경비및산출근거서"/>
      <sheetName val="토적표"/>
      <sheetName val="자재목록"/>
      <sheetName val="연결관산출조서"/>
      <sheetName val="투찰내역"/>
      <sheetName val="9811"/>
      <sheetName val="기자재대비표"/>
      <sheetName val="1단계"/>
      <sheetName val="COVER"/>
      <sheetName val="사원등록"/>
      <sheetName val="호봉 (2)"/>
      <sheetName val="2002하반기노임기준"/>
      <sheetName val="본부장"/>
      <sheetName val="별표"/>
      <sheetName val="기자재비"/>
      <sheetName val="현장관리비내역서"/>
      <sheetName val="포장복구집계"/>
      <sheetName val="산출내역서"/>
      <sheetName val="³ëÀÓ"/>
      <sheetName val="1공구 건정토건 토공"/>
      <sheetName val="세목전체"/>
      <sheetName val="변경총괄지(1)"/>
      <sheetName val="날개벽(시점좌측)"/>
      <sheetName val="건축공사실행"/>
      <sheetName val="단  가  대  비  표"/>
      <sheetName val="일  위  대  가  목  록"/>
      <sheetName val="구리토평1전기"/>
      <sheetName val="세부내역"/>
      <sheetName val="SLAB&quot;1&quot;"/>
      <sheetName val="220 (2)"/>
      <sheetName val="내역(토목)"/>
      <sheetName val="백암비스타내역"/>
      <sheetName val="DB"/>
      <sheetName val="PROJECT BRIEF"/>
      <sheetName val="우각부보강"/>
      <sheetName val="토공정보"/>
      <sheetName val="2"/>
      <sheetName val="두앙"/>
      <sheetName val="const."/>
      <sheetName val="1차증가원가계산"/>
      <sheetName val="단가대비"/>
      <sheetName val="실행간접비용"/>
      <sheetName val="내역서(삼호)"/>
      <sheetName val="샘플표지"/>
      <sheetName val="단가 "/>
      <sheetName val="관리,공감"/>
      <sheetName val="수로교총재료집계"/>
      <sheetName val="지하1층"/>
      <sheetName val="펌프장수량산출(토)"/>
      <sheetName val="EP0618"/>
      <sheetName val="70%"/>
      <sheetName val="96정변2"/>
      <sheetName val="대림산업"/>
      <sheetName val="전기"/>
      <sheetName val="물량산출근거"/>
      <sheetName val="토목내역"/>
      <sheetName val="CONCRETE"/>
      <sheetName val="일위대가목록"/>
      <sheetName val="설산1.나"/>
      <sheetName val="본사S"/>
      <sheetName val="전압강하계산"/>
      <sheetName val="D-3503"/>
      <sheetName val="여흥"/>
      <sheetName val="단면가정"/>
      <sheetName val="노임이"/>
      <sheetName val="A갑지"/>
      <sheetName val="BSD (2)"/>
      <sheetName val="저"/>
      <sheetName val="교대"/>
      <sheetName val="TYPE-1"/>
      <sheetName val="마산방향"/>
      <sheetName val="진주방향"/>
      <sheetName val="변압기"/>
      <sheetName val="발전기용량-1"/>
      <sheetName val="발전기용량-2"/>
      <sheetName val="출력전에보세요"/>
      <sheetName val="전력간선(일반)"/>
      <sheetName val="전력간선(동력)"/>
      <sheetName val="MCC-B-A"/>
      <sheetName val="MCC-B-B"/>
      <sheetName val="MCC-B-C"/>
      <sheetName val="ACCOUNT(RECEP)"/>
      <sheetName val="부하(동력)"/>
      <sheetName val="ILLUMINANCE"/>
      <sheetName val="설명"/>
      <sheetName val="계산DATA"/>
      <sheetName val="전류"/>
      <sheetName val="데이터북"/>
      <sheetName val="조명참고자료"/>
      <sheetName val="암거날개벽재료집계"/>
      <sheetName val="검사조서"/>
      <sheetName val="집계(총괄)"/>
      <sheetName val="구성비"/>
      <sheetName val="실적보고"/>
      <sheetName val="표준안전집계"/>
      <sheetName val="표준안전내역"/>
      <sheetName val="wall"/>
      <sheetName val="집1"/>
      <sheetName val="토공계산서(부체도로)"/>
      <sheetName val="월선수금"/>
      <sheetName val="SORCE1"/>
      <sheetName val="가시설단위수량"/>
      <sheetName val="SE-611"/>
      <sheetName val="경비2내역"/>
      <sheetName val="날개벽"/>
      <sheetName val="자재단가표"/>
      <sheetName val="견적대비"/>
      <sheetName val="공종단가"/>
      <sheetName val="AILC004"/>
      <sheetName val="BASIC (2)"/>
      <sheetName val="재료집계"/>
      <sheetName val="제수변수량"/>
      <sheetName val="공기변수량"/>
      <sheetName val="일위대가(계측기설치)"/>
      <sheetName val="48일위"/>
      <sheetName val="경비_원본"/>
      <sheetName val="실행갑지"/>
      <sheetName val="견적990322"/>
      <sheetName val="BOX전기내역"/>
      <sheetName val="9-1차이내역"/>
      <sheetName val="케이블"/>
      <sheetName val="위치조서"/>
      <sheetName val="통신물량"/>
      <sheetName val="가설공사내역"/>
      <sheetName val="4월_실적추정(건축+토목)"/>
      <sheetName val="4월_실적추정(건축)"/>
      <sheetName val="복구량산정_및_전용회선_사용"/>
      <sheetName val="1_수변전설비"/>
      <sheetName val="2_전력간선"/>
      <sheetName val="3_동력"/>
      <sheetName val="4_전등"/>
      <sheetName val="5_전열"/>
      <sheetName val="6_약전"/>
      <sheetName val="7_소방"/>
      <sheetName val="8_방송"/>
      <sheetName val="9_조명제어"/>
      <sheetName val="10_철거공사"/>
      <sheetName val="남양시작동자105노65기1_3화1_2"/>
      <sheetName val="0_집계"/>
      <sheetName val="1_수변전설비공사"/>
      <sheetName val="표지_(2)"/>
      <sheetName val="1_전차선조정"/>
      <sheetName val="2_조가선조정"/>
      <sheetName val="3_급전선신설"/>
      <sheetName val="4_급전선철거"/>
      <sheetName val="5_고배선철거"/>
      <sheetName val="6_고압케이블신설"/>
      <sheetName val="7_비절연선조정"/>
      <sheetName val="산#2-1 (2)"/>
      <sheetName val="골재산출"/>
      <sheetName val="토목주소"/>
      <sheetName val="프랜트면허"/>
      <sheetName val="경산"/>
      <sheetName val="AS포장복구 "/>
      <sheetName val=" 상부공통집계(총괄)"/>
      <sheetName val="간접1"/>
      <sheetName val="VA_code"/>
      <sheetName val="공종별원가계산"/>
      <sheetName val="말고개터널조명전압강하"/>
      <sheetName val="외주"/>
      <sheetName val="구조물철거타공정이월"/>
      <sheetName val="Macro(차단기)"/>
      <sheetName val="조경일람"/>
      <sheetName val="일위대가표 (2)"/>
      <sheetName val="REACTION(USD지진시)"/>
      <sheetName val="안정검토"/>
      <sheetName val="REACTION(USE평시)"/>
      <sheetName val="단가대비표"/>
      <sheetName val="Testing"/>
      <sheetName val="계화배수"/>
      <sheetName val="방음벽 기초 일반수량"/>
      <sheetName val="I.설계조건"/>
      <sheetName val="부재력정리"/>
      <sheetName val="BLOCK(1)"/>
      <sheetName val="단면치수"/>
      <sheetName val="NEYOK"/>
      <sheetName val="참조-(1)"/>
      <sheetName val="관급총괄"/>
      <sheetName val="2007일위 "/>
      <sheetName val="토목일위 (83~)"/>
      <sheetName val="표지판일위(105~"/>
      <sheetName val="장비일위"/>
      <sheetName val="재료1월호"/>
      <sheetName val="노무비 "/>
      <sheetName val="00000000"/>
      <sheetName val="하수급견적대비"/>
      <sheetName val="수안보-MBR1"/>
      <sheetName val="입력DATA"/>
      <sheetName val="°ø»ç¿ø°¡°è»ê¼­"/>
      <sheetName val="ÃÑ³»¿ª¼­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효동"/>
      <sheetName val="기초자료입력"/>
      <sheetName val="일위산출근거"/>
      <sheetName val="기성"/>
      <sheetName val="기성내역 진짜"/>
      <sheetName val="기성갑지"/>
      <sheetName val="2회기성사정"/>
      <sheetName val="3회기성갑지"/>
      <sheetName val="3회총괄"/>
      <sheetName val="동해title"/>
      <sheetName val="Vari by Vendor"/>
      <sheetName val="8_가동브래키트이설"/>
      <sheetName val="9_H형강주신설(9m)"/>
      <sheetName val="10_강관주신설(9m)"/>
      <sheetName val="11_H강주철거(11m)"/>
      <sheetName val="11_H형강기초"/>
      <sheetName val="13_강관주기초"/>
      <sheetName val="14_장력조정장치신설"/>
      <sheetName val="15_장력조정장치철거___"/>
      <sheetName val="16_콘주철거(9m)"/>
      <sheetName val="17_지선신설(보통)"/>
      <sheetName val="18_지선신설(v형)"/>
      <sheetName val="19_지선철거"/>
      <sheetName val="20_기중개폐기신설"/>
      <sheetName val="3-1_CB"/>
      <sheetName val=" 총괄표"/>
      <sheetName val="자재집계"/>
      <sheetName val="연결관암거"/>
      <sheetName val="인건비 "/>
      <sheetName val="경율산정"/>
      <sheetName val="Customer Databas"/>
      <sheetName val="중기사용료"/>
      <sheetName val="차수공개요"/>
      <sheetName val="대비내역"/>
      <sheetName val="1,2공구원가계산서"/>
      <sheetName val="2공구산출내역"/>
      <sheetName val="1공구산출내역서"/>
      <sheetName val="단면"/>
      <sheetName val="입출재고현황 (2)"/>
      <sheetName val="변경비교-을"/>
      <sheetName val="견적의뢰서"/>
      <sheetName val="PO-BOQ"/>
      <sheetName val="옹벽수량집계"/>
      <sheetName val="1SPAN"/>
      <sheetName val="의왕내역"/>
      <sheetName val="제품별"/>
      <sheetName val="일위집계표"/>
      <sheetName val="약품설비"/>
      <sheetName val="5.정산서"/>
      <sheetName val="공사별 가중치 산출근거(토목)"/>
      <sheetName val="가중치근거(조경)"/>
      <sheetName val="°ø»çºñ¿¹»ê¼­(Åä¸ñºÐ)"/>
      <sheetName val="°¢Çü¸ÇÈ¦"/>
      <sheetName val="¼ö¸ñ´Ü°¡"/>
      <sheetName val="½Ã¼³¼ö·®Ç¥"/>
      <sheetName val="½ÄÀç¼ö·®Ç¥"/>
      <sheetName val="ÀÏÀ§¸ñ·Ï"/>
      <sheetName val="ÀÚÀç´Ü°¡"/>
      <sheetName val="°¡·Îµî"/>
      <sheetName val="8. 안정검토"/>
      <sheetName val="대구-교대(A1-A2)"/>
      <sheetName val="원형1호맨홀토공수량"/>
      <sheetName val="Àåºñ´Ü°¡»êÃâ"/>
      <sheetName val="µ¿¿ø(3)"/>
      <sheetName val="¿¹Á¤(3)"/>
      <sheetName val="ÁÖÇü"/>
      <sheetName val="재정비직인"/>
      <sheetName val="재정비내역"/>
      <sheetName val="지적고시내역"/>
      <sheetName val="현장설명서"/>
      <sheetName val="견적조건서"/>
      <sheetName val="시공일반사항"/>
      <sheetName val="현장설명서갑지"/>
      <sheetName val="하도급선정의뢰서(습식공사)"/>
      <sheetName val="LP-S"/>
      <sheetName val="목동1절주.bh01"/>
      <sheetName val="TYPE-A"/>
      <sheetName val="실행"/>
      <sheetName val="단가조사-1"/>
      <sheetName val="단가조사-2"/>
      <sheetName val="WEON"/>
      <sheetName val="경상"/>
      <sheetName val="가설"/>
      <sheetName val="등록자료"/>
      <sheetName val="입력정보"/>
      <sheetName val="현장관리비"/>
      <sheetName val="단가비교표_공통1"/>
      <sheetName val="일(4)"/>
      <sheetName val="5.공종별예산내역서"/>
      <sheetName val="기본일위"/>
      <sheetName val="교각별수량"/>
      <sheetName val="원가산출서"/>
      <sheetName val="Dae_Jiju"/>
      <sheetName val="Sikje_ingun"/>
      <sheetName val="TREE_D"/>
      <sheetName val="날개벽수량표"/>
      <sheetName val="공종"/>
      <sheetName val="제품"/>
      <sheetName val="단가표"/>
      <sheetName val="실행예산서"/>
      <sheetName val="기본단가표"/>
      <sheetName val="토공산출(주차장)"/>
      <sheetName val="토목공사"/>
      <sheetName val="급명"/>
      <sheetName val="암거단위"/>
      <sheetName val="오동"/>
      <sheetName val="대조"/>
      <sheetName val="나한"/>
      <sheetName val="INPUT(덕도방향-시점)"/>
      <sheetName val="BOX 본체"/>
      <sheetName val="102역사"/>
      <sheetName val="단중표"/>
      <sheetName val="공사비증감"/>
      <sheetName val="2.대외공문"/>
      <sheetName val="ATM기초철가"/>
      <sheetName val="실행(1)"/>
      <sheetName val="세동별비상"/>
      <sheetName val="시화점실행"/>
      <sheetName val="위성"/>
      <sheetName val="1차 내역서"/>
      <sheetName val="기계설비"/>
      <sheetName val="경비"/>
      <sheetName val="s"/>
      <sheetName val="표층포설및다짐"/>
      <sheetName val="바닥판"/>
      <sheetName val="식재일위대가"/>
      <sheetName val="ⴭⴭⴭⴭ"/>
      <sheetName val="단중표-ST"/>
      <sheetName val="약전닥트"/>
      <sheetName val="건축부하"/>
      <sheetName val="FA설치명세"/>
      <sheetName val="FD"/>
      <sheetName val="EKOG10건축"/>
      <sheetName val="남양구조시험동"/>
      <sheetName val="입고장부 (4)"/>
      <sheetName val="내역서(총)"/>
      <sheetName val="Oper Amount"/>
      <sheetName val="출력X"/>
      <sheetName val="화설내"/>
      <sheetName val="배수관토공"/>
      <sheetName val="송우내역서"/>
      <sheetName val="신공항A-9(원가수정)"/>
      <sheetName val="본선토량운반계산서(1)0"/>
      <sheetName val="웅진교-S2"/>
      <sheetName val="대창(함평)-창열"/>
      <sheetName val="대창(장성)"/>
      <sheetName val="제1장"/>
      <sheetName val="제2장"/>
      <sheetName val="제3장"/>
      <sheetName val="제4장"/>
      <sheetName val="5장공내역서"/>
      <sheetName val="제6장"/>
      <sheetName val="직불동의서"/>
      <sheetName val="확약서"/>
      <sheetName val="전자입찰"/>
      <sheetName val="7작업장인수인계서"/>
      <sheetName val="3특기시방서"/>
      <sheetName val="일위대가목록(1)"/>
      <sheetName val="단가대비표(1)"/>
      <sheetName val="수질정화시설"/>
      <sheetName val="공조기"/>
      <sheetName val="다이꾸"/>
      <sheetName val="과세내역(세부)"/>
      <sheetName val="CIVIL"/>
      <sheetName val="일반수량총괄"/>
      <sheetName val="자  재"/>
      <sheetName val="정화조동내역"/>
      <sheetName val="단위수량"/>
      <sheetName val="관리사무소"/>
      <sheetName val="건축"/>
      <sheetName val="단가산출서 (2)"/>
      <sheetName val="단가산출서"/>
      <sheetName val="REACTION芨.헾⿁_x0005__x0000_"/>
      <sheetName val="REACTION鴘E鵜E헾⼼_x0005_"/>
      <sheetName val="공사내역서(을)실행"/>
      <sheetName val="직원동원SCH"/>
      <sheetName val="계획금액"/>
      <sheetName val="97 사업추정(WEKI)"/>
      <sheetName val="우수"/>
      <sheetName val="MEXICO-C"/>
      <sheetName val="7단가"/>
      <sheetName val="용산1(해보)"/>
      <sheetName val="설계예시"/>
      <sheetName val="CODE"/>
      <sheetName val="설계가"/>
      <sheetName val="관로"/>
      <sheetName val="아파트기별"/>
      <sheetName val="공리일"/>
      <sheetName val="LEGEND"/>
      <sheetName val="금액결정"/>
      <sheetName val="설계기준 및 하중계산"/>
      <sheetName val="입력값"/>
      <sheetName val="토량1-1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영구청"/>
      <sheetName val="영구청이설"/>
      <sheetName val="사당2"/>
      <sheetName val="사당4"/>
      <sheetName val="사당4이설"/>
      <sheetName val="교대2"/>
      <sheetName val="교대2이설"/>
      <sheetName val="교대3"/>
      <sheetName val="교대3이설"/>
      <sheetName val="수서3"/>
      <sheetName val="수서3이설"/>
      <sheetName val="영구청afc"/>
      <sheetName val="sum1 (2)"/>
      <sheetName val="지장물C"/>
      <sheetName val="General Data"/>
      <sheetName val="SLAB"/>
      <sheetName val="관람석제출"/>
      <sheetName val="IP좌표"/>
      <sheetName val="woo(mac)"/>
      <sheetName val="제원.설계조건"/>
      <sheetName val="type-F"/>
      <sheetName val="sw1"/>
      <sheetName val="NOMUBI"/>
      <sheetName val="공사비집계"/>
      <sheetName val="단위세대"/>
      <sheetName val="단가산출집계"/>
      <sheetName val="입찰견적보고서"/>
      <sheetName val="c_balju"/>
      <sheetName val="정산내역"/>
      <sheetName val="#3_일위대가목록"/>
      <sheetName val="#2_일위대가목록"/>
      <sheetName val="연동내역서"/>
      <sheetName val="3회기성"/>
      <sheetName val="약품공급2"/>
      <sheetName val="인수공총괄"/>
      <sheetName val="총집계표"/>
      <sheetName val="내역서01"/>
      <sheetName val="덕소내역"/>
      <sheetName val="사각맨홀"/>
      <sheetName val="청천내"/>
      <sheetName val="저리조양"/>
      <sheetName val="정화조방수미장"/>
      <sheetName val="tggwan(mac)"/>
      <sheetName val="물량집계"/>
      <sheetName val="실행(표지,갑,을)"/>
      <sheetName val="FAX"/>
      <sheetName val="토사(PE)"/>
      <sheetName val="P-산#1-1(WOWA1)"/>
      <sheetName val="48수량"/>
      <sheetName val="22수량"/>
      <sheetName val="49일위"/>
      <sheetName val="22일위"/>
      <sheetName val="49수량"/>
      <sheetName val="품셈TABLE"/>
      <sheetName val="품셈표"/>
      <sheetName val="부대대비"/>
      <sheetName val="냉연집계"/>
      <sheetName val="경상비"/>
      <sheetName val="평교-내역"/>
      <sheetName val="공내역"/>
      <sheetName val="백호우계수"/>
      <sheetName val="접속도로1"/>
      <sheetName val="DATA 입력란"/>
      <sheetName val="1. 설계조건 2.단면가정 3. 하중계산"/>
      <sheetName val="횡배수관집현황(2공구)"/>
      <sheetName val="종합기별"/>
      <sheetName val="노무비명세서"/>
      <sheetName val="소요자재명세서"/>
      <sheetName val="역T형"/>
      <sheetName val="b_balju_cho"/>
      <sheetName val="IMPEADENCE MAP 취수장"/>
      <sheetName val="개보수공사BM"/>
      <sheetName val="loading"/>
      <sheetName val="Factor"/>
      <sheetName val="w't table"/>
      <sheetName val="기본단가"/>
      <sheetName val="UR2-Calculation"/>
      <sheetName val="Main"/>
      <sheetName val="4차원가계산서"/>
      <sheetName val="예산M12A"/>
      <sheetName val="환율-LIBOR"/>
      <sheetName val="품종별-이름"/>
      <sheetName val=" 갑  지 "/>
      <sheetName val="소방사항"/>
      <sheetName val="Y_WORK"/>
      <sheetName val="전력"/>
      <sheetName val="토공집계표"/>
      <sheetName val="1.우편집중내역서"/>
      <sheetName val="초기화면"/>
      <sheetName val="이름정의"/>
      <sheetName val="초기화면1"/>
      <sheetName val="COL"/>
      <sheetName val="제수"/>
      <sheetName val="공기"/>
      <sheetName val="몰탈재료산출"/>
      <sheetName val="단위목록"/>
      <sheetName val="기계경비목록"/>
      <sheetName val="관급"/>
      <sheetName val="Param"/>
      <sheetName val="Personnaliser..."/>
      <sheetName val="Takt Time"/>
      <sheetName val="실행예산"/>
      <sheetName val="2공구수량"/>
      <sheetName val="간선"/>
      <sheetName val="1"/>
      <sheetName val="pbs_lambda"/>
      <sheetName val="Matériel embarqué PVC"/>
      <sheetName val="cost"/>
      <sheetName val="토공 total"/>
      <sheetName val="토공(우물통,기타) "/>
      <sheetName val="AS복구"/>
      <sheetName val="중기터파기"/>
      <sheetName val="변수값"/>
      <sheetName val="중기상차"/>
      <sheetName val="일위산출"/>
      <sheetName val="입력변수"/>
      <sheetName val="도급"/>
      <sheetName val="우수공"/>
      <sheetName val="타견적(을)"/>
      <sheetName val="원형맨홀수량"/>
      <sheetName val="L형옹벽측구"/>
      <sheetName val="일위목차"/>
      <sheetName val="포장절단"/>
      <sheetName val="DATA(BAC)"/>
      <sheetName val="일위단가"/>
      <sheetName val="일위(설)"/>
      <sheetName val="A 견적"/>
      <sheetName val="전기공사일위대가"/>
      <sheetName val="성원계약"/>
      <sheetName val="COPING"/>
      <sheetName val="BabyÀÏÀ§´ë°¡"/>
      <sheetName val="NìüëÒ-òÅ"/>
      <sheetName val="°£¼±°è»ê"/>
      <sheetName val="´ë±¸½ÇÇà"/>
      <sheetName val="0.Áý°è"/>
      <sheetName val="1.¼öº¯Àü¼³ºñ°ø»ç"/>
      <sheetName val="Ç¥Áö (2)"/>
      <sheetName val="¸Å¸³"/>
      <sheetName val="¿ø°¡°è»ê"/>
      <sheetName val="1.ÀüÂ÷¼±Á¶Á¤"/>
      <sheetName val="2.Á¶°¡¼±Á¶Á¤"/>
      <sheetName val="3.±ÞÀü¼±½Å¼³"/>
      <sheetName val="4.±ÞÀü¼±Ã¶°Å"/>
      <sheetName val="5.°í¹è¼±Ã¶°Å"/>
      <sheetName val="6.°í¾ÐÄÉÀÌºí½Å¼³"/>
      <sheetName val="7.ºñÀý¿¬¼±Á¶Á¤"/>
      <sheetName val="8.°¡µ¿ºê·¡Å°Æ®ÀÌ¼³"/>
      <sheetName val="9.HÇü°­ÁÖ½Å¼³(9m)"/>
      <sheetName val="10.°­°üÁÖ½Å¼³(9m)"/>
      <sheetName val="아파트건축"/>
      <sheetName val="충주"/>
      <sheetName val="중동상가"/>
      <sheetName val="갈현동"/>
      <sheetName val="전기설계변경"/>
      <sheetName val="품셈집계표"/>
      <sheetName val="자재조사표(참고용)"/>
      <sheetName val="일반부표집계표"/>
      <sheetName val="분전함신설"/>
      <sheetName val="접지1종"/>
      <sheetName val="산출목록표"/>
      <sheetName val="수원공"/>
      <sheetName val="구분자"/>
      <sheetName val="그림"/>
      <sheetName val="구성1"/>
      <sheetName val="구성2"/>
      <sheetName val="구성3"/>
      <sheetName val="구성4"/>
      <sheetName val="그림2"/>
      <sheetName val="69.03%"/>
      <sheetName val="변경내역100%"/>
      <sheetName val="변경내역98%"/>
      <sheetName val="변경내역96%"/>
      <sheetName val="변경내역92%"/>
      <sheetName val="변경내역88%"/>
      <sheetName val="변경내역84.52%"/>
      <sheetName val="E총"/>
      <sheetName val="Languages"/>
      <sheetName val="DATA-UPS"/>
      <sheetName val="공조기(삭제)"/>
      <sheetName val="예산M11A"/>
      <sheetName val="준공평가"/>
      <sheetName val="공통가설"/>
      <sheetName val="가공비"/>
      <sheetName val="건축개요"/>
      <sheetName val="지수"/>
      <sheetName val="(2)"/>
      <sheetName val="년도별노임표"/>
      <sheetName val="중기목록표"/>
      <sheetName val="원내역서3"/>
      <sheetName val="3도로"/>
      <sheetName val="101동"/>
      <sheetName val="정공공사"/>
      <sheetName val="기초일위"/>
      <sheetName val="시설일위"/>
      <sheetName val="조명일위"/>
      <sheetName val="성내동"/>
      <sheetName val="소포내역 (2)"/>
      <sheetName val="2002상반기노임기준"/>
      <sheetName val="업체별기성내역"/>
      <sheetName val="세부내역서"/>
      <sheetName val="단면별연장"/>
      <sheetName val="구조물공"/>
      <sheetName val="부대공"/>
      <sheetName val="배수공"/>
      <sheetName val="적격심사표"/>
      <sheetName val="EQT-ESTN"/>
      <sheetName val="평3"/>
      <sheetName val="2.펌프장(사급자재)"/>
      <sheetName val="MACRO(MCC)"/>
      <sheetName val="적용토목"/>
      <sheetName val="3.자재비(총괄)"/>
      <sheetName val="세부내역서(전기)"/>
      <sheetName val="plan&amp;section of foundation"/>
      <sheetName val="할증 "/>
      <sheetName val="COVER-P"/>
      <sheetName val="영업소실적"/>
      <sheetName val="변경품셈총괄"/>
      <sheetName val="Proposal"/>
      <sheetName val="CC16-내역서"/>
      <sheetName val="PIPING"/>
      <sheetName val="목록"/>
      <sheetName val="1.범위"/>
      <sheetName val="2.편성"/>
      <sheetName val="3개요"/>
      <sheetName val="5내역"/>
      <sheetName val="6.GAS"/>
      <sheetName val="7임급실"/>
      <sheetName val="미제출"/>
      <sheetName val="소방1"/>
      <sheetName val="소방2"/>
      <sheetName val="왜UP"/>
      <sheetName val="샤워실위생"/>
      <sheetName val="건축토목내역"/>
      <sheetName val="적현로"/>
      <sheetName val="대전-교대(A1-A2)"/>
      <sheetName val="205동"/>
      <sheetName val="실행대비"/>
      <sheetName val="견적서1"/>
      <sheetName val="개별직종노임단가(2005.1)"/>
      <sheetName val="맨홀수량"/>
      <sheetName val="노임,자재"/>
      <sheetName val="기계경비(맨홀)"/>
      <sheetName val="인수공규격"/>
      <sheetName val="수량산출1"/>
      <sheetName val="굴착현장"/>
      <sheetName val="승용"/>
      <sheetName val="INMD1198"/>
      <sheetName val="INFG1198"/>
      <sheetName val="맨홀토공수량"/>
      <sheetName val="표준ፙ렀ᑟ"/>
      <sheetName val="결과조달"/>
      <sheetName val="물가대비표"/>
      <sheetName val="캔개발배경"/>
      <sheetName val="시장"/>
      <sheetName val="일정표"/>
      <sheetName val=" 냉각수펌프"/>
      <sheetName val="사다리"/>
      <sheetName val="예총"/>
      <sheetName val="산출(전주P7)"/>
      <sheetName val="시공계획"/>
      <sheetName val="Macro3"/>
      <sheetName val="참조M"/>
      <sheetName val="내역서 "/>
      <sheetName val="깨기수량"/>
      <sheetName val="부丵〒"/>
      <sheetName val="부司2"/>
      <sheetName val="보호"/>
      <sheetName val="HRSG SMALL07220"/>
      <sheetName val="개소별수량산출"/>
      <sheetName val="성남여성복지내역"/>
      <sheetName val="(A)내역서"/>
      <sheetName val="간지"/>
      <sheetName val="내역(전체)"/>
      <sheetName val="현장경비"/>
      <sheetName val="4)유동표"/>
      <sheetName val="기존단가 (2)"/>
      <sheetName val="9."/>
      <sheetName val="명세서"/>
      <sheetName val="일위대가서식"/>
      <sheetName val="일위대가양식"/>
      <sheetName val="11.H°­ÁÖÃ¶°Å(11m)"/>
      <sheetName val="11.HÇü°­±âÃÊ"/>
      <sheetName val="13.°­°üÁÖ±âÃÊ"/>
      <sheetName val="14.Àå·ÂÁ¶Á¤ÀåÄ¡½Å¼³"/>
      <sheetName val="15.Àå·ÂÁ¶Á¤ÀåÄ¡Ã¶°Å   "/>
      <sheetName val="16.ÄÜÁÖÃ¶°Å(9m)"/>
      <sheetName val="17.Áö¼±½Å¼³(º¸Åë)"/>
      <sheetName val="18.Áö¼±½Å¼³(vÇü)"/>
      <sheetName val="19.Áö¼±Ã¶°Å"/>
      <sheetName val="20.±âÁß°³Æó±â½Å¼³"/>
      <sheetName val="´Ü°¡ºñ±³Ç¥"/>
      <sheetName val="±âÃÊ´Ü°¡"/>
      <sheetName val="공통비"/>
      <sheetName val="변경후-SHEET"/>
      <sheetName val="15"/>
      <sheetName val="CAT_5"/>
      <sheetName val="제3장 기술업무"/>
      <sheetName val="일위1"/>
      <sheetName val="소운반"/>
      <sheetName val="공종구간"/>
      <sheetName val="산출0"/>
      <sheetName val="예산"/>
      <sheetName val="의정부문예회관변경내역"/>
      <sheetName val="POL6차-PIPING"/>
      <sheetName val="¾Æ»êÃß°¡1220"/>
      <sheetName val="98Áö±Þ°èÈ¹"/>
      <sheetName val="´çÃÊ"/>
      <sheetName val="1.¼³°èÁ¶°Ç"/>
      <sheetName val="Àç·á"/>
      <sheetName val="°¡·ÎµîºÎÇ¥"/>
      <sheetName val="Á¦°æºñÀ²"/>
      <sheetName val="³»¿ª(¼³°è)"/>
      <sheetName val="½Ä»ýºí·°´ÜÀ§¼ö·®"/>
      <sheetName val="Á¤ºÎ³ëÀÓ´Ü°¡"/>
      <sheetName val="Pricelist TAC AB"/>
      <sheetName val="물가정보자료"/>
      <sheetName val="공용시설내역"/>
      <sheetName val="미지급내역"/>
      <sheetName val="WING3"/>
      <sheetName val="전자"/>
      <sheetName val="납부서"/>
      <sheetName val="환산"/>
      <sheetName val="기본사항"/>
      <sheetName val="입력"/>
      <sheetName val="현지검측내역"/>
      <sheetName val="Data&amp;Result"/>
      <sheetName val="수량산출서-2"/>
      <sheetName val="Cable schedule"/>
      <sheetName val="V-data"/>
      <sheetName val="L-data"/>
      <sheetName val="P-data"/>
      <sheetName val="구주,중아,CIS"/>
      <sheetName val="EL90"/>
      <sheetName val="역T형교대栄⿇_x0000__x0000_庨_x0000_"/>
      <sheetName val="역T형교대栄⿇_x0000__x0000__x0000_"/>
      <sheetName val="G.R300경비"/>
      <sheetName val="master(total)"/>
      <sheetName val="역T형교대舨&quot;헾⾪_x0005__x0000_"/>
      <sheetName val="현황산출서"/>
      <sheetName val="현장관리비 "/>
      <sheetName val="401"/>
      <sheetName val="예산내역서"/>
      <sheetName val="피벗테이블데이터분석"/>
      <sheetName val="적용단위길이"/>
      <sheetName val="Site Expenses"/>
      <sheetName val="계산근거"/>
      <sheetName val="일집"/>
      <sheetName val="소업1교"/>
      <sheetName val="변화치수"/>
      <sheetName val="기초공"/>
      <sheetName val="공통부대비"/>
      <sheetName val="토공(완충)"/>
      <sheetName val="골조시행"/>
      <sheetName val="mcc일위대가"/>
      <sheetName val="가설공사"/>
      <sheetName val="일위대가 집계표"/>
      <sheetName val="횡배수관토공수량"/>
      <sheetName val="건축원가계산서"/>
      <sheetName val="원본"/>
      <sheetName val="ATS단가"/>
      <sheetName val="DPRKMHDT"/>
      <sheetName val="견적서세부내용"/>
      <sheetName val="견적내용입력"/>
      <sheetName val="96수출"/>
      <sheetName val="단가표 "/>
      <sheetName val="투자효율분석"/>
      <sheetName val="design criteria"/>
      <sheetName val="횡배수관"/>
      <sheetName val="협조전"/>
      <sheetName val="투찰"/>
      <sheetName val="설계내역(2001)"/>
      <sheetName val="공사비 내역 (가)"/>
      <sheetName val="방송노임"/>
      <sheetName val="노무"/>
      <sheetName val="경산(을)"/>
      <sheetName val="선정요령"/>
      <sheetName val="담장산출"/>
      <sheetName val="LD일"/>
      <sheetName val="Á¡°ËÃÑ°ý"/>
      <sheetName val="»ó¼öµµÅä°øÁý°èÇ¥"/>
      <sheetName val="°ßÀû´ëºñ"/>
      <sheetName val="ÀÏÀ§´ë°¡Ç¥(À¯´Ü°¡)"/>
      <sheetName val="ÀÚÀç¸ñ·Ï"/>
      <sheetName val="20°ü¸®ºñÀ²"/>
      <sheetName val="일위대가(출입)"/>
      <sheetName val="기흥하도용"/>
      <sheetName val="대가단최종"/>
      <sheetName val="적용기준표(98년상반기)"/>
      <sheetName val="주차구획선수량"/>
      <sheetName val="공사별 가중치 산출근거(건축)"/>
      <sheetName val="집수A"/>
      <sheetName val="교통량조사"/>
      <sheetName val="부안일위"/>
      <sheetName val="1공구 건정토건 철콘"/>
      <sheetName val="2공구하도급내역서"/>
      <sheetName val="도급내역"/>
      <sheetName val="투찰추정"/>
      <sheetName val="도급내역5+800"/>
      <sheetName val="수목표준대가"/>
      <sheetName val="도급금액"/>
      <sheetName val="재노경"/>
      <sheetName val="변경내역서"/>
      <sheetName val="식재인부"/>
      <sheetName val="일위대가(1)"/>
      <sheetName val="관급자재"/>
      <sheetName val="제경비"/>
      <sheetName val="총공사내역서"/>
      <sheetName val="토공사"/>
      <sheetName val="정렬"/>
      <sheetName val="계약내역서"/>
      <sheetName val="전체도급"/>
      <sheetName val="산출명세서"/>
      <sheetName val="2.노무비명세서(수직보垰7埼"/>
      <sheetName val="환"/>
      <sheetName val="역집계1"/>
      <sheetName val="대,유,램"/>
      <sheetName val="시멘트"/>
      <sheetName val="메서,변+증"/>
      <sheetName val="전체내역서"/>
      <sheetName val="접속슬라브"/>
      <sheetName val="상 부"/>
      <sheetName val="물가"/>
      <sheetName val="BASIC"/>
      <sheetName val="가격조사서"/>
      <sheetName val="전기혼잡제경비(45)"/>
      <sheetName val="예산M6-B"/>
      <sheetName val="제진기"/>
      <sheetName val="열린교실"/>
      <sheetName val="설계기준"/>
      <sheetName val="내역1"/>
      <sheetName val="KMT물량"/>
      <sheetName val="차선도색현황"/>
      <sheetName val="전력구구조물산근"/>
      <sheetName val="P.M 별"/>
      <sheetName val="버스운행안내"/>
      <sheetName val="예방접종계획"/>
      <sheetName val="근태계획서"/>
      <sheetName val="돈암사업"/>
      <sheetName val="단면A-A(TR)"/>
      <sheetName val="산근"/>
      <sheetName val="1-1"/>
      <sheetName val="Rates"/>
      <sheetName val="건축내역서 (경제상무실)"/>
      <sheetName val="노임(1차)"/>
      <sheetName val="통로box전기"/>
      <sheetName val="밧데리"/>
      <sheetName val="사급자재"/>
      <sheetName val="지주설치제원"/>
      <sheetName val="인상효1"/>
      <sheetName val="내역(중앙)"/>
      <sheetName val="내역(창신)"/>
      <sheetName val="단위량당중기"/>
      <sheetName val="하중산정"/>
      <sheetName val="과세표준율-2"/>
      <sheetName val="면적분양가"/>
      <sheetName val="분양면적(1123)"/>
      <sheetName val="출력소스"/>
      <sheetName val="통합내역"/>
      <sheetName val="2000_11월설계내역"/>
      <sheetName val="BEND LOSS"/>
      <sheetName val="견적율"/>
      <sheetName val="견"/>
      <sheetName val="상가지급현황"/>
      <sheetName val="문학간접"/>
      <sheetName val="시운전연료"/>
      <sheetName val="D-3109"/>
      <sheetName val="도로경계블럭단위수량"/>
      <sheetName val="도로경계블럭단위토공"/>
      <sheetName val="L형측구단위수량"/>
      <sheetName val="L형측구연장조서"/>
      <sheetName val="APT"/>
      <sheetName val="부하"/>
      <sheetName val="도체종-상수표"/>
      <sheetName val="내역."/>
      <sheetName val="부대"/>
      <sheetName val="장비"/>
      <sheetName val="SRC-B3U2"/>
      <sheetName val="현대물량"/>
      <sheetName val="금액"/>
      <sheetName val="배수문수량산출(3)"/>
      <sheetName val="13LPMCC"/>
      <sheetName val="sub"/>
      <sheetName val="마장"/>
      <sheetName val="투찰가"/>
      <sheetName val="aa"/>
      <sheetName val="현금흐름"/>
      <sheetName val="현장예산"/>
      <sheetName val="평가데이터"/>
      <sheetName val="SULKEA"/>
      <sheetName val="잔수량(작성)"/>
      <sheetName val="전체철근집계"/>
      <sheetName val="특수기호강도거푸집"/>
      <sheetName val="종배수관면벽신"/>
      <sheetName val="종배수관(신)"/>
      <sheetName val="대로근거"/>
      <sheetName val="성서방향-교대(A2)"/>
      <sheetName val="상행-교대(A1)"/>
      <sheetName val="매매"/>
      <sheetName val="전신"/>
      <sheetName val="기간등록"/>
      <sheetName val="유림골조"/>
      <sheetName val="★도급내역"/>
      <sheetName val="단면설계"/>
      <sheetName val="신표지1"/>
      <sheetName val="관리,부대비"/>
      <sheetName val="1공구(입찰내역)"/>
      <sheetName val="중간부"/>
      <sheetName val="노임,재료비"/>
      <sheetName val="연돌일위집계"/>
      <sheetName val="인공(100P,배선반)"/>
      <sheetName val="설내역서 "/>
      <sheetName val="전기공사"/>
      <sheetName val="일위대가(여기까지)"/>
      <sheetName val="J"/>
      <sheetName val="단위_xdc00_ὗ␀"/>
      <sheetName val="건축내역(진해석동)"/>
      <sheetName val="수성페인트도장 내역서"/>
      <sheetName val="장문교(대전)"/>
      <sheetName val="본선 토공 분배표"/>
      <sheetName val="1.토공"/>
      <sheetName val="제출내역 (2)"/>
      <sheetName val="6공구(당초)"/>
      <sheetName val="산근1"/>
      <sheetName val="입찰"/>
      <sheetName val="현경"/>
      <sheetName val="전화번호DATA (2001)"/>
      <sheetName val="자압"/>
      <sheetName val="106C0300"/>
      <sheetName val="전선_및_전선관"/>
      <sheetName val="2__동력설비_공사"/>
      <sheetName val="3__조명설비공사"/>
      <sheetName val="4__접지설비공사"/>
      <sheetName val="5__통신설비_공사"/>
      <sheetName val="6__전기방식설비공사"/>
      <sheetName val="6_전기방식_설비공사(2)"/>
      <sheetName val="7_방호설비공사"/>
      <sheetName val="8_가설전기공사"/>
      <sheetName val="준검_내역서"/>
      <sheetName val="1_수인터널"/>
      <sheetName val="수목데이타_"/>
      <sheetName val="변압기_및_발전기_용량"/>
      <sheetName val="단가_및_재료비"/>
      <sheetName val="-_INFORMATION_-"/>
      <sheetName val="3BL공동구_수량"/>
      <sheetName val="Piping(Methanol)"/>
      <sheetName val="진접"/>
      <sheetName val="사급자재(1단계)"/>
      <sheetName val="조명투자및환수계획"/>
      <sheetName val="제조중간결과"/>
      <sheetName val="구조물터파기수량집계"/>
      <sheetName val="배수공 시멘트 및 골재량 산출"/>
      <sheetName val="J01"/>
      <sheetName val="집수정"/>
      <sheetName val="공내ᰖ"/>
      <sheetName val="수량이동"/>
      <sheetName val="탑(을지)"/>
      <sheetName val="경산锼_x0013_閄"/>
      <sheetName val="합의경상"/>
      <sheetName val="단면瑌)"/>
      <sheetName val="22단"/>
      <sheetName val="22단锼"/>
      <sheetName val="기초자료입력및 K치 확인"/>
      <sheetName val="AS_x0005__x0000_"/>
      <sheetName val="8.현장관리비"/>
      <sheetName val="7.안전관리비"/>
      <sheetName val="내역서비교"/>
      <sheetName val="기타시설"/>
      <sheetName val="판매시설"/>
      <sheetName val="아파트"/>
      <sheetName val="주민복지관"/>
      <sheetName val="지하주차장"/>
      <sheetName val="LAB"/>
      <sheetName val="Inquiry"/>
      <sheetName val="진주䈀ᅪ"/>
      <sheetName val="별표 "/>
      <sheetName val="매입세"/>
      <sheetName val="신공"/>
      <sheetName val="균열"/>
      <sheetName val="단가및재료비"/>
      <sheetName val="노᠀⁷"/>
      <sheetName val="CB"/>
      <sheetName val="CS2"/>
      <sheetName val="CHITIET VL-NC-TT -1p"/>
      <sheetName val="TDTKP1"/>
      <sheetName val="bearing"/>
      <sheetName val="화해(함평)"/>
      <sheetName val="화해(장성)"/>
      <sheetName val="BOX(1.5X1.5)"/>
      <sheetName val="2BOX본체"/>
      <sheetName val="도장수량(하1)"/>
      <sheetName val="사업수지"/>
      <sheetName val="기계경비단가"/>
      <sheetName val="CON'C"/>
      <sheetName val="경영상태"/>
      <sheetName val="토공A"/>
      <sheetName val="전체공내역서"/>
      <sheetName val="퍼스트"/>
      <sheetName val="현금"/>
      <sheetName val="차도조도계산"/>
      <sheetName val="명단원자료(이전)"/>
      <sheetName val="영동(D)"/>
      <sheetName val="원가서"/>
      <sheetName val="증감분석"/>
      <sheetName val="용소리교"/>
      <sheetName val="단가(반정1교-원주)"/>
      <sheetName val="단가산출1"/>
      <sheetName val="98수문일위"/>
      <sheetName val="삼보지질"/>
      <sheetName val="7.전산해석결과"/>
      <sheetName val="4.하중"/>
      <sheetName val="우각부검토"/>
      <sheetName val="기초입력"/>
      <sheetName val="기성내역서표지"/>
      <sheetName val="2.주요계수총괄"/>
      <sheetName val="스포회원매출"/>
      <sheetName val="부서현황"/>
      <sheetName val="감액총괄표"/>
      <sheetName val="단가견적조사표"/>
      <sheetName val="자재조사표"/>
      <sheetName val="단위가격"/>
      <sheetName val="Option"/>
      <sheetName val="copy"/>
      <sheetName val="서식"/>
      <sheetName val="가공2원도"/>
      <sheetName val="준공조서"/>
      <sheetName val="공사준공계"/>
      <sheetName val="준공검사보고서"/>
      <sheetName val="도급내역서"/>
      <sheetName val="Tiburon"/>
      <sheetName val="H-PILE수량집계"/>
      <sheetName val="배출수지B"/>
      <sheetName val="업체별 금액"/>
      <sheetName val="참조용쉬트"/>
      <sheetName val="청구서"/>
      <sheetName val="공동_집계표"/>
      <sheetName val="분담_집계표"/>
      <sheetName val="99년신청"/>
      <sheetName val="가로등제어반 설치공사(수량)"/>
      <sheetName val="工완성공사율"/>
      <sheetName val="Ampecity Data"/>
      <sheetName val="MCC제원"/>
      <sheetName val="48신설수량"/>
      <sheetName val="통합"/>
      <sheetName val="BOX"/>
      <sheetName val="TC표지"/>
      <sheetName val="Upgrades pricing"/>
      <sheetName val="연습장소"/>
      <sheetName val="전기단가조사서"/>
      <sheetName val="총괄표(1)"/>
      <sheetName val="당사"/>
      <sheetName val="Macro"/>
      <sheetName val="MACRO(전선관)"/>
      <sheetName val="내역서1"/>
      <sheetName val="하도급변경대비표"/>
      <sheetName val="2000용수잠관-수량집계"/>
      <sheetName val="공사내역"/>
      <sheetName val="대가목록"/>
      <sheetName val="A"/>
      <sheetName val="평균높이산출근거"/>
      <sheetName val="¼ö·®»êÃX"/>
      <sheetName val="壈᎟"/>
      <sheetName val="꣈፺"/>
      <sheetName val="堀᎟"/>
      <sheetName val="¼ö·®»êÃÈ"/>
      <sheetName val="쀀ፐ"/>
      <sheetName val="죈፺"/>
      <sheetName val="惈፵"/>
      <sheetName val="︀ᇕ"/>
      <sheetName val="怀፵"/>
      <sheetName val="자단"/>
      <sheetName val="공사착공계"/>
      <sheetName val="주사무실︀ᇕ"/>
      <sheetName val="주사무실ꠀ፺"/>
      <sheetName val="BOX ꠀ፺"/>
      <sheetName val="㗈቎"/>
      <sheetName val="¼ö·®»êÃ¨"/>
      <sheetName val="주사무실ֳ_x0000_"/>
      <sheetName val="新철폐복2"/>
      <sheetName val="新철폐복3"/>
      <sheetName val="¼ö·®»êÃ_x0005_"/>
      <sheetName val="¼ö·®»êÃ "/>
      <sheetName val="자재목록표"/>
      <sheetName val="TYPE1"/>
      <sheetName val="철근량"/>
      <sheetName val="䋈ᅪ"/>
      <sheetName val="거실통로등"/>
      <sheetName val="주사무실墳᎟"/>
      <sheetName val="BOX ︀ᇕ"/>
      <sheetName val="BOX 저፺"/>
      <sheetName val="포장공자재집계표"/>
      <sheetName val="일위대가1"/>
      <sheetName val="8.PILE  (돌출)"/>
      <sheetName val="공종목록표"/>
      <sheetName val="8.석축단위(H=1.5M)"/>
      <sheetName val="ﻈ䓕"/>
      <sheetName val="BOX ︀釕"/>
      <sheetName val="위치︀釕"/>
      <sheetName val="BOX ᢝ"/>
      <sheetName val="︀動"/>
      <sheetName val="쌍송교"/>
      <sheetName val="위치᠀ᶛ"/>
      <sheetName val="3련 B_x0005__x0000_"/>
      <sheetName val="기성수금(단단위)"/>
      <sheetName val="원가매출(단단위)"/>
      <sheetName val="아수배전(1회)"/>
      <sheetName val="인건비_조사"/>
      <sheetName val="적용건축"/>
      <sheetName val="설치 일위대가(4԰_x0000_缀_x0000__x0000__x0000_"/>
      <sheetName val="기지국"/>
      <sheetName val="프로젝트"/>
      <sheetName val="콘_재료분리(1)"/>
      <sheetName val="0217상가미분양자산"/>
      <sheetName val="단위중량"/>
      <sheetName val="SKETCH"/>
      <sheetName val="일위_파일"/>
      <sheetName val="eq_data"/>
      <sheetName val="실행내역서 "/>
      <sheetName val="CALCULATION"/>
      <sheetName val="working load at the btm ft."/>
      <sheetName val="stability check"/>
      <sheetName val="INDEX"/>
      <sheetName val="15100"/>
      <sheetName val="2터널시점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자재비"/>
      <sheetName val="10현장조직"/>
      <sheetName val="3-1-12"/>
      <sheetName val="3-1-3"/>
      <sheetName val="21301동"/>
      <sheetName val="금긋기 및 절단"/>
      <sheetName val="TB-내역서"/>
      <sheetName val="Instruction"/>
      <sheetName val="costing_CV"/>
      <sheetName val="costing_ESDV"/>
      <sheetName val="costing_FE"/>
      <sheetName val="Condition"/>
      <sheetName val="costing_Misc"/>
      <sheetName val="costing_MOV"/>
      <sheetName val="costing_Press"/>
      <sheetName val="choose"/>
      <sheetName val="별표(48~75)"/>
      <sheetName val="공사내역(2003년)"/>
      <sheetName val="본댐설계"/>
      <sheetName val="교육종류"/>
      <sheetName val="2.2.2입적표"/>
      <sheetName val=" 토목 처리장도급내역서 "/>
      <sheetName val="송전재료비"/>
      <sheetName val="수지표"/>
      <sheetName val="셀명"/>
      <sheetName val="D"/>
      <sheetName val="기성내역"/>
      <sheetName val="BOX ︀鷕"/>
      <sheetName val="주사무실頀▀"/>
      <sheetName val="BOX 頀▀"/>
      <sheetName val="주사무실蠀⮂"/>
      <sheetName val="위치蠀⮂"/>
      <sheetName val="BOX 蠀⮂"/>
      <sheetName val="︀嗕"/>
      <sheetName val="위치︀㓕"/>
      <sheetName val="주사무실︀㓕"/>
      <sheetName val="위치_xd800_ᢘ"/>
      <sheetName val="MixBed"/>
      <sheetName val="CondPol"/>
      <sheetName val="조도계산서_(도서)"/>
      <sheetName val="1_설계조건"/>
      <sheetName val="단__가__대__비__표"/>
      <sheetName val="일__위__대__가__목__록"/>
      <sheetName val="90_03실행_"/>
      <sheetName val="3_공통공사대비"/>
      <sheetName val="설계개요"/>
      <sheetName val="공사기본내용입력"/>
      <sheetName val="사급자재총괄"/>
      <sheetName val="북방3터널"/>
      <sheetName val="3련 B姨#"/>
      <sheetName val="경로,구간현황"/>
      <sheetName val="PARAMETER"/>
      <sheetName val="세부내역(직접인건비)"/>
      <sheetName val="1을"/>
      <sheetName val="화산경계"/>
      <sheetName val="일위대가(건축)"/>
      <sheetName val="매입내역 "/>
      <sheetName val="거래처별지출내역"/>
      <sheetName val="2000.11¿ù¼³餀㢘ԯ_x0000_缀_x0000_"/>
      <sheetName val="단양 00 아파트-세부내역"/>
      <sheetName val="POOM_MOTO"/>
      <sheetName val="밀양노선별공사비명세서"/>
      <sheetName val="예산서"/>
      <sheetName val="1안"/>
      <sheetName val="테이블"/>
      <sheetName val="현장"/>
      <sheetName val="Piping Design Data"/>
      <sheetName val="종배수관"/>
      <sheetName val="H PILE수량"/>
      <sheetName val="2003상반기노임기준"/>
      <sheetName val="중기조종사 단위단가"/>
      <sheetName val="청구내역(9807)"/>
      <sheetName val="°¡·Îµî耀퓬縺"/>
      <sheetName val="°¡·Îµî⸀朋ԯ_x0000_缀_x0000_"/>
      <sheetName val="추천서"/>
      <sheetName val="WIND-EQ"/>
      <sheetName val="FEXS"/>
      <sheetName val="PUMP SHT"/>
      <sheetName val="FIN TUBE"/>
      <sheetName val="HED. &amp; PIPE"/>
      <sheetName val="도급양식"/>
      <sheetName val="DATA 입력부"/>
      <sheetName val="기초코徸"/>
      <sheetName val="가CP"/>
      <sheetName val="투입(관수_건축)"/>
      <sheetName val="투입(APT500)"/>
      <sheetName val="투입(분당)"/>
      <sheetName val="작성지침서2)"/>
      <sheetName val="투입스케쥴양식"/>
      <sheetName val="투입(APT1200)"/>
      <sheetName val="투입(평촌)"/>
      <sheetName val="투입(APT1000)"/>
      <sheetName val="10월"/>
      <sheetName val="변경후원본2"/>
      <sheetName val="LABTOTAL"/>
      <sheetName val="COA-17"/>
      <sheetName val="C-18"/>
      <sheetName val="단가결정"/>
      <sheetName val="내역아"/>
      <sheetName val="울타리"/>
      <sheetName val="경성자금"/>
      <sheetName val="SUB일위대가"/>
      <sheetName val="특수선일위대가"/>
      <sheetName val="사용자정의"/>
      <sheetName val="평자재단가"/>
      <sheetName val="95년12월말"/>
      <sheetName val="교량전기"/>
      <sheetName val="오억미만"/>
      <sheetName val="옥외"/>
      <sheetName val="철근량 검토"/>
      <sheetName val="공사진행"/>
      <sheetName val="철거산출헾】"/>
      <sheetName val="철거산출午_x0013_"/>
      <sheetName val="토목(용인)"/>
      <sheetName val="부표총괄"/>
      <sheetName val="01"/>
      <sheetName val="홈통받이수량"/>
      <sheetName val="공통가설공사"/>
      <sheetName val="건축집계"/>
      <sheetName val="자재테이블"/>
      <sheetName val="안양1공구_건축"/>
      <sheetName val="적격점수&lt;300억미만&gt;"/>
      <sheetName val="설명서 "/>
      <sheetName val="내부부하"/>
      <sheetName val="FAB별"/>
      <sheetName val="견적서(대외) (2)"/>
      <sheetName val="__MAIN"/>
      <sheetName val="°úÃµMAIN"/>
      <sheetName val="ÅÍ³ÎÁ¶µµ"/>
      <sheetName val="1.¼³°è±âÁØ"/>
      <sheetName val="3Â÷¼³°è"/>
      <sheetName val="ÇöÈ²CODE"/>
      <sheetName val="¼ÕÀÍÇöÈ²"/>
      <sheetName val="±âµÕ(¿øÇü)"/>
      <sheetName val="¿Ëº®"/>
      <sheetName val="ABUT¼ö·®-A1"/>
      <sheetName val="¹ëºê¼³Ä¡"/>
      <sheetName val="3.¹Ù´ÚÆÇ¼³°è"/>
      <sheetName val="Á¶°Ç"/>
      <sheetName val="¿©Èï"/>
      <sheetName val="tÇü"/>
      <sheetName val="2. µ¿·Â¼³ºñ °ø»ç"/>
      <sheetName val="3. Á¶¸í¼³ºñ°ø»ç"/>
      <sheetName val="4. Á¢Áö¼³ºñ°ø»ç"/>
      <sheetName val="5. Åë½Å¼³ºñ °ø»ç"/>
      <sheetName val="6. Àü±â¹æ½Ä¼³ºñ°ø»ç"/>
      <sheetName val="6.Àü±â¹æ½Ä ¼³ºñ°ø»ç(2)"/>
      <sheetName val="7.¹æÈ£¼³ºñ°ø»ç"/>
      <sheetName val="8.°¡¼³Àü±â°ø»ç"/>
      <sheetName val="»êÃâ±Ù°Å"/>
      <sheetName val="Á¡¼ö°è»ê1-2"/>
      <sheetName val="ÃÑ°è"/>
      <sheetName val="¼ö¾Èº¸-MBR1"/>
      <sheetName val="ÀÔ·ÂDATA"/>
      <sheetName val="8. ¾ÈÁ¤°ËÅä"/>
      <sheetName val="ÇöÀåÁöÁö¹°¹°·®"/>
      <sheetName val="9GNG¿î¹Ý"/>
      <sheetName val="¿µ¾÷¼Ò½ÇÀû"/>
      <sheetName val="°ø»çÁøÇà"/>
      <sheetName val="°ßÀû¼­(´ë¿Ü) (2)"/>
      <sheetName val="ÀÎ°Ç-ÃøÁ¤"/>
      <sheetName val="6PILE  (µ¹Ãâ)"/>
      <sheetName val="하중계산"/>
      <sheetName val="유기공정"/>
      <sheetName val="STBOX"/>
      <sheetName val="산재 안전"/>
      <sheetName val="노무비 경비"/>
      <sheetName val="산정표"/>
      <sheetName val="공사기본자료"/>
      <sheetName val="공사비총괄표"/>
      <sheetName val="7.1유효폭"/>
      <sheetName val="BQ(실행)"/>
      <sheetName val="기준액"/>
      <sheetName val="교량하부공"/>
      <sheetName val="와동25-3(변경)"/>
      <sheetName val="기계"/>
      <sheetName val="본체"/>
      <sheetName val="T6-6(2)"/>
      <sheetName val="3_바닥판설계"/>
      <sheetName val="상세내역,전력산출서"/>
      <sheetName val="내역(가지)"/>
      <sheetName val="GI-LIST"/>
      <sheetName val="계약내역서(을지)"/>
      <sheetName val="빗물받이(910-510-410)"/>
      <sheetName val="공주-교대(A1)"/>
      <sheetName val="Recovered_Sheet1"/>
      <sheetName val="원가상세내역"/>
      <sheetName val="2004경영(비목별)"/>
      <sheetName val="2004경영"/>
      <sheetName val="장비집계"/>
      <sheetName val="손익집계(공장별)"/>
      <sheetName val="현장별계약현황('98.10.31)"/>
      <sheetName val="현장관리비데이타"/>
      <sheetName val="1)fs"/>
      <sheetName val="구조     ."/>
      <sheetName val="설계명세서(선로)"/>
      <sheetName val="차수"/>
      <sheetName val="기술자료 (연수)"/>
      <sheetName val="등록업체"/>
      <sheetName val="esc"/>
      <sheetName val="도급예산내역서봉투"/>
      <sheetName val="설계산출표지"/>
      <sheetName val="도급예산내역서총괄표"/>
      <sheetName val="을부담운반비"/>
      <sheetName val="운반비산출"/>
      <sheetName val="견적대비표"/>
      <sheetName val="현장관리비 산출내역"/>
      <sheetName val="집계표(공종별)"/>
      <sheetName val="명세"/>
      <sheetName val="견적서(1)"/>
      <sheetName val="Top PO"/>
      <sheetName val="2234"/>
      <sheetName val="조립1부실적"/>
      <sheetName val="5월"/>
      <sheetName val="능률"/>
      <sheetName val="Despacho (c.civil)"/>
      <sheetName val="조경"/>
      <sheetName val="감가상각"/>
      <sheetName val="인원"/>
      <sheetName val="자판실행"/>
      <sheetName val="D16"/>
      <sheetName val="D25"/>
      <sheetName val="D22"/>
      <sheetName val="적용(기尜_x0013_"/>
      <sheetName val="2.1  노무비 평균단가산출"/>
      <sheetName val="CLAUSE"/>
      <sheetName val="약품설︀"/>
      <sheetName val="3CHBDC"/>
      <sheetName val="1-11조직표"/>
      <sheetName val="NAMES"/>
      <sheetName val="산근(목록)"/>
      <sheetName val="이형관중량"/>
      <sheetName val="판"/>
      <sheetName val="기자재׃"/>
      <sheetName val="갑지(0_x0000_"/>
      <sheetName val="단0_x0000_退"/>
      <sheetName val="갑지(렀뚣瘉"/>
      <sheetName val="갑지(_x0000_뎰瘇"/>
      <sheetName val="분수공별 면적"/>
      <sheetName val="관로조직표"/>
      <sheetName val="기자재_x0000_"/>
      <sheetName val="전기 원가계산서"/>
      <sheetName val="단0_x0000__x0000_"/>
      <sheetName val="단ူ_x0000_䠀"/>
      <sheetName val="기자재_x0010_"/>
      <sheetName val="기자재壸"/>
      <sheetName val="기자재嬨"/>
      <sheetName val="기자재蔈"/>
      <sheetName val="견적대ﱀ"/>
      <sheetName val="견적대₨"/>
      <sheetName val="기자재游"/>
      <sheetName val="기자재೨"/>
      <sheetName val="기자재箘"/>
      <sheetName val="기자재"/>
      <sheetName val="기자재à"/>
      <sheetName val="기자재灰"/>
      <sheetName val="스케즐"/>
      <sheetName val="PAINT"/>
      <sheetName val="단위세대물량"/>
      <sheetName val="낙찰표"/>
      <sheetName val="LIST"/>
      <sheetName val="보도경계블럭"/>
      <sheetName val="design load"/>
      <sheetName val="견적내역"/>
      <sheetName val="모델링"/>
      <sheetName val="출력-내역서"/>
      <sheetName val="EUPDAT2"/>
      <sheetName val="hvac내역서(제어동)"/>
      <sheetName val="단락전류-A"/>
      <sheetName val="Tot-sum"/>
      <sheetName val="Working(wo WTs)"/>
      <sheetName val="주조정실"/>
      <sheetName val="Requirements"/>
      <sheetName val="단가보완"/>
      <sheetName val="Front"/>
      <sheetName val="도장 및 용접 수량"/>
      <sheetName val="영흥TL(UP,DOWN) "/>
      <sheetName val="96작생능"/>
      <sheetName val="sheets"/>
      <sheetName val="변경서식"/>
      <sheetName val="TYPE-B 평균H"/>
      <sheetName val="Ⅴ-2.공종별내역"/>
      <sheetName val="AIR_SHOWER(3인용)"/>
      <sheetName val="N頀ᚃ"/>
      <sheetName val="N"/>
      <sheetName val="MAT"/>
      <sheetName val="물墸᎟鰀"/>
      <sheetName val="화재 탐지_x0005__x0000_"/>
      <sheetName val="가중치"/>
      <sheetName val="일위대가내역"/>
      <sheetName val="만수배관단가"/>
      <sheetName val="FRP배관단가(만수)"/>
      <sheetName val="금액집계"/>
      <sheetName val="기본"/>
      <sheetName val="원내역서 그대로"/>
      <sheetName val="정보매체A동"/>
      <sheetName val="22전선(P)"/>
      <sheetName val="22전선(L)"/>
      <sheetName val="22전선(R)"/>
      <sheetName val="산출"/>
      <sheetName val="22신설수량"/>
      <sheetName val="청 구"/>
      <sheetName val="단가비교표 (계측제어)"/>
      <sheetName val="YES-T"/>
      <sheetName val="흄관수량"/>
      <sheetName val="주재료비"/>
      <sheetName val="설계요율"/>
      <sheetName val="4.전기"/>
      <sheetName val="단가대조"/>
      <sheetName val="유첨_x0005__x0000_"/>
      <sheetName val="TYPE-U800"/>
      <sheetName val="VENDOR LIST"/>
      <sheetName val="일위대가-1"/>
      <sheetName val="일_x0007__x0006__x0003__x0004__x0007_"/>
      <sheetName val="_x0000__x0005__x0000__x0004__x0000__x0008__x0000__x0005__x0000__x0008_"/>
      <sheetName val="견적대비 견적서"/>
      <sheetName val="5."/>
      <sheetName val="11"/>
      <sheetName val="12."/>
      <sheetName val="14."/>
      <sheetName val="13"/>
      <sheetName val="7."/>
      <sheetName val="8."/>
      <sheetName val="10."/>
      <sheetName val="PI蒨9"/>
      <sheetName val="영창26"/>
      <sheetName val="내역서적용수량"/>
      <sheetName val="직원자료입력"/>
      <sheetName val="萀⅜"/>
      <sheetName val="장비당단가 (1)"/>
      <sheetName val="O＆P"/>
      <sheetName val="결재판(삭제하지말아주세요)"/>
      <sheetName val="본사인상전"/>
      <sheetName val="단가산출-기,교"/>
      <sheetName val="Cost bd-&quot;A&quot;"/>
      <sheetName val="IBASE"/>
      <sheetName val="유첨䈀ᅪ"/>
      <sheetName val="토공,기초"/>
      <sheetName val="자재 단가표"/>
      <sheetName val="주간계획"/>
      <sheetName val="선택"/>
      <sheetName val="총괄원가 "/>
      <sheetName val="TG9504"/>
      <sheetName val="1995년 섹터별 매출"/>
      <sheetName val="ROOF(ALKALI)"/>
      <sheetName val="역T형옹벽(3.0)"/>
      <sheetName val="실행(ALT1)"/>
      <sheetName val="유첨헾】"/>
      <sheetName val="FB25JN"/>
      <sheetName val="공사설계서"/>
      <sheetName val="변경ᛅ⾒_x0005_"/>
      <sheetName val="참조"/>
      <sheetName val="월별"/>
      <sheetName val="EQUIP LIST"/>
      <sheetName val="소상 &quot;1&quot;"/>
      <sheetName val="도"/>
      <sheetName val="빙장비사양"/>
      <sheetName val="FAB4생산"/>
      <sheetName val="HVAC"/>
      <sheetName val="단중聀"/>
      <sheetName val="당정동경상이수"/>
      <sheetName val="당정동공통이수"/>
      <sheetName val="貭♘"/>
      <sheetName val="기계실"/>
      <sheetName val="사통"/>
      <sheetName val="예산조서(︀ᇕ԰"/>
      <sheetName val="OZ049E"/>
      <sheetName val="층"/>
      <sheetName val="배수내역(총수량)"/>
      <sheetName val="저፺"/>
      <sheetName val="주beam"/>
      <sheetName val="음봉방향"/>
      <sheetName val="자료(통합)"/>
      <sheetName val="발주내역"/>
      <sheetName val="대포2교접속"/>
      <sheetName val="일반전기C"/>
      <sheetName val="현장지䀀ኀ㠀ኃ"/>
      <sheetName val="전신환매도徸"/>
      <sheetName val="을지로철거"/>
      <sheetName val="Macro(부하)"/>
      <sheetName val="설계수량"/>
      <sheetName val="99 조정금액"/>
      <sheetName val="사업성분석"/>
      <sheetName val="동력배선"/>
      <sheetName val="본선동력배선"/>
      <sheetName val="본선조명"/>
      <sheetName val="전력간선배선"/>
      <sheetName val="전열배선"/>
      <sheetName val="배관배선 단가조사"/>
      <sheetName val="개봉3동하수관"/>
      <sheetName val="동원인원산출"/>
      <sheetName val="품셈기준"/>
      <sheetName val="총(신설)"/>
      <sheetName val="원본(갑지)"/>
      <sheetName val="인공산출"/>
      <sheetName val="선로정수계산"/>
      <sheetName val="실내건축일위대가"/>
      <sheetName val="5.단가대비표"/>
      <sheetName val="전동기"/>
      <sheetName val="설계내역일위"/>
      <sheetName val="CAL"/>
      <sheetName val="FRT_O"/>
      <sheetName val="FAB_I"/>
      <sheetName val="J__LOTUS_9605P_BB_C_BD_OUT_YE_2"/>
      <sheetName val="J__LOTUS_9605P_BB_C_BD_OUT_YE_3"/>
      <sheetName val="집계(세부총괄)"/>
      <sheetName val="파형강관집계"/>
      <sheetName val="총괄-1"/>
      <sheetName val="기초및구체공"/>
      <sheetName val="공사수행방안"/>
      <sheetName val="단위집계표"/>
      <sheetName val="2000년하반기"/>
      <sheetName val="Data2"/>
      <sheetName val="AS포장복구_"/>
      <sheetName val="설-원가"/>
      <sheetName val="물가변동잔여물량세부내역서"/>
      <sheetName val="신규(방류시설)"/>
      <sheetName val="소방"/>
      <sheetName val="덤프트럭계수"/>
      <sheetName val="카메라"/>
      <sheetName val="집계표(육상)"/>
      <sheetName val="날개벽(TYPE1)"/>
      <sheetName val="일반맨홀수량집계"/>
      <sheetName val="22단가(철完9"/>
      <sheetName val="지질조사"/>
      <sheetName val="총체보활공정표"/>
      <sheetName val="T1"/>
      <sheetName val="1.취수장"/>
      <sheetName val="상-교대(A1-A2)"/>
      <sheetName val="첨부1"/>
      <sheetName val="3.하중산정4.지지력"/>
      <sheetName val="PART_DISCOUNT"/>
      <sheetName val="적점"/>
      <sheetName val="결합부검토"/>
      <sheetName val="재료표"/>
      <sheetName val="969910( R)"/>
      <sheetName val="금액결揄"/>
      <sheetName val="공사비 내역"/>
      <sheetName val="분뇨"/>
      <sheetName val="단가조사표"/>
      <sheetName val="설계내역서(기계)"/>
      <sheetName val="5호광장_(만점)"/>
      <sheetName val="인천국제_(만점)_(2)"/>
      <sheetName val="설_계"/>
      <sheetName val="Sheet1_(2)"/>
      <sheetName val="단면_(2)"/>
      <sheetName val="외주대비_-석축"/>
      <sheetName val="외주대비-구조물_(2)"/>
      <sheetName val="견적표지_(3)"/>
      <sheetName val="IMP_(REACTOR)"/>
      <sheetName val="1_설계기준"/>
      <sheetName val="단위수량산출"/>
      <sheetName val="광혁기성"/>
      <sheetName val="차도부연장현황"/>
      <sheetName val="국도접속 차도부수량"/>
      <sheetName val="원곡IC교 내진성능보강공사 실시설계 용역.xlsx"/>
      <sheetName val="3F"/>
      <sheetName val="분담_대보"/>
      <sheetName val="분담_DB"/>
      <sheetName val="1,2,3,4,5단위수량"/>
      <sheetName val="b_balju"/>
      <sheetName val="총공사비"/>
      <sheetName val="산출1-수변전"/>
      <sheetName val="산출1-전력"/>
      <sheetName val="산출6-TRAY"/>
      <sheetName val="산출7-본선1)"/>
      <sheetName val="산출7-본선2"/>
      <sheetName val="산출7-본선3"/>
      <sheetName val="처리단락"/>
      <sheetName val="LD"/>
      <sheetName val="자재표"/>
      <sheetName val="Data Vol"/>
      <sheetName val="공종코드"/>
      <sheetName val="공제구간조서"/>
      <sheetName val="2F_회의실견적(5_14_일대)"/>
      <sheetName val="일위대가(원본)"/>
      <sheetName val="골재丵〒"/>
      <sheetName val="롤러"/>
      <sheetName val="산출서집계"/>
      <sheetName val="금강견적"/>
      <sheetName val="카렌스센터계량기설치공사"/>
      <sheetName val="조도계산(가로등NEW)"/>
      <sheetName val="갑(전기)"/>
      <sheetName val="순공사비"/>
      <sheetName val="경로당내역건축"/>
      <sheetName val="계림(함평)"/>
      <sheetName val="계림(장성)"/>
      <sheetName val="노임단가(08.01)"/>
      <sheetName val="몰탈단가"/>
      <sheetName val="PUMP"/>
      <sheetName val="적용환율"/>
      <sheetName val="IMF Code"/>
      <sheetName val="대상공사(조달청)"/>
      <sheetName val="내역전기"/>
      <sheetName val="특기사항"/>
      <sheetName val="하도내역 (철콘)"/>
      <sheetName val="변품8-37"/>
      <sheetName val="Change rate"/>
      <sheetName val="B3.PERSONEL-Ucret"/>
      <sheetName val="nomi "/>
      <sheetName val="품종별월계"/>
      <sheetName val="설계서"/>
      <sheetName val="5.공종별尜_x0013_層_x0013_闰"/>
      <sheetName val="금액내㔀቎"/>
      <sheetName val="청하배수"/>
      <sheetName val="공사비내역서"/>
      <sheetName val="관기성공.내"/>
      <sheetName val="횡배수관위치조서"/>
      <sheetName val="수주실적0709"/>
      <sheetName val="건축원가"/>
      <sheetName val="제4절-1"/>
      <sheetName val="전체_1설계"/>
      <sheetName val="대우단가(풍산)"/>
      <sheetName val="교통惨У԰_x0000_"/>
      <sheetName val="6.¾㉀ᩴ蛀"/>
      <sheetName val="골조"/>
      <sheetName val="수량BOQ"/>
      <sheetName val="POWER"/>
      <sheetName val="총(철거)"/>
      <sheetName val="전부인쇄"/>
      <sheetName val="9-1차이내역."/>
      <sheetName val="1.외주공사"/>
      <sheetName val="2.직영공사"/>
      <sheetName val="원가계산서(남측)"/>
      <sheetName val="첨부"/>
      <sheetName val="계산DATA입력"/>
      <sheetName val="제잡비"/>
      <sheetName val="전력구구조물산근2구간"/>
      <sheetName val="C.배수관공"/>
      <sheetName val="식재-외주 (2)"/>
      <sheetName val="유효폭의 계산"/>
      <sheetName val="내역서단가산출용"/>
      <sheetName val="Sheet16 (2)"/>
      <sheetName val="시초1교"/>
      <sheetName val="대구-교대(A1)"/>
      <sheetName val="전선_및_전선ࠝ"/>
      <sheetName val="일위대가 "/>
      <sheetName val="제"/>
      <sheetName val="대,怀፵"/>
      <sheetName val="22단헾"/>
      <sheetName val="단가적용(터널)"/>
      <sheetName val="단위가격_할증"/>
      <sheetName val="총괄집䠄ᡏ"/>
      <sheetName val="산출및내역"/>
      <sheetName val="96.12"/>
      <sheetName val="01상노임"/>
      <sheetName val="22단丵"/>
      <sheetName val="SLIDES"/>
      <sheetName val="정산입력"/>
      <sheetName val="4.2.1 마루높이 검토"/>
      <sheetName val="이토변실(A3-LINE)"/>
      <sheetName val="견적단가"/>
      <sheetName val="개산공사비"/>
      <sheetName val="참조(2)"/>
      <sheetName val="현장일보"/>
      <sheetName val="9509"/>
      <sheetName val="금융비용"/>
      <sheetName val="주경기-오배수"/>
      <sheetName val="노원열병합  건축렀䡟ԯ_x0000_缀_x0000__x0000_"/>
      <sheetName val="노원열병합  건축︀ᇕ԰_x0000_缀_x0000__x0000_"/>
      <sheetName val="노원열병합  건축ﻕᇕ԰_x0000_缀_x0000__x0000_"/>
      <sheetName val="노원열병합  건축렀こ렀䡟ԯ_x0000_缀"/>
      <sheetName val="기성내역서"/>
      <sheetName val="우,오수"/>
      <sheetName val="팔당터널(1공구)"/>
      <sheetName val="공정코드"/>
      <sheetName val="card1"/>
      <sheetName val="흙쌓기도수로설치현황(1)"/>
      <sheetName val="대비표"/>
      <sheetName val="총괄서"/>
      <sheetName val="아산경희980422"/>
      <sheetName val="총괄집桶青"/>
      <sheetName val="E.P.T수량산출서"/>
      <sheetName val="포쐀䑣"/>
      <sheetName val="포䠟⥏"/>
      <sheetName val="포䠠⥏"/>
      <sheetName val="포䈀㙪"/>
      <sheetName val="전압"/>
      <sheetName val="조도"/>
      <sheetName val="동력"/>
      <sheetName val="토 적 표"/>
      <sheetName val="栍ᾆ"/>
      <sheetName val="동원인원"/>
      <sheetName val="자재 집계표"/>
      <sheetName val="첨부파일"/>
      <sheetName val="시가지우회도로공내역서"/>
      <sheetName val="Pier 3"/>
      <sheetName val="설계변경내역 98"/>
      <sheetName val="토목내역서 (도급단가)"/>
      <sheetName val="비목군분류일위"/>
      <sheetName val="음성방향"/>
      <sheetName val="토목검측서"/>
      <sheetName val="설계일반"/>
      <sheetName val="수압집계"/>
      <sheetName val="SP-B1"/>
      <sheetName val="유림총괄"/>
      <sheetName val="신규 품"/>
      <sheetName val="단산"/>
      <sheetName val="변수데이타"/>
      <sheetName val="적용기준"/>
      <sheetName val="산출2-기기동력"/>
      <sheetName val="통신단가조사"/>
      <sheetName val="105,106,107동"/>
      <sheetName val="수로교총재료齘_x0013_"/>
      <sheetName val="매출단가"/>
      <sheetName val="M-EQPT-Z"/>
      <sheetName val="현장대리인계"/>
      <sheetName val="2000,_x0010__x0000_退˘踇"/>
      <sheetName val="2000,_x0010__x0000_蒘Ȭ踇"/>
      <sheetName val="2000,_x0000__x0000_ᓐ_x0000__x0000_"/>
      <sheetName val="2000,_x0000__x0000_︸_x0000__x0000_"/>
      <sheetName val="2000,_x0000__x0000_Ẩ_x0000__x0000_"/>
      <sheetName val="2000,到_x0016_剼_x0016_徸"/>
      <sheetName val="2000,徸⽝_x0005__x0000_"/>
      <sheetName val="1호인버트수량"/>
      <sheetName val="석축설면"/>
      <sheetName val="법면단"/>
      <sheetName val="2000,咘೿踇⽟_x0000_"/>
      <sheetName val="2000,ﳨǬ踇⾣_x0000_"/>
      <sheetName val="실행변경(1차)"/>
      <sheetName val="2000,缈,罌,헾"/>
      <sheetName val="2000,薸!藼!헾"/>
      <sheetName val="2000,螨_x0013_蟬_x0013_헾"/>
      <sheetName val="2000,午_x0013_꾈ૂ䡲"/>
      <sheetName val="2000,午_x0013_ॢ䡲"/>
      <sheetName val="SANBAISU"/>
      <sheetName val="전체내저፺"/>
      <sheetName val="인건비堀"/>
      <sheetName val="전체내堀᎟"/>
      <sheetName val="전체내︀ᇕ"/>
      <sheetName val="전체내怀፵"/>
      <sheetName val="변경비鰀፰"/>
      <sheetName val="㰀"/>
      <sheetName val="전체내ᓈባ"/>
      <sheetName val="전체내죃፺"/>
      <sheetName val="주관锼_x0013_"/>
      <sheetName val="전체내쀀ፐ"/>
      <sheetName val="주관사堀"/>
      <sheetName val="전체내壈᎟"/>
      <sheetName val="전체내惇፵"/>
      <sheetName val="주관사저"/>
      <sheetName val="견적ꀀፐ"/>
      <sheetName val="전체내惈፵"/>
      <sheetName val="일위대가(계측ꀀፐቇ"/>
      <sheetName val="경ꀀፐ"/>
      <sheetName val="전체내죈፺"/>
      <sheetName val="견적堀᎟"/>
      <sheetName val="4렀቟԰"/>
      <sheetName val="4︀ᇕ԰"/>
      <sheetName val="자재일람"/>
      <sheetName val="사업계획1안"/>
      <sheetName val="코드"/>
      <sheetName val="월별수입"/>
      <sheetName val="기준비용"/>
      <sheetName val="계약표지"/>
      <sheetName val="현장설က_x0000_蠀ᛟ"/>
      <sheetName val="학생내역"/>
      <sheetName val="참조자료"/>
      <sheetName val="증栀ᙿ가"/>
      <sheetName val="공정"/>
      <sheetName val="설계변경내역서"/>
      <sheetName val="배"/>
      <sheetName val="날개벽(좌,우=45도,75도)"/>
      <sheetName val="단위별 일위대가표"/>
      <sheetName val="1호맨홀토공"/>
      <sheetName val="공사직종별노임"/>
      <sheetName val="선우통상(을)"/>
      <sheetName val="견적서-골조공사"/>
      <sheetName val="목록1"/>
      <sheetName val="목록2"/>
      <sheetName val="L-type"/>
      <sheetName val="부산4"/>
      <sheetName val="파이프"/>
      <sheetName val="원가집계"/>
      <sheetName val="견적시담(송포2공구)"/>
      <sheetName val="0.갑지"/>
      <sheetName val="구의33고"/>
      <sheetName val="귀래방향"/>
      <sheetName val="리터팬내장형"/>
      <sheetName val="NAI"/>
      <sheetName val="일반수량집계"/>
      <sheetName val="FCU (2)"/>
      <sheetName val="장비분석"/>
      <sheetName val="주사무실԰_x0000_"/>
      <sheetName val="ꠀ፺"/>
      <sheetName val="BOX ᠀ᶛ"/>
      <sheetName val="저ᚙ"/>
      <sheetName val="ꠀ᪘"/>
      <sheetName val="위치ꠀ᪘"/>
      <sheetName val="ᓈባ"/>
      <sheetName val="︀盕"/>
      <sheetName val="壈▞"/>
      <sheetName val="용수간선"/>
      <sheetName val="노무비(첨부4-4)"/>
      <sheetName val="일반부표"/>
      <sheetName val="평균환율-USD"/>
      <sheetName val="인원동원계획"/>
      <sheetName val="범용개발순소요비용"/>
      <sheetName val="왕십리방향"/>
      <sheetName val="일목"/>
      <sheetName val="뚝토공"/>
      <sheetName val="05년"/>
      <sheetName val="사  업  비  수  지  예  산  서"/>
      <sheetName val="내역서(총괄)"/>
      <sheetName val="공통가설_8"/>
      <sheetName val="아파트_9"/>
      <sheetName val="직접공사비집계표_7"/>
      <sheetName val="공종별 집계표"/>
      <sheetName val="L_RPTB03_01"/>
      <sheetName val="gvl"/>
      <sheetName val="지하"/>
      <sheetName val="CPM챠트"/>
      <sheetName val="05 BOX"/>
      <sheetName val="02 SLAB"/>
      <sheetName val="합의서"/>
      <sheetName val="hvac(제어동)"/>
      <sheetName val="노임목록"/>
      <sheetName val="전체내ꀀፐ"/>
      <sheetName val="ꀀ"/>
      <sheetName val="교대(A1挔"/>
      <sheetName val="각종장비전압강하계산"/>
      <sheetName val="횡배위치"/>
      <sheetName val="계산중"/>
      <sheetName val="부대헾】"/>
      <sheetName val="교대(A1窨"/>
      <sheetName val="부대窨_x0013_"/>
      <sheetName val="하수급견적대窨"/>
      <sheetName val="하수급견적대_x0005_"/>
      <sheetName val="교대(A1_x0005_"/>
      <sheetName val="부대_x0005__x0000_"/>
      <sheetName val="전체내㗈቎"/>
      <sheetName val="식재가격"/>
      <sheetName val="식재총괄"/>
      <sheetName val="전체내׃_x0000_"/>
      <sheetName val="9-1㔀቎԰_x0000_"/>
      <sheetName val="9-1԰_x0000_缀_x0000_"/>
      <sheetName val="전체내㠀ᎍ"/>
      <sheetName val="하수급견적대齘"/>
      <sheetName val="교대(A1竈"/>
      <sheetName val="하수급견적대헾"/>
      <sheetName val="하수급견적대竈"/>
      <sheetName val="전체내䋈ᅪ"/>
      <sheetName val="전체내ꠀ፺"/>
      <sheetName val="2호맨홀공제수량"/>
      <sheetName val="전체내԰_x0000_"/>
      <sheetName val="전체내֬_x0000_"/>
      <sheetName val="전체내ﰀ⁗"/>
      <sheetName val="전체내ﻈ䓕"/>
      <sheetName val="교대(A1헾"/>
      <sheetName val="하수급견적대鷸"/>
      <sheetName val="케이블트레이"/>
      <sheetName val="전체내棈᎜"/>
      <sheetName val="전체내䠀ᖞ"/>
      <sheetName val="하수급견적대鬘"/>
      <sheetName val="차압계산"/>
      <sheetName val="전체내저ᚙ"/>
      <sheetName val="전체내ꠀ᪘"/>
      <sheetName val="하수급견적대風"/>
      <sheetName val="하수급견적대肘"/>
      <sheetName val="부대芈+"/>
      <sheetName val="하수급견적대芈"/>
      <sheetName val="전체내︀嗕"/>
      <sheetName val="부대헾⼴"/>
      <sheetName val="하수급견적대飘"/>
      <sheetName val="전체내蠀ᒗ"/>
      <sheetName val="암거치수표"/>
      <sheetName val="재료집계표빽업"/>
      <sheetName val="암거수리계산서"/>
      <sheetName val="◀암거위치"/>
      <sheetName val="최종단면▶"/>
      <sheetName val="◀평균높이▶"/>
      <sheetName val="전체내︀盕"/>
      <sheetName val="일위대가(계측︩盕ԯ_x0000_"/>
      <sheetName val="전체내壈▞"/>
      <sheetName val="토공총괄집계"/>
      <sheetName val="B부대공"/>
      <sheetName val="조정내역"/>
      <sheetName val="토공총괄표"/>
      <sheetName val="하부철근수량"/>
      <sheetName val="맨홀물량"/>
      <sheetName val="단가표 (2)"/>
      <sheetName val="안양동교 1안"/>
      <sheetName val="자금청구"/>
      <sheetName val="소각장스케줄"/>
      <sheetName val="중기목록"/>
      <sheetName val="중로근거"/>
      <sheetName val="구조대가"/>
      <sheetName val="포설대가1"/>
      <sheetName val="부대대가"/>
      <sheetName val="방호벽"/>
      <sheetName val="낙석방지책"/>
      <sheetName val="거푸집물량"/>
      <sheetName val="변경품셈"/>
      <sheetName val="평가내역"/>
      <sheetName val="대창(함평)"/>
      <sheetName val="암거공"/>
      <sheetName val="직접인건비"/>
      <sheetName val="접속도로"/>
      <sheetName val="-15.0"/>
      <sheetName val="해평견적"/>
      <sheetName val="사리부설"/>
      <sheetName val="1월"/>
      <sheetName val="임대견적서"/>
      <sheetName val="36신丵〒_x0005_"/>
      <sheetName val="금액︀⣕"/>
      <sheetName val="외천교"/>
      <sheetName val="기성부분검사원"/>
      <sheetName val="업체별기성금액"/>
      <sheetName val="2회기성각사별배분표"/>
      <sheetName val="기성공문 (2)"/>
      <sheetName val="기성공문"/>
      <sheetName val="계좌입금의뢰서"/>
      <sheetName val="도급각서"/>
      <sheetName val="철콘기성청구서 (2)"/>
      <sheetName val="공종별집계표(건축) (2)"/>
      <sheetName val="형틀공사기성 (2)"/>
      <sheetName val="철콘기성청구서"/>
      <sheetName val="공종별집계표(건축)"/>
      <sheetName val="형틀공사기성"/>
      <sheetName val="조적기성청구서  "/>
      <sheetName val="공종별집계표(조적) "/>
      <sheetName val="조적공사"/>
      <sheetName val="미장기성청구서 "/>
      <sheetName val="공종별집계표(미장.방수)"/>
      <sheetName val="미장공사"/>
      <sheetName val="하도급각서 (2)"/>
      <sheetName val="하도급계좌입금의뢰서 "/>
      <sheetName val="철콘집계"/>
      <sheetName val="5회기성03월"/>
      <sheetName val="목표세부명세"/>
      <sheetName val="견적사양비교표"/>
      <sheetName val="소일위대가코드표"/>
      <sheetName val="당진1,2호기전선관설치및접지4차공사내역서-을지"/>
      <sheetName val="토목공사일반"/>
      <sheetName val="교실"/>
      <sheetName val="추가예산"/>
      <sheetName val=" ｹ-ﾌﾞﾙ"/>
      <sheetName val="공종별 집계"/>
      <sheetName val="변경내역"/>
      <sheetName val="11+040(통로)"/>
      <sheetName val="지급자재대"/>
      <sheetName val="토목내역서"/>
      <sheetName val="재료집계표3"/>
      <sheetName val="다곡2교"/>
      <sheetName val="16-1"/>
      <sheetName val="³²¾ç½ÃÀÛµ¿ÀÚ105³ë65±_x0000__x0000__x0005__x0000_慀ȡ_x0000__x0000__x0000_"/>
      <sheetName val="2000_x0005__x0000__x0000_"/>
      <sheetName val="AHU집계"/>
      <sheetName val="공조기휀"/>
      <sheetName val="계양가시설"/>
      <sheetName val="2002계약현황"/>
      <sheetName val="PREFACE"/>
      <sheetName val="남대문빌딩"/>
      <sheetName val="전등부하"/>
      <sheetName val="간접경상비"/>
      <sheetName val="입찰사유서 제4공종 (흙깎기)"/>
      <sheetName val="공리공제"/>
      <sheetName val="4월"/>
      <sheetName val="8월"/>
      <sheetName val="12월"/>
      <sheetName val="2월"/>
      <sheetName val="7월"/>
      <sheetName val="6월"/>
      <sheetName val="3월"/>
      <sheetName val="11월"/>
      <sheetName val="9월"/>
      <sheetName val="도근좌표"/>
      <sheetName val="발전기"/>
      <sheetName val="GEN"/>
      <sheetName val="1.동력공사"/>
      <sheetName val="설계내"/>
      <sheetName val="설치 일위대가(46~԰_x0000_缀_x0000_"/>
      <sheetName val="청주(철골발주의뢰서)"/>
      <sheetName val="Price List"/>
      <sheetName val="기성공제요청서"/>
      <sheetName val="토목원가계窨_x0013_"/>
      <sheetName val="백호헾】_x0005_"/>
      <sheetName val="36신설수翇"/>
      <sheetName val="36신설수︀"/>
      <sheetName val="견적꓀᥻"/>
      <sheetName val="수안보-_x0005__x0000__x0000_"/>
      <sheetName val="36신설수Ç"/>
      <sheetName val="36신설수資"/>
      <sheetName val="정화조"/>
      <sheetName val="신공항A-9헾】_x0005__x0000__x0000_"/>
      <sheetName val="A(Rev.3)"/>
      <sheetName val="부총"/>
      <sheetName val="기존구조물철거집계계표"/>
      <sheetName val="내역서(교량)전체"/>
      <sheetName val="장비경비"/>
      <sheetName val="원가계墬ᥓ"/>
      <sheetName val="원가계Ⴌ_x0000_"/>
      <sheetName val="관로토공집계표"/>
      <sheetName val="3회기성헾】"/>
      <sheetName val="변경비교헾】"/>
      <sheetName val="3회기성䃸〒"/>
      <sheetName val="3회기성_x0005__x0000_"/>
      <sheetName val="3회기성吸("/>
      <sheetName val="3회기성ⱂ⿌"/>
      <sheetName val="3회기성埀0"/>
      <sheetName val="제철"/>
      <sheetName val="건공실"/>
      <sheetName val="법면"/>
      <sheetName val="배수공1"/>
      <sheetName val="cost9702"/>
      <sheetName val="품목납기"/>
      <sheetName val="L_RPT耀侐_x0000_븀끊"/>
      <sheetName val="분담_동우"/>
      <sheetName val="대총괄내역서"/>
      <sheetName val="중총괄내역서"/>
      <sheetName val="소총괄내역서"/>
      <sheetName val="내역서_영상검지기"/>
      <sheetName val="내역서_레이더"/>
      <sheetName val="내역서_AVI"/>
      <sheetName val="내역서_CCTV"/>
      <sheetName val="내역서_지하차도CCTV"/>
      <sheetName val="내역서_VMS"/>
      <sheetName val="내역서_신호"/>
      <sheetName val="내역서_광통신장비"/>
      <sheetName val="내역서_주정차단속"/>
      <sheetName val="내역서_교통"/>
      <sheetName val="내역서_예비품"/>
      <sheetName val="내역서_전산"/>
      <sheetName val="내역서_정보통신"/>
      <sheetName val="내역서_전기"/>
      <sheetName val="내역서_토목"/>
      <sheetName val="내역서_기타(건축,소방)"/>
      <sheetName val="내역서_설계비및부대임대료"/>
      <sheetName val="세부내역_영상"/>
      <sheetName val="세부내역_레이더"/>
      <sheetName val="세부내역_AVI"/>
      <sheetName val="세부내역_CCTV"/>
      <sheetName val="세부내역_지하CCTV"/>
      <sheetName val="세부내역_VMS"/>
      <sheetName val="세부내역_신호"/>
      <sheetName val="세부내역_광통신"/>
      <sheetName val="세부내역_주정차"/>
      <sheetName val="세부내역_교통"/>
      <sheetName val="세부내역_예비품"/>
      <sheetName val="세부내역_전산"/>
      <sheetName val="세부내역_통신"/>
      <sheetName val="세부내역_전기"/>
      <sheetName val="세부내역_토목"/>
      <sheetName val="일위대가_건축구조(1)"/>
      <sheetName val="일위대가_건축토목(1)"/>
      <sheetName val="일위대가_SW"/>
      <sheetName val="SW개발비_산정기준"/>
      <sheetName val="세부내역_건축"/>
      <sheetName val="입찰준비계획안(부대)"/>
      <sheetName val="입찰준비계획안(외주)"/>
      <sheetName val="입찰준비계획안(기타견적)"/>
      <sheetName val="장항선4공구직접비집계"/>
      <sheetName val="원하도급내역서(당초)"/>
      <sheetName val="RangeObject"/>
      <sheetName val="H-pile(250x250)"/>
      <sheetName val="H-pile(298x299)"/>
      <sheetName val="방음벽기초(H_xd8d4_ㆂᰀㆃ"/>
      <sheetName val="안정검토(온1)"/>
      <sheetName val="기성내역서(토목)"/>
      <sheetName val="상수도토공_x0005__x0000_"/>
      <sheetName val="설직재0_x0000_"/>
      <sheetName val="설직재餀㒘"/>
      <sheetName val="T13(P68~72,78)"/>
      <sheetName val="기초대가"/>
      <sheetName val="용산3(영광)"/>
      <sheetName val="총괄BOQ"/>
      <sheetName val="공사"/>
      <sheetName val="날개수량1.5"/>
      <sheetName val="철근집계표"/>
      <sheetName val="dike도수로"/>
      <sheetName val="Piping Cost"/>
      <sheetName val="비교1"/>
      <sheetName val="12_xd8b7_⭎ጀ鮂"/>
      <sheetName val="12좷⭘ጀ鮂"/>
      <sheetName val="가시설"/>
      <sheetName val="ÀÔ낼㝗ﰀ㝗"/>
      <sheetName val="10.Ã¶丵⾥_x0005__x0000__x0000_"/>
      <sheetName val="ÀÔԀ_x0000_缀_x0000_"/>
      <sheetName val="Á¶µµ°è»ê¼­ (헾⼵_x0005__x0000_"/>
      <sheetName val="10.Ã¶堨û丵⽏_x0005__x0000_"/>
      <sheetName val="Á¶µµ°è»ê¼­ (堨û丵⽏_x0005_"/>
      <sheetName val="unit_4"/>
      <sheetName val="원가계산서_(총괄)"/>
      <sheetName val="원가계산서_(건축)"/>
      <sheetName val="임시급식_(2)"/>
      <sheetName val="Summary_Sheets"/>
      <sheetName val="96보완계획7_12"/>
      <sheetName val="ITB_COST"/>
      <sheetName val="3_내역서"/>
      <sheetName val="전차선로_물량표"/>
      <sheetName val="1공구_건정토건_토공"/>
      <sheetName val="º¹±¸·®»êÁ¤_¹×_Àü¿ëÈ¸¼±_»ç¿ë"/>
      <sheetName val="4¿ù_½ÇÀûÃßÁ¤(°ÇÃà+Åä¸ñ)"/>
      <sheetName val="4¿ù_½ÇÀûÃßÁ¤(°ÇÃà)"/>
      <sheetName val="6PILE__(돌출)"/>
      <sheetName val="플랜트_설치"/>
      <sheetName val="1_변전설비"/>
      <sheetName val="1_¼öº¯Àü¼³ºñ"/>
      <sheetName val="2_Àü·Â°£¼±"/>
      <sheetName val="3_µ¿·Â"/>
      <sheetName val="4_Àüµî"/>
      <sheetName val="5_Àü¿­"/>
      <sheetName val="6_¾àÀü"/>
      <sheetName val="7_¼Ò¹æ"/>
      <sheetName val="8_¹æ¼Û"/>
      <sheetName val="9_Á¶¸íÁ¦¾î"/>
      <sheetName val="10_Ã¶°Å°ø»ç"/>
      <sheetName val="³²¾ç½ÃÀÛµ¿ÀÚ105³ë65±â1_3È­1_2"/>
      <sheetName val="Á¶µµ°è»ê¼­_(µµ¼­)"/>
      <sheetName val="노원열병합__건축공사기성내역서"/>
      <sheetName val="내역서_(2)"/>
      <sheetName val="EQUIPMENT_-2"/>
      <sheetName val="빌딩_안내"/>
      <sheetName val="3련_BOX"/>
      <sheetName val="10_Ã¶丵⾥"/>
      <sheetName val="자동_철거"/>
      <sheetName val="자동_설치"/>
      <sheetName val="토목_철주"/>
      <sheetName val="철거_일위대가(1-19)"/>
      <sheetName val="철거_일위대가(20-22)"/>
      <sheetName val="CABLE_SIZE-3"/>
      <sheetName val="설치_일위대가(23-45호)"/>
      <sheetName val="TRE_TABLE"/>
      <sheetName val="2000,9월_일위"/>
      <sheetName val="2000_11¿ù¼³°è³»¿ª"/>
      <sheetName val="Àü¼±_¹×_Àü¼±°ü"/>
      <sheetName val="ÁØ°Ë_³»¿ª¼­"/>
      <sheetName val="¼ö¸ñµ¥ÀÌÅ¸_"/>
      <sheetName val="º¯¾Ð±â_¹×_¹ßÀü±â_¿ë·®"/>
      <sheetName val="1_¼öÀÎÅÍ³Î"/>
      <sheetName val="10_Ã¶堨û丵⽏"/>
      <sheetName val="Á¶µµ°è»ê¼­_(堨û丵⽏"/>
      <sheetName val="const_"/>
      <sheetName val="BSD_(2)"/>
      <sheetName val="_견적서"/>
      <sheetName val="Á¶µµ°è»ê¼­_(헾⼵"/>
      <sheetName val="_상부공통집계(총괄)"/>
      <sheetName val="일위대가표_(2)"/>
      <sheetName val="방음벽_기초_일반수량"/>
      <sheetName val="I_설계조건"/>
      <sheetName val="2007일위_"/>
      <sheetName val="토목일위_(83~)"/>
      <sheetName val="노무비_"/>
      <sheetName val="8__안정검토"/>
      <sheetName val="설치_일위대가(46~78호)"/>
      <sheetName val="BASIC_(2)"/>
      <sheetName val="Man_Power_&amp;_Comp"/>
      <sheetName val="2000년_공정표"/>
      <sheetName val="220_(2)"/>
      <sheetName val="노무비_근거"/>
      <sheetName val="효성CB_1P기초"/>
      <sheetName val="단가_"/>
      <sheetName val="지입집계"/>
      <sheetName val="용역비내역-진짜"/>
      <sheetName val="일별1"/>
      <sheetName val="집행(2-1)"/>
      <sheetName val="지불내역1"/>
      <sheetName val="집수정(1)"/>
      <sheetName val="환률"/>
      <sheetName val="공사비명세서"/>
      <sheetName val="사용성검토"/>
      <sheetName val="PAC"/>
      <sheetName val="행거,슈,볼트,펌프,잡재"/>
      <sheetName val="을-ATYPE"/>
      <sheetName val="직접비"/>
      <sheetName val="30신설일위대가"/>
      <sheetName val="30집계표"/>
      <sheetName val="지구단위계획"/>
      <sheetName val="페인트"/>
      <sheetName val="동력부하계산"/>
      <sheetName val="00노임기준"/>
      <sheetName val="대비2"/>
      <sheetName val="바이오"/>
      <sheetName val="잡철물"/>
      <sheetName val="원가계산서 "/>
      <sheetName val="N쌃괅"/>
      <sheetName val="4.일위대가목차"/>
      <sheetName val="철탑공사"/>
      <sheetName val="강관산출"/>
      <sheetName val="°ø±¸¼Õ·_x0000_"/>
      <sheetName val="(전체발주,금회3차공사)내역서"/>
      <sheetName val="Macro(AT)"/>
      <sheetName val="PW3"/>
      <sheetName val="PW4"/>
      <sheetName val="SC1"/>
      <sheetName val="PE"/>
      <sheetName val="PM"/>
      <sheetName val="TR"/>
      <sheetName val="0001(arch)"/>
      <sheetName val="Breakdown"/>
      <sheetName val="금호산업"/>
      <sheetName val="표 지"/>
      <sheetName val="REINF."/>
      <sheetName val="11.자재단가"/>
      <sheetName val="총괄갑 "/>
      <sheetName val="토공대가"/>
      <sheetName val="토공실행"/>
      <sheetName val="B.O.M"/>
      <sheetName val="화전내"/>
      <sheetName val="박스토공"/>
      <sheetName val="기준표"/>
      <sheetName val="보호공"/>
      <sheetName val="Ext. Stone-P"/>
      <sheetName val="건축공사 집계표"/>
      <sheetName val="구간산출"/>
      <sheetName val="빙축열"/>
      <sheetName val="견적정보"/>
      <sheetName val="RE9604"/>
      <sheetName val="노임단가표"/>
      <sheetName val="5.동별횡주관경"/>
      <sheetName val="일위(시설)"/>
      <sheetName val="1F"/>
      <sheetName val="full (2)"/>
      <sheetName val="154TW"/>
      <sheetName val="예비품"/>
      <sheetName val="지입자재"/>
      <sheetName val="LH3 동양시스템"/>
      <sheetName val="in"/>
      <sheetName val="Macro(전동기)"/>
      <sheetName val="심의대상"/>
      <sheetName val="기준"/>
      <sheetName val="AH-1 "/>
      <sheetName val="적정성평가표(8번)(1순위)"/>
      <sheetName val="적정성평가표(12번)(6순위)"/>
      <sheetName val="기별(종합)"/>
      <sheetName val="내역총渀腷"/>
      <sheetName val="VXXXXXXX"/>
      <sheetName val="교대시점"/>
      <sheetName val="KSTAR-M"/>
      <sheetName val="㩷"/>
      <sheetName val="ꢭ፺"/>
      <sheetName val="견적2001(1분기)"/>
      <sheetName val="2006기계경렀ﭒ䓬"/>
      <sheetName val="CRUDE RE-bar"/>
      <sheetName val="관급자재대"/>
      <sheetName val="재료할증"/>
      <sheetName val="심사공종"/>
      <sheetName val="직원자료"/>
      <sheetName val="업종분류"/>
      <sheetName val="장비분류"/>
      <sheetName val="단가산출목록표"/>
      <sheetName val=" 소방공사 산출근거"/>
      <sheetName val="각종양식"/>
      <sheetName val="토공대비"/>
      <sheetName val="옹벽기초자료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라멘교일반수량"/>
      <sheetName val="국공유지및사유지"/>
      <sheetName val="0"/>
      <sheetName val="평균터파기고(1-2,ASP)"/>
      <sheetName val="암거단위-1련"/>
      <sheetName val="수안보-墰5壼5"/>
      <sheetName val="파일의이용"/>
      <sheetName val="2.조명기구철거(일괄철거분)"/>
      <sheetName val="자재수량"/>
      <sheetName val="대창(장ԯ_x0000_"/>
      <sheetName val="펌프장수량䈀嵪ԯ_x0000_缀"/>
      <sheetName val="펌프장수량㔀቎԰_x0000_缀"/>
      <sheetName val="펌프장수량ԯ_x0000_缀_x0000__x0000_"/>
      <sheetName val="N︀軕"/>
      <sheetName val="단  가  垨4奜4睮⿩_x0005_"/>
      <sheetName val="성곽내역서"/>
      <sheetName val="매입세율"/>
      <sheetName val="방배동내역(리라)"/>
      <sheetName val="부대공사총괄"/>
      <sheetName val="건축공사집계표"/>
      <sheetName val="방배동내역 (총괄)"/>
      <sheetName val="CT "/>
      <sheetName val="남양내역"/>
      <sheetName val="cable-data"/>
      <sheetName val="keyword"/>
      <sheetName val="Summary"/>
      <sheetName val="1._x005f_x0018_변전설비"/>
      <sheetName val="설계서(설치)"/>
      <sheetName val="과세면세표"/>
      <sheetName val="인제내역"/>
      <sheetName val="렀ⵘ"/>
      <sheetName val="֭_x0000_"/>
      <sheetName val="회사99"/>
      <sheetName val="OCT.FDN"/>
      <sheetName val="PAD TR보호대기초"/>
      <sheetName val="가로등기초"/>
      <sheetName val="HANDHOLE(2)"/>
      <sheetName val="삼성전기"/>
      <sheetName val="분양가격표"/>
      <sheetName val="º¯°æ»çÀþ"/>
      <sheetName val="제수변︀ᇕ"/>
      <sheetName val="º¯°æ»çÀ_x0000_"/>
      <sheetName val="결과조Ⴚ"/>
      <sheetName val="결과조º"/>
      <sheetName val="º¯°æ»çÀ¸"/>
      <sheetName val="º¯°æ»çÀ5"/>
      <sheetName val="º¯°æ»çÀ "/>
      <sheetName val="제수변﹔ᇕ"/>
      <sheetName val="º¯°æ»çÀB"/>
      <sheetName val="단가일䊱"/>
      <sheetName val="K1자재(3차등)"/>
      <sheetName val="내역서-전체낙찰율"/>
      <sheetName val="제수변䊱ᅪ"/>
      <sheetName val="위치"/>
      <sheetName val="공작물조직표(용배수)"/>
      <sheetName val="내역서(기성청구)"/>
      <sheetName val="000000"/>
      <sheetName val="재료단가"/>
      <sheetName val="전장품(관리용)"/>
      <sheetName val="몰탈㔀቎԰_x0000_"/>
      <sheetName val="몰탈䠊ፓ倀놡"/>
      <sheetName val="몰탈䠋ፓ頀뫻"/>
      <sheetName val="몰탈䠠ፓ瀀멗"/>
      <sheetName val="몰탈䠊ፓ "/>
      <sheetName val="몰탈䠉ፓ退"/>
      <sheetName val="몰탈䠉ፓ退ꠍ"/>
      <sheetName val="몰탈䠑ፓ뀀짅"/>
      <sheetName val="TOEC"/>
      <sheetName val="몰탈䠊ፓ㠀擞"/>
      <sheetName val="bdata-출력안함"/>
      <sheetName val="준공정산"/>
      <sheetName val="자재ᰀ፜搀"/>
      <sheetName val="부대공집계표"/>
      <sheetName val="관일"/>
      <sheetName val="노무비(DB)_이후 출력XXXXXX"/>
      <sheetName val="VS P-Q"/>
      <sheetName val="내역서(당초변경)"/>
      <sheetName val="부대집계"/>
      <sheetName val="조건입력"/>
      <sheetName val="조건입력(2)"/>
      <sheetName val="장비선정"/>
      <sheetName val="도급단가-아파트"/>
      <sheetName val="BREAKDOWN(철거설치)"/>
      <sheetName val="공기԰_x0000_缀"/>
      <sheetName val="설계睮め_x0005_"/>
      <sheetName val="화재 颮㍓씀넖ԯ"/>
      <sheetName val="무전표"/>
      <sheetName val="공통단가"/>
      <sheetName val="운반비"/>
      <sheetName val="마산방향철근집계"/>
      <sheetName val="시추주상도"/>
      <sheetName val="archi(본사)"/>
      <sheetName val="※참고자료※"/>
      <sheetName val="자(3.0m)"/>
      <sheetName val="총괄집렇♑"/>
      <sheetName val="총괄집㸁䧾"/>
      <sheetName val="시설물기초"/>
      <sheetName val="1호맨홀수량산출"/>
      <sheetName val="전체내역 (2)"/>
      <sheetName val="입렀"/>
      <sheetName val="입栀"/>
      <sheetName val="입ꠀ"/>
      <sheetName val="계정"/>
      <sheetName val="BIDDING-SUM"/>
      <sheetName val="입︀"/>
      <sheetName val="1._x005f_x005f_x005f_x0018_변전설비"/>
      <sheetName val="YES.XLS"/>
      <sheetName val="장비명"/>
      <sheetName val="경비공통"/>
      <sheetName val="실행비교"/>
      <sheetName val="회로내역(승인)"/>
      <sheetName val="공통대가"/>
      <sheetName val="민감도"/>
      <sheetName val="일반맨홀수량집계(A-7 LINE)"/>
      <sheetName val="Sheet22"/>
      <sheetName val="가시설수량"/>
      <sheetName val="암센터"/>
      <sheetName val="인부임"/>
      <sheetName val="제丵"/>
      <sheetName val="설계산출기초"/>
      <sheetName val="원가계산하도"/>
      <sheetName val="단위_x0000__x0000_尀"/>
      <sheetName val="단위ࠀᎄ䰀"/>
      <sheetName val="단위倀❹缀"/>
      <sheetName val="단위耀ὡ"/>
      <sheetName val="설변물량"/>
      <sheetName val="사각맨0"/>
      <sheetName val="견적의ᰀ፜"/>
      <sheetName val="사각맨᠜"/>
      <sheetName val="CF"/>
      <sheetName val="전기일위목록"/>
      <sheetName val="가계부"/>
      <sheetName val="제품목록"/>
      <sheetName val="매입매출관리"/>
      <sheetName val="UPDATA"/>
      <sheetName val="5사남"/>
      <sheetName val="시중노임(공사)"/>
      <sheetName val="표지판현황"/>
      <sheetName val="SPM(13.84)"/>
      <sheetName val="A1_본체_수량산출서"/>
      <sheetName val="물량증감"/>
      <sheetName val="9902"/>
      <sheetName val="환율"/>
      <sheetName val="주소록"/>
      <sheetName val="교사기준면적(초등)"/>
      <sheetName val="조명율"/>
      <sheetName val="보집계표"/>
      <sheetName val="fitting"/>
      <sheetName val="Look-Up"/>
      <sheetName val="Units"/>
      <sheetName val="노임9월"/>
      <sheetName val="수량산출(CCTV)"/>
      <sheetName val="수량산출(장애자)"/>
      <sheetName val="수량산출(통신선로)"/>
      <sheetName val="수량산출(여객장치)"/>
      <sheetName val="수량산출(방송)"/>
      <sheetName val="수량산출(전화)"/>
      <sheetName val="사업부배부A"/>
      <sheetName val="입력값1"/>
      <sheetName val="insulation"/>
      <sheetName val="Architecture Work"/>
      <sheetName val="PipWT"/>
      <sheetName val="뜃맟뭁돽띿맟?-BLDG"/>
      <sheetName val="PBS"/>
      <sheetName val="SILICATE"/>
      <sheetName val="간접비내역-1"/>
      <sheetName val="40총괄"/>
      <sheetName val="40집계"/>
      <sheetName val="절감계산"/>
      <sheetName val="ML"/>
      <sheetName val="기초"/>
      <sheetName val="ᰀ፜"/>
      <sheetName val="N炬≹"/>
      <sheetName val="투찰(하수)"/>
      <sheetName val="구조물"/>
      <sheetName val="품셈(기초)"/>
      <sheetName val="당사실시1"/>
      <sheetName val="음료실행"/>
      <sheetName val="하도급선정의뢰_x0000__x0000_螨_x0000__x0000__x0000_ۈ"/>
      <sheetName val="48전력선로일挔"/>
      <sheetName val="콘센트신설"/>
      <sheetName val="FWBS7000,8000"/>
      <sheetName val="ANALYSER"/>
      <sheetName val="ring wall thickness"/>
      <sheetName val="공정표(전체)"/>
      <sheetName val="평균물량산출서"/>
      <sheetName val="변수2"/>
      <sheetName val="저항"/>
      <sheetName val="한전고리-을"/>
      <sheetName val="basic_info"/>
      <sheetName val="9GN邷㭘"/>
      <sheetName val="shtOpr"/>
      <sheetName val="정거장"/>
      <sheetName val="길내기"/>
      <sheetName val="(C)원내역"/>
      <sheetName val="겉장"/>
      <sheetName val="기성검사원"/>
      <sheetName val="율림"/>
      <sheetName val="화진"/>
      <sheetName val="가설(내부수평비계)"/>
      <sheetName val="건축물현장정리"/>
      <sheetName val="공통가설공사(공통)"/>
      <sheetName val="골재대"/>
      <sheetName val="폐기물"/>
      <sheetName val="폐기물 (2)"/>
      <sheetName val="전기일ꙭÀ_x0000_"/>
      <sheetName val="inputdata"/>
      <sheetName val="세목별"/>
      <sheetName val="소개"/>
      <sheetName val="#REF!"/>
      <sheetName val="계열사현황종합"/>
      <sheetName val="투찰금액"/>
      <sheetName val="입찰보Ⳡ"/>
      <sheetName val="기초ա_x0000_"/>
      <sheetName val="물량尜"/>
      <sheetName val="토공,철콘"/>
      <sheetName val="변경비丵〒_x0005_"/>
      <sheetName val="물량丵"/>
      <sheetName val="AILC005"/>
      <sheetName val="AILC00_x0000_"/>
      <sheetName val="AILC00_x0010_"/>
      <sheetName val="수안보-徸〒_x0005__x0000_"/>
      <sheetName val="입출재고현⩿〚_x0005__x0000_"/>
      <sheetName val="수안보-娐&gt;闰⿑"/>
      <sheetName val="수안보-ꮸ⿥_x0005__x0000_"/>
      <sheetName val="백호丵〒_x0005_"/>
      <sheetName val="철근총괄집계표"/>
      <sheetName val="참조 DATA"/>
      <sheetName val="교량명원본"/>
      <sheetName val="BOX제원원본"/>
      <sheetName val="5.3 단면가정"/>
      <sheetName val="인원계획"/>
      <sheetName val="시행예산"/>
      <sheetName val="96노임기준"/>
      <sheetName val="상행-교대(A1-A2)"/>
      <sheetName val="DT"/>
      <sheetName val="펌프차타설"/>
      <sheetName val="combi(wall)"/>
      <sheetName val="제잡비(주공종)"/>
      <sheetName val="(3.품질관리 시험 총괄표)"/>
      <sheetName val="합계"/>
      <sheetName val="2차공사"/>
      <sheetName val="일위대가 (PM)"/>
      <sheetName val="Picture"/>
      <sheetName val="자압1"/>
      <sheetName val="유동표"/>
      <sheetName val="내역통합"/>
      <sheetName val="매원개착터널총괄"/>
      <sheetName val="성토도수로현황"/>
      <sheetName val="master(2차)"/>
      <sheetName val="작용하중산정"/>
      <sheetName val="01_ 원가계산서"/>
      <sheetName val="중기가격"/>
      <sheetName val="암거 제원표-1단계"/>
      <sheetName val="48전력선_x0002__x0000_㣸"/>
      <sheetName val="참고자료"/>
      <sheetName val="ꠀ"/>
      <sheetName val="MW-BM"/>
      <sheetName val="단위"/>
      <sheetName val="수곡내역"/>
      <sheetName val="RAHMEN"/>
      <sheetName val="1호철근량"/>
      <sheetName val="산출서"/>
      <sheetName val="신호등일위대가"/>
      <sheetName val="가시설(TYPE-A)"/>
      <sheetName val="1호맨홀가감수량"/>
      <sheetName val="1-1평균터파기고(1)"/>
      <sheetName val="기능공인적사항"/>
      <sheetName val="배수관접합및부설  "/>
      <sheetName val="´_x0005__x0000_"/>
      <sheetName val="석재장조사"/>
      <sheetName val="견적접수"/>
      <sheetName val="견적내역서"/>
      <sheetName val="PANEL"/>
      <sheetName val="덕전리"/>
      <sheetName val="금광1터널"/>
      <sheetName val="물塠"/>
      <sheetName val="물徸"/>
      <sheetName val="guard(mac¸"/>
      <sheetName val="물嬼"/>
      <sheetName val="물闰"/>
      <sheetName val="guard(macð"/>
      <sheetName val="물呈"/>
      <sheetName val="guard(macH"/>
      <sheetName val="KSHAHU-6"/>
      <sheetName val="대가 (보완)"/>
      <sheetName val="배관단가조사서"/>
      <sheetName val="상반기손익차2총괄"/>
      <sheetName val="DRAIN DRUM PIT D-301"/>
      <sheetName val="TYPE집계표"/>
      <sheetName val="5"/>
      <sheetName val="사진대지"/>
      <sheetName val="배수내역"/>
      <sheetName val="시설물"/>
      <sheetName val="식재"/>
      <sheetName val="설계서을"/>
      <sheetName val="1층"/>
      <sheetName val="설정"/>
      <sheetName val="99노임기준"/>
      <sheetName val="48산출"/>
      <sheetName val="VA_x0000__x0000__x0005_"/>
      <sheetName val="VA橂⼸_x0005_"/>
      <sheetName val="선수금"/>
      <sheetName val="평당자료"/>
      <sheetName val="ÀÏÀ§´ë헾】_x0005__x0000__x0000__x0000_"/>
      <sheetName val="공무공A"/>
      <sheetName val="기계경비(시"/>
      <sheetName val="호표"/>
      <sheetName val="원가계산(2)"/>
      <sheetName val="98수금사업"/>
      <sheetName val="o현장경비"/>
      <sheetName val="OPG_x0005__x0000__x0000_"/>
      <sheetName val="가도䠀"/>
      <sheetName val="가도ԯ"/>
      <sheetName val="가도저"/>
      <sheetName val="작성"/>
      <sheetName val="M5_S"/>
      <sheetName val="M6_S"/>
      <sheetName val="SRAM_CHIP"/>
      <sheetName val="SRAM_생산"/>
      <sheetName val="YLD"/>
      <sheetName val="복구량산정_및_전용회선_사용1"/>
      <sheetName val="4월_실적추정(건축+토목)1"/>
      <sheetName val="4월_실적추정(건축)1"/>
      <sheetName val="1_수변전설비1"/>
      <sheetName val="2_전력간선1"/>
      <sheetName val="3_동력1"/>
      <sheetName val="4_전등1"/>
      <sheetName val="5_전열1"/>
      <sheetName val="6_약전1"/>
      <sheetName val="7_소방1"/>
      <sheetName val="8_방송1"/>
      <sheetName val="9_조명제어1"/>
      <sheetName val="10_철거공사1"/>
      <sheetName val="AIR_SHOWER(3인용)1"/>
      <sheetName val="1_전차선조정1"/>
      <sheetName val="2_조가선조정1"/>
      <sheetName val="3_급전선신설1"/>
      <sheetName val="4_급전선철거1"/>
      <sheetName val="5_고배선철거1"/>
      <sheetName val="6_고압케이블신설1"/>
      <sheetName val="7_비절연선조정1"/>
      <sheetName val="8_가동브래키트이설1"/>
      <sheetName val="9_H형강주신설(9m)1"/>
      <sheetName val="10_강관주신설(9m)1"/>
      <sheetName val="11_H강주철거(11m)1"/>
      <sheetName val="11_H형강기초1"/>
      <sheetName val="13_강관주기초1"/>
      <sheetName val="14_장력조정장치신설1"/>
      <sheetName val="15_장력조정장치철거___1"/>
      <sheetName val="16_콘주철거(9m)1"/>
      <sheetName val="17_지선신설(보통)1"/>
      <sheetName val="18_지선신설(v형)1"/>
      <sheetName val="19_지선철거1"/>
      <sheetName val="20_기중개폐기신설1"/>
      <sheetName val="남양시작동자105노65기1_3화1_21"/>
      <sheetName val="0_집계1"/>
      <sheetName val="1_수변전설비공사1"/>
      <sheetName val="표지_(2)1"/>
      <sheetName val="조도계산서_(도서)1"/>
      <sheetName val="3-1_CB1"/>
      <sheetName val="화재_탐지_설비"/>
      <sheetName val="호봉_(2)"/>
      <sheetName val="8_PILE__(돌출)"/>
      <sheetName val="69_03%"/>
      <sheetName val="변경내역84_52%"/>
      <sheetName val="PROJECT_BRIEF"/>
      <sheetName val="5_공종별예산내역서"/>
      <sheetName val="97_사업추정(WEKI)"/>
      <sheetName val="총괄원가_"/>
      <sheetName val="_갑__지_"/>
      <sheetName val="기성내역_진짜"/>
      <sheetName val="설산1_나"/>
      <sheetName val="실행내역서_"/>
      <sheetName val="plan&amp;section_of_foundation"/>
      <sheetName val="working_load_at_the_btm_ft_"/>
      <sheetName val="stability_check"/>
      <sheetName val="design_criteria"/>
      <sheetName val="할증_"/>
      <sheetName val="PUMP_SHT"/>
      <sheetName val="FIN_TUBE"/>
      <sheetName val="HED__&amp;_PIPE"/>
      <sheetName val="_총괄표"/>
      <sheetName val="0_Áý°è"/>
      <sheetName val="1_¼öº¯Àü¼³ºñ°ø»ç"/>
      <sheetName val="Ç¥Áö_(2)"/>
      <sheetName val="DATA_입력부"/>
      <sheetName val="Customer_Databas"/>
      <sheetName val="기존단가_(2)"/>
      <sheetName val="9_"/>
      <sheetName val="세부견적서(DAS_Call_Back)"/>
      <sheetName val="2_펌프장(사급자재)"/>
      <sheetName val="입고장부_(4)"/>
      <sheetName val="1차_내역서"/>
      <sheetName val="5_"/>
      <sheetName val="12_"/>
      <sheetName val="14_"/>
      <sheetName val="7_"/>
      <sheetName val="8_"/>
      <sheetName val="10_"/>
      <sheetName val="토공(우물통,기타)_"/>
      <sheetName val="조경내역"/>
      <sheetName val="금액내렀቟"/>
      <sheetName val="금액내԰_x0000_"/>
      <sheetName val="등록׃】"/>
      <sheetName val="등록_x0010__x0000_"/>
      <sheetName val="설계명세_x0005_"/>
      <sheetName val="DATA 입᠒ᎍ"/>
      <sheetName val="설계명세_x0000_"/>
      <sheetName val="설계명세揄"/>
      <sheetName val="설계명세䡲"/>
      <sheetName val="제조 경영"/>
      <sheetName val="예산대비"/>
      <sheetName val="사각맨ﻇ"/>
      <sheetName val="공비대䠚"/>
      <sheetName val="결재판"/>
      <sheetName val="기계경비(旉る_x0000__x0000_"/>
      <sheetName val="기계경비(贘_x0013_짘ࣅ"/>
      <sheetName val="일위대가표(무)"/>
      <sheetName val="일위대가산출기초"/>
      <sheetName val="설계변경내역"/>
      <sheetName val="96_x0005__x0000_ø"/>
      <sheetName val="진행 DATA (2)"/>
      <sheetName val="본사공가현황"/>
      <sheetName val="외화계약"/>
      <sheetName val="J直_x0004__x0005_"/>
      <sheetName val="ༀༀ̀ఀЀ"/>
      <sheetName val="ࠀ᎚"/>
      <sheetName val="한화 둔산 내역서"/>
      <sheetName val="자탐수량산출서"/>
      <sheetName val="C1ㅇ"/>
      <sheetName val="base"/>
      <sheetName val="STD"/>
      <sheetName val="연면적"/>
      <sheetName val="991029UTP용 M.D.F"/>
      <sheetName val="현장점검 1"/>
      <sheetName val="상가을 "/>
      <sheetName val="3.사용전검사(1000KW이상)(본동-수정)"/>
      <sheetName val="결재갑지"/>
      <sheetName val="계획예산입력자료"/>
      <sheetName val="투입비"/>
      <sheetName val="손익계산서"/>
      <sheetName val="대차대조표"/>
      <sheetName val="폐토수익화 "/>
      <sheetName val="열차제어동"/>
      <sheetName val="전기성능동"/>
      <sheetName val="차량시스템인자"/>
      <sheetName val="차량부품동"/>
      <sheetName val="신.분"/>
      <sheetName val="4.2유효폭의 계산"/>
      <sheetName val="하도기성내역 수정"/>
      <sheetName val="기성공제 동의서"/>
      <sheetName val="기성공제 합의서(쓰레기처리비)"/>
      <sheetName val="암거"/>
      <sheetName val="정보"/>
      <sheetName val="수전기기DATA"/>
      <sheetName val="형식별 개략공사비"/>
      <sheetName val="간이영수증"/>
      <sheetName val="내역총괄표"/>
      <sheetName val="토공및부대2차"/>
      <sheetName val="새공통"/>
      <sheetName val="3절_CheckList_구분"/>
      <sheetName val="비탈면보호공수량산출"/>
      <sheetName val="내역5"/>
      <sheetName val="세부狇譈"/>
      <sheetName val="사각맨퀀"/>
      <sheetName val="사각맨堀"/>
      <sheetName val="사각맨䈀"/>
      <sheetName val="»êÃ렀䡟ԯ_x0000_缀"/>
      <sheetName val="»êÃ︀ᇕ԰_x0000_缀"/>
      <sheetName val="몰탈재븧܊"/>
      <sheetName val="견적의"/>
      <sheetName val="견적의烇彰"/>
      <sheetName val="4/_x0000_䠀"/>
      <sheetName val="4쌇栅/"/>
      <sheetName val="4က_x0000_က"/>
      <sheetName val="수안보-헾】_x0005__x0000_"/>
      <sheetName val="준공조서갑지"/>
      <sheetName val="인부신상자료"/>
      <sheetName val="변경실행(2차) "/>
      <sheetName val="공정량산출내역서 "/>
      <sheetName val="B767"/>
      <sheetName val="하도급선정의뢰서(습식공_x0000__x0000_"/>
      <sheetName val="앉음벽 (2)"/>
      <sheetName val="남양주부대"/>
      <sheetName val="단위목헾"/>
      <sheetName val="산출내역(K2)"/>
      <sheetName val="전체제잡비"/>
      <sheetName val="일위대가(가설԰"/>
      <sheetName val="spec"/>
      <sheetName val="program"/>
      <sheetName val="studbolt no."/>
      <sheetName val="studbolt size"/>
      <sheetName val="item sort no"/>
      <sheetName val="L형옹벽"/>
      <sheetName val="등록_x0000__x0000_"/>
      <sheetName val="원가총괄"/>
      <sheetName val="8. 내진해석"/>
      <sheetName val="하남내역"/>
      <sheetName val="공사비예산서"/>
      <sheetName val="천방교접속"/>
      <sheetName val="09년실적"/>
      <sheetName val="중사"/>
      <sheetName val="단가(1)"/>
      <sheetName val="##내역서##"/>
      <sheetName val="식재출력용"/>
      <sheetName val="유지관리"/>
      <sheetName val="S0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내부수지예산"/>
      <sheetName val="1단계_견적내역서"/>
      <sheetName val="7.3.1 전력간선 굵기"/>
      <sheetName val="DAILY"/>
      <sheetName val="농로수량집계"/>
      <sheetName val="OCT"/>
      <sheetName val="ISOP"/>
      <sheetName val="N0_x0000_"/>
      <sheetName val="MdBase"/>
      <sheetName val="중기사용료산출근거"/>
      <sheetName val="UB2"/>
      <sheetName val="sheet"/>
      <sheetName val="전등수량산출"/>
      <sheetName val="수정"/>
      <sheetName val="RING WALL"/>
      <sheetName val="내역 (2)"/>
      <sheetName val="건축2"/>
      <sheetName val="총괄원가  (2)"/>
      <sheetName val="변경공종별집계표"/>
      <sheetName val="변경공종별내역서"/>
      <sheetName val="변경공종별집계표(관급)"/>
      <sheetName val="변경공종별내역서(관급)"/>
      <sheetName val="GTG TR PIT"/>
      <sheetName val="BLR-S"/>
      <sheetName val="제품표준규격"/>
      <sheetName val="피스표"/>
      <sheetName val="할丵〒"/>
      <sheetName val="전기내역서(총계)"/>
      <sheetName val="일위(PN)"/>
      <sheetName val="고창방향"/>
      <sheetName val="가격"/>
      <sheetName val="List Of Values"/>
      <sheetName val="Version Control"/>
      <sheetName val="도장"/>
      <sheetName val="역삼"/>
      <sheetName val="구조물공집계"/>
      <sheetName val="キ⩙"/>
      <sheetName val="PANEL 내역"/>
      <sheetName val="W-현원가"/>
      <sheetName val="부대토목"/>
      <sheetName val="배관내역"/>
      <sheetName val="토목공종세부"/>
      <sheetName val="예산내역"/>
      <sheetName val="총괄수지표"/>
      <sheetName val="견적회신"/>
      <sheetName val="1. 가로등 설비 공사(산출)"/>
      <sheetName val="Assumptions"/>
      <sheetName val="값"/>
      <sheetName val="---FAB#1업무일지---"/>
      <sheetName val="PROJECT BRIEF(EX.NEW)"/>
      <sheetName val="검사조怀"/>
      <sheetName val="검사조ԯ"/>
      <sheetName val="검사조砀"/>
      <sheetName val="검사조⠀"/>
      <sheetName val="검사조瀀"/>
      <sheetName val="조견표"/>
      <sheetName val="관헾"/>
      <sheetName val="원가(1︀"/>
      <sheetName val="원가(1䠀"/>
      <sheetName val="관聈"/>
      <sheetName val="관_x0005_"/>
      <sheetName val="36+45-113-18+19+20I"/>
      <sheetName val="측구터파기공수량집계"/>
      <sheetName val="수장"/>
      <sheetName val="주관사_x0000_"/>
      <sheetName val="주관사提"/>
      <sheetName val="주관사㧨"/>
      <sheetName val="주관사㌈"/>
      <sheetName val="OHU"/>
      <sheetName val="계좌번호"/>
      <sheetName val="파이프류"/>
      <sheetName val="점검내역서(data) (2)"/>
      <sheetName val="요약"/>
      <sheetName val="EJ"/>
      <sheetName val="운동장 (2)"/>
      <sheetName val="의왕실행"/>
      <sheetName val="현장식당(1)"/>
      <sheetName val="우석문틀"/>
      <sheetName val="D.B"/>
      <sheetName val="날개벽(좌,우=60도-4개)"/>
      <sheetName val="일반수량총괄집계"/>
      <sheetName val="잡비계산"/>
      <sheetName val="97노임단가"/>
      <sheetName val="입력란"/>
      <sheetName val="주관⩿〚"/>
      <sheetName val="1þ"/>
      <sheetName val="1ð"/>
      <sheetName val="1¨"/>
      <sheetName val="1¸"/>
      <sheetName val="반중력식옹벽3.5"/>
      <sheetName val="(14)전기품셈정산"/>
      <sheetName val="(12)전기경비"/>
      <sheetName val="전통건설"/>
      <sheetName val="기계공사"/>
      <sheetName val="남양시작동010313100%"/>
      <sheetName val="은평작업지시대장"/>
      <sheetName val="98비정기소모"/>
      <sheetName val="도급및 실행내역"/>
      <sheetName val="정문내역"/>
      <sheetName val="BID FORM"/>
      <sheetName val="Form of Bid"/>
      <sheetName val="기본자료"/>
      <sheetName val="206 무장,정비 장비용량 산출"/>
      <sheetName val="노임 단가"/>
      <sheetName val="국별인원"/>
      <sheetName val="설치공사비"/>
      <sheetName val="자재집계 &amp; 총괄표"/>
      <sheetName val="가동비율"/>
      <sheetName val="산업개발안내서"/>
      <sheetName val="미드수량"/>
      <sheetName val="±âÀÚÀç´ëºñÇ¥"/>
      <sheetName val="¿¬°áÀÓ½Ã"/>
      <sheetName val="°ü±Þ"/>
      <sheetName val="옥내소화전계산서"/>
      <sheetName val="3.상가"/>
      <sheetName val="mesc"/>
      <sheetName val="자재단가壠"/>
      <sheetName val="자재단가厘"/>
      <sheetName val="가설경비"/>
      <sheetName val="임시급식ֿ_x0000_缀_x0000_"/>
      <sheetName val="재1"/>
      <sheetName val="2.내역서"/>
      <sheetName val="기성신청"/>
      <sheetName val="기성청구현황"/>
      <sheetName val="집"/>
      <sheetName val="관세,통관수수료,운반비"/>
      <sheetName val="KS-301_WBS"/>
      <sheetName val="I.일위대가목차"/>
      <sheetName val="수리계산(2021)"/>
      <sheetName val="1공구내역서(1)"/>
      <sheetName val="DWG-CAB-I"/>
      <sheetName val="5. 차단기 용량계산"/>
      <sheetName val="배전반용량계산"/>
      <sheetName val="허용전류-IEC DATA"/>
      <sheetName val="5.1단가조사"/>
      <sheetName val="예가표"/>
      <sheetName val="종료분석"/>
      <sheetName val="항목등록"/>
      <sheetName val="000"/>
      <sheetName val="100"/>
      <sheetName val="본사업"/>
      <sheetName val="4.  단락전류의 계산"/>
      <sheetName val="월말"/>
      <sheetName val="허용전류-IEC"/>
      <sheetName val="참조(X)"/>
      <sheetName val="선로의 %임피던스 "/>
      <sheetName val="경비산출"/>
      <sheetName val="6.2.1 지하차도 조도계산"/>
      <sheetName val="양식(직판용)"/>
      <sheetName val="96월별PL"/>
      <sheetName val="포장재료집계표"/>
      <sheetName val="-몰탈콘크리트"/>
      <sheetName val="-배수구조물공토공"/>
      <sheetName val="횡배수관재료-"/>
      <sheetName val="계산서(직선부)"/>
      <sheetName val="콘크리트측구연장"/>
      <sheetName val="품셈총괄표"/>
      <sheetName val="CAL."/>
      <sheetName val="유화"/>
      <sheetName val="차도부수량집계표"/>
      <sheetName val="PumpSpec"/>
      <sheetName val="토공2"/>
      <sheetName val="WO"/>
      <sheetName val="구체"/>
      <sheetName val="관리비"/>
      <sheetName val="b_balju-단가단가단가"/>
      <sheetName val="3-1.일위대가집계표(교통시설물1)"/>
      <sheetName val="/_x0000_"/>
      <sheetName val="က_x0000_"/>
      <sheetName val="포장쌅"/>
      <sheetName val="직_x0005__x0000_"/>
      <sheetName val="[YES.XLS]/_x0000_"/>
      <sheetName val="지입재료비"/>
      <sheetName val="적요"/>
      <sheetName val="조정_x0014__x0008_"/>
      <sheetName val="_x0000__x0008__x0000__x0008__x0000__x0006__x0000__x0004_"/>
      <sheetName val="N閞㋁"/>
      <sheetName val="2000_11¿ù¼³餀㢘ԯ缀"/>
      <sheetName val="인건비_"/>
      <sheetName val="단양_00_아파트-세부내역"/>
      <sheetName val="Vari_by_Vendor"/>
      <sheetName val="산#2-1_(2)"/>
      <sheetName val="현장관리비_"/>
      <sheetName val="입출재고현황_(2)"/>
      <sheetName val="Piping_Design_Data"/>
      <sheetName val="H_PILE수량"/>
      <sheetName val="중기조종사_단위단가"/>
      <sheetName val="제3장_기술업무"/>
      <sheetName val="A_견적"/>
      <sheetName val="5_정산서"/>
      <sheetName val="공사별_가중치_산출근거(토목)"/>
      <sheetName val="1_ÀüÂ÷¼±Á¶Á¤"/>
      <sheetName val="2_Á¶°¡¼±Á¶Á¤"/>
      <sheetName val="3_±ÞÀü¼±½Å¼³"/>
      <sheetName val="4_±ÞÀü¼±Ã¶°Å"/>
      <sheetName val="Oper_Amount"/>
      <sheetName val="자재_단가표"/>
      <sheetName val="내역서_"/>
      <sheetName val="7_1유효폭"/>
      <sheetName val="ES조서출력하기"/>
      <sheetName val="9.2.3 각 실별 조도계산(3단계)"/>
      <sheetName val="배수설비"/>
      <sheetName val="1._x0018_변︀ᇕ԰"/>
      <sheetName val="커튼월(pfg)"/>
      <sheetName val="주식"/>
      <sheetName val="삭제금지단가"/>
      <sheetName val="5공철탑검토표"/>
      <sheetName val="4공철탑검토"/>
      <sheetName val="간이연락"/>
      <sheetName val="견적을지"/>
      <sheetName val="불변현금흐름표"/>
      <sheetName val="기타유틸리티설비"/>
      <sheetName val="March"/>
      <sheetName val="깨기"/>
      <sheetName val="Control Sheet"/>
      <sheetName val="__"/>
      <sheetName val="시점부교대"/>
      <sheetName val="내역서(사업소)"/>
      <sheetName val="유역면적"/>
      <sheetName val="패널"/>
      <sheetName val="ORIGN"/>
      <sheetName val="ASEM내역"/>
      <sheetName val="Tenants"/>
      <sheetName val="천마갑지"/>
      <sheetName val="수량산출서 갑지"/>
      <sheetName val="손료기준-공사부구두문의"/>
      <sheetName val="49-11g"/>
      <sheetName val="49-11H"/>
      <sheetName val="접지뀀Ῥ"/>
      <sheetName val="조정금액결과표 (차수별)"/>
      <sheetName val="4.고용보험"/>
      <sheetName val="차선도색수량집계"/>
      <sheetName val="ALINE"/>
      <sheetName val="Nက_x0000_"/>
      <sheetName val="³ëÀ_x001f_"/>
      <sheetName val="되메우기공사"/>
      <sheetName val="배수로굴착공사"/>
      <sheetName val="법면보호공사"/>
      <sheetName val="보강공사"/>
      <sheetName val="본관기초굴착공사"/>
      <sheetName val="본관조경공사"/>
      <sheetName val="부지정지공사"/>
      <sheetName val="765SY부지정지공사"/>
      <sheetName val="옥외매설물공사"/>
      <sheetName val="중량물도로"/>
      <sheetName val="취수로굴착공사"/>
      <sheetName val="효암천이설"/>
      <sheetName val="b_gunmul"/>
      <sheetName val="b_balju (2)"/>
      <sheetName val="갑(계장)"/>
      <sheetName val="B"/>
      <sheetName val="010101"/>
      <sheetName val="방음벽 기초 일반헾】"/>
      <sheetName val="수주추정"/>
      <sheetName val="대전21토목내역서"/>
      <sheetName val="BID9697"/>
      <sheetName val="TNC(1안)"/>
      <sheetName val="내역(정지)"/>
      <sheetName val="1차배부(JB포함)"/>
      <sheetName val="거래명세서"/>
      <sheetName val="3.설계예산내역서(예산서)"/>
      <sheetName val="2.예정공정표"/>
      <sheetName val="4.설계예산내역서"/>
      <sheetName val="6.관급자재조서"/>
      <sheetName val="계약원가"/>
      <sheetName val="1.설계설명서"/>
      <sheetName val="3.예정공정표"/>
      <sheetName val="4.설계예산서"/>
      <sheetName val="공사원가"/>
      <sheetName val="재경"/>
      <sheetName val="5.일위대가"/>
      <sheetName val="6.철거발생품예정조서"/>
      <sheetName val="7.지급자재조서"/>
      <sheetName val="8.가격조사서"/>
      <sheetName val="준설량산정표"/>
      <sheetName val="22-1소단"/>
      <sheetName val="22-2M단"/>
      <sheetName val="01하반기노임"/>
      <sheetName val="울진항공등화 내역서"/>
      <sheetName val="산출근거#2-3"/>
      <sheetName val="전신환매도洸"/>
      <sheetName val="전신환매도永"/>
      <sheetName val="전신환매도欸"/>
      <sheetName val="공비대䠛"/>
      <sheetName val="CAPVC"/>
      <sheetName val="국산화"/>
      <sheetName val="ARS"/>
      <sheetName val="집수정단"/>
      <sheetName val="960318-1"/>
      <sheetName val="sum"/>
      <sheetName val="F5"/>
      <sheetName val="#1환기구수량산출근거"/>
      <sheetName val="J直_x0000__x0000_"/>
      <sheetName val="인원계획-미화"/>
      <sheetName val="부분별수량산출(조합기초)"/>
      <sheetName val="수량산출(AFC)"/>
      <sheetName val="수량_작성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본통신)"/>
      <sheetName val="수량산출(TDI)"/>
      <sheetName val="수량집계(본역사)"/>
      <sheetName val="수량집계(임시역사)"/>
      <sheetName val="CATV"/>
      <sheetName val="견적 (2)"/>
      <sheetName val="설계(안)"/>
      <sheetName val="가옥조"/>
      <sheetName val="운반비산정"/>
      <sheetName val="Sheet1(X)"/>
      <sheetName val="인원조직표"/>
      <sheetName val="냉천부속동"/>
      <sheetName val="SHUTDOWN VALVE"/>
      <sheetName val="정산내역서"/>
      <sheetName val="건축공정"/>
      <sheetName val="방진공정"/>
      <sheetName val="조경공정"/>
      <sheetName val="산출기초"/>
      <sheetName val="순환펌프"/>
      <sheetName val="저수조"/>
      <sheetName val="급,배기팬"/>
      <sheetName val="급탕순환펌프"/>
      <sheetName val="대운반(철재)"/>
      <sheetName val="시점교대"/>
      <sheetName val="설명서"/>
      <sheetName val="예정공정표"/>
      <sheetName val="3.2주형지지보"/>
      <sheetName val="x주형보 설계(3차로)"/>
      <sheetName val="부대tu"/>
      <sheetName val="우수공,맨홀,집수정"/>
      <sheetName val="2000.05"/>
      <sheetName val="적격"/>
      <sheetName val="BH"/>
      <sheetName val="방음벽 기초_x0005__x0000__x0000__x0000_"/>
      <sheetName val="foxz"/>
      <sheetName val="실㔀቎԰"/>
      <sheetName val="실︀껕ԯ"/>
      <sheetName val="실ԯ_x0000_缀"/>
      <sheetName val="금리׉"/>
      <sheetName val="실頀▀_xdc00_"/>
      <sheetName val="제㗇"/>
      <sheetName val="주차구丵〒_x0005__x0000_"/>
      <sheetName val="배수관연장산출서"/>
      <sheetName val="관리_x0000__x0000_Ԁ"/>
      <sheetName val="관리ﻇᇕ԰"/>
      <sheetName val="관리᠀㹓㔀"/>
      <sheetName val="관리Ç_x0000_Ԁ"/>
      <sheetName val="관리裇⁒㔀"/>
      <sheetName val="관리㗇ぎԯ"/>
      <sheetName val="관리㔀ぎԯ"/>
      <sheetName val="관리㉓Ⰰ"/>
      <sheetName val="신표鎐)"/>
      <sheetName val="신표司/"/>
      <sheetName val="신표丵⾒"/>
      <sheetName val="신표丵⽀"/>
      <sheetName val="신표錰!"/>
      <sheetName val="신표鋐_x0014_"/>
      <sheetName val="신표丵⼣"/>
      <sheetName val="신표鍀#"/>
      <sheetName val="신표_x0000__x0000_"/>
      <sheetName val="신표丵⾲"/>
      <sheetName val="신표券&quot;"/>
      <sheetName val="倀ᑙ"/>
      <sheetName val="1x"/>
      <sheetName val="栈᲋"/>
      <sheetName val="_xd810_᱓"/>
      <sheetName val="시공계_x0005_"/>
      <sheetName val="변경비_x0005__x0000_"/>
      <sheetName val="SANTOGO"/>
      <sheetName val="¹׃】_x0000_"/>
      <sheetName val="PIPE(UG)내역"/>
      <sheetName val="장비가동"/>
      <sheetName val="집계표(수정)"/>
      <sheetName val="잔여공사월별내역"/>
      <sheetName val="대비(최종이사회)"/>
      <sheetName val="공사비예비관리공감측설산출내역"/>
      <sheetName val="양식"/>
      <sheetName val="표지세로"/>
      <sheetName val="5.소모재료비"/>
      <sheetName val="전계가"/>
      <sheetName val="BH-1 (2)"/>
      <sheetName val="적정심사"/>
      <sheetName val="항목별내_xdee0_⪏"/>
      <sheetName val="항목별내賐⪏"/>
      <sheetName val="항목별내㳏"/>
      <sheetName val="항목별내"/>
      <sheetName val="1._x0018_변԰_x0000__x0000_"/>
      <sheetName val="1._x0018_변ԯ_x0000_缀"/>
      <sheetName val="DEVI."/>
      <sheetName val="U.C."/>
      <sheetName val="접지耀⧞"/>
      <sheetName val="접지_x0000__x0000_"/>
      <sheetName val="접지쀀ᗡ"/>
      <sheetName val="CA_x0000__x0000_"/>
      <sheetName val="FUSE_MCB"/>
      <sheetName val="총 원가계산"/>
      <sheetName val="장비부하"/>
      <sheetName val="역간(덕_동)"/>
      <sheetName val="역간(의-덕)"/>
      <sheetName val="단가대비표(SYS)"/>
      <sheetName val="제조노임"/>
      <sheetName val="ISBL-CIV"/>
      <sheetName val="품목현황"/>
      <sheetName val="산출(전기)"/>
      <sheetName val="집계표(건축전기)"/>
      <sheetName val="방송(체육관)"/>
      <sheetName val="수량산출내역1115"/>
      <sheetName val="99차량"/>
      <sheetName val="원가계산서(총괄)"/>
      <sheetName val="원가계산서(전기)"/>
      <sheetName val="원가계산서(소방)"/>
      <sheetName val="공종별집계표(총괄)"/>
      <sheetName val="원가계산서(공종별)"/>
      <sheetName val="원가계산서(공종별-전기,소방 분리)"/>
      <sheetName val="공종별집계표(전기)"/>
      <sheetName val="공종별집계표(소방)"/>
      <sheetName val="노임근거"/>
      <sheetName val="목록별산출서"/>
      <sheetName val="TRAY집계 (2)"/>
      <sheetName val="TRAY-근거 (2)"/>
      <sheetName val="제트팬집계표"/>
      <sheetName val="제트팬"/>
      <sheetName val="터널조명집계"/>
      <sheetName val="전등근거"/>
      <sheetName val="케이블(함양)"/>
      <sheetName val="케이블(울산)"/>
      <sheetName val="등기구"/>
      <sheetName val="접속재"/>
      <sheetName val="사갱조명집계"/>
      <sheetName val="전등근거 (2)"/>
      <sheetName val="케이블(함양) (2)"/>
      <sheetName val="등기구 (2)"/>
      <sheetName val="접속재 (2)"/>
      <sheetName val="4-1.비상경보설비공사 집계표"/>
      <sheetName val="4-2.비상경보설비공사"/>
      <sheetName val="5-1.비상콘센트설비공사 집계표"/>
      <sheetName val="5-2.비상콘센트설비공사"/>
      <sheetName val="6-1.표지등설비공사 집계표"/>
      <sheetName val="6-2.표지등설비공사"/>
      <sheetName val="7-1.시선유도등설비공사 집계표"/>
      <sheetName val="7-2.시선유도등설비공사"/>
      <sheetName val="산출집계 (2)"/>
      <sheetName val="목록별산출서 (2)"/>
      <sheetName val="옥외공동구 산출집계"/>
      <sheetName val="옥외공동구 산출서"/>
      <sheetName val="관리동 산출집계"/>
      <sheetName val="관리동 산출서"/>
      <sheetName val="환기소2 산출집계"/>
      <sheetName val="환기소2 산출서"/>
      <sheetName val="한전공사비"/>
      <sheetName val="A LINE"/>
      <sheetName val="산출-설비"/>
      <sheetName val="&lt;--"/>
      <sheetName val="직원투입계획"/>
      <sheetName val="토목변경"/>
      <sheetName val="차단기 BACK DATA"/>
      <sheetName val="³²¾ç½ÃÀÛµ¿ÀÚ105³ë65_x0000__x0000_Ԁ_x0000__x0000_贈_x0002__x0000__x0000__x0000_"/>
      <sheetName val="계정과목"/>
      <sheetName val="8. 안_x0000__x0000__x0005_"/>
      <sheetName val="아파트저᝾"/>
      <sheetName val="아파트㾅"/>
      <sheetName val="건0_x0000_蠀"/>
      <sheetName val="금0_x0000_䠀"/>
      <sheetName val="금蠣㡎耀"/>
      <sheetName val="세정탑 설계"/>
      <sheetName val="건축-물가변동"/>
      <sheetName val="기계설비-물가변동"/>
      <sheetName val="강교(Sub)"/>
      <sheetName val="일반토공견적"/>
      <sheetName val="원형측구(B-type)"/>
      <sheetName val="돈"/>
      <sheetName val="내역금액적용"/>
      <sheetName val="비목코드"/>
      <sheetName val="DATA-1"/>
      <sheetName val="8공구 강재 수량"/>
      <sheetName val="단가표(전산)"/>
      <sheetName val="2219-SPOOL BOM"/>
      <sheetName val="종단계산"/>
      <sheetName val="짉譥"/>
      <sheetName val="ᣉᎍ"/>
      <sheetName val="OCM"/>
      <sheetName val="내역기준"/>
      <sheetName val="General_Data"/>
      <sheetName val="sum1_(2)"/>
      <sheetName val="Site_Expenses"/>
      <sheetName val="제원_설계조건"/>
      <sheetName val="일위대가_집계표"/>
      <sheetName val="단가표_"/>
      <sheetName val="공사비_내역_(가)"/>
      <sheetName val="FO"/>
      <sheetName val="Summary Sheet"/>
      <sheetName val="_x0005__x0006__x0008__x0003_"/>
      <sheetName val="_x0000_ _x0000__x0006__x0000__x0006_"/>
      <sheetName val="제품橂"/>
      <sheetName val="일위집계(기존)"/>
      <sheetName val="북제주-표지"/>
      <sheetName val="COVERSHEET"/>
      <sheetName val="영구청af헾"/>
      <sheetName val="영구청af薸"/>
      <sheetName val="실행내역 "/>
      <sheetName val="참조 (2)"/>
      <sheetName val="7.PILE  (돌출)"/>
      <sheetName val="설계내역2"/>
      <sheetName val="제안서"/>
      <sheetName val="행정표준(1)"/>
      <sheetName val="행정표준(2)"/>
      <sheetName val="증감䈀ᅪ"/>
      <sheetName val="제수午_x0013_ὐ"/>
      <sheetName val="[YES.XLS][YES.XLS]4/_x0000_䠀"/>
      <sheetName val="[YES.XLS][YES.XLS]4쌇栅/"/>
      <sheetName val="도면자료제출일정"/>
      <sheetName val="5정거장"/>
      <sheetName val="1-3길내기"/>
      <sheetName val="형틀공사"/>
      <sheetName val="옹벽수량萘_x0013_"/>
      <sheetName val="수"/>
      <sheetName val="6차2회변경내역서"/>
      <sheetName val="자재단가_x0005_"/>
      <sheetName val="총괄집ᨈꥬ"/>
      <sheetName val="총괄집_x0000__x0000_"/>
      <sheetName val="1.3.1절점좌표"/>
      <sheetName val="1.1설계기준"/>
      <sheetName val="변경비_x0000__x0000_Ѡ"/>
      <sheetName val="가제당공사비"/>
      <sheetName val="기초처리공사비"/>
      <sheetName val="°ø»ç¿ø°¡°è牨-犬-"/>
      <sheetName val="전체내역갑지"/>
      <sheetName val="실행내역서 (조경)"/>
      <sheetName val="전체실적"/>
      <sheetName val="SAMPLE"/>
      <sheetName val="7.경제성결과"/>
      <sheetName val="inter"/>
      <sheetName val="기성내역(건축)"/>
      <sheetName val="산#3-1"/>
      <sheetName val="산#3-2"/>
      <sheetName val="배관BM(일반)"/>
      <sheetName val="산#3-2-2"/>
      <sheetName val="Á¤»ê¹°·®︀웕"/>
      <sheetName val="조도계산서1"/>
      <sheetName val="고창터널(고창방향䈀"/>
      <sheetName val="설계서(7)"/>
      <sheetName val="교대일반수량"/>
      <sheetName val="Formulas &amp; Tables"/>
      <sheetName val="15.공량산출근거서"/>
      <sheetName val="교각토공"/>
      <sheetName val="작업내역"/>
      <sheetName val="방지책개소별명세"/>
      <sheetName val="J형측구단위수량"/>
      <sheetName val="동원인원계획표"/>
      <sheetName val="N賃率_職"/>
      <sheetName val="영구峤"/>
      <sheetName val="단가_x0005__x0000_"/>
      <sheetName val="영구_x0005_"/>
      <sheetName val="영구射"/>
      <sheetName val="영구嶄"/>
      <sheetName val="임시전기공사설계서"/>
      <sheetName val="도시가스현황"/>
      <sheetName val="견적의뢰"/>
      <sheetName val="LG제품"/>
      <sheetName val="Priorities"/>
      <sheetName val="사전공헾"/>
      <sheetName val="사전공颙"/>
      <sheetName val="원가계산서 (2)"/>
      <sheetName val="관로토공"/>
      <sheetName val="우수관"/>
      <sheetName val="지선량"/>
      <sheetName val="전체총괄"/>
      <sheetName val="토적계산서"/>
      <sheetName val="A공구"/>
      <sheetName val="DATE2001"/>
      <sheetName val="좌측"/>
      <sheetName val="견적대비(1차) (2)"/>
      <sheetName val="내역서적용수량집계표(가로)"/>
      <sheetName val="OVERALL CURVE"/>
      <sheetName val="별표집계"/>
      <sheetName val="Set"/>
      <sheetName val="재료집계표"/>
      <sheetName val="반포2차"/>
      <sheetName val="환율CHANGE"/>
      <sheetName val="자재co"/>
      <sheetName val="2004상반기"/>
      <sheetName val="조정율"/>
      <sheetName val="주공 갑지"/>
      <sheetName val="49단_x0005_"/>
      <sheetName val="49단煀"/>
      <sheetName val="옥외배관기본공량"/>
      <sheetName val="3-4호기 내역서"/>
      <sheetName val="평형공사비"/>
      <sheetName val="토공검토G"/>
      <sheetName val="미지급금"/>
      <sheetName val="귀래 설계 공내역서"/>
      <sheetName val="철근량_검토"/>
      <sheetName val="기술자료_(연수)"/>
      <sheetName val="CABdata"/>
      <sheetName val="입찰결과(DATA_x0000_"/>
      <sheetName val="49"/>
      <sheetName val="공사비PK5월"/>
      <sheetName val="간접비(1)"/>
      <sheetName val="공종별집계표"/>
      <sheetName val="치수표"/>
      <sheetName val="5차설계"/>
      <sheetName val="3_바닥판설계1"/>
      <sheetName val="Ampecity_Data"/>
      <sheetName val="견적서(대외)_(2)"/>
      <sheetName val="1_¼³°è±âÁØ"/>
      <sheetName val="3_¹Ù´ÚÆÇ¼³°è"/>
      <sheetName val="2__µ¿·Â¼³ºñ_°ø»ç"/>
      <sheetName val="3__Á¶¸í¼³ºñ°ø»ç"/>
      <sheetName val="4__Á¢Áö¼³ºñ°ø»ç"/>
      <sheetName val="5__Åë½Å¼³ºñ_°ø»ç"/>
      <sheetName val="6__Àü±â¹æ½Ä¼³ºñ°ø»ç"/>
      <sheetName val="6_Àü±â¹æ½Ä_¼³ºñ°ø»ç(2)"/>
      <sheetName val="7_¹æÈ£¼³ºñ°ø»ç"/>
      <sheetName val="8_°¡¼³Àü±â°ø»ç"/>
      <sheetName val="8__¾ÈÁ¤°ËÅä"/>
      <sheetName val="°ßÀû¼­(´ë¿Ü)_(2)"/>
      <sheetName val="6PILE__(µ¹Ãâ)"/>
      <sheetName val="Upgrades_pricing"/>
      <sheetName val="산재_안전"/>
      <sheetName val="노무비_경비"/>
      <sheetName val="소상_&quot;1&quot;"/>
      <sheetName val="[YES.XLS]신표司/"/>
      <sheetName val="[YES.XLS][YES.XLS]신표司/"/>
      <sheetName val="[YES.XLS][YES.XLS][YES.XLS]신표司/"/>
      <sheetName val="횡 연장"/>
      <sheetName val="재료비내역서"/>
      <sheetName val="J__LOTUS_9605P_BB_C_BD_OUT_YE_4"/>
      <sheetName val="J__LOTUS_9605P_BB_C_BD_OUT_YE_5"/>
      <sheetName val="J__LOTUS_9605P_BB_C_BD_OUT_YE_6"/>
      <sheetName val="J__LOTUS_9605P_BB_C_BD_OUT_YE_7"/>
      <sheetName val="J__LOTUS_9605P_BB_C_BD_OUT_YE_8"/>
      <sheetName val="가로등산출서 (작업1)"/>
      <sheetName val="ÅÍÆÄ±â¹×Àç·"/>
      <sheetName val="관정비교"/>
      <sheetName val="2공종별예산조서"/>
      <sheetName val="123"/>
      <sheetName val="공사비내역 p1"/>
      <sheetName val="일위대가표(DEEP)"/>
      <sheetName val="찍기"/>
      <sheetName val="횡분배정리(DB)"/>
      <sheetName val="방음벽기초-수량"/>
      <sheetName val="수량산출기초(케블등)"/>
      <sheetName val="터널(토공)"/>
      <sheetName val="JUCK֕_x0000_缀"/>
      <sheetName val="작성양식"/>
      <sheetName val="품-(주)코①"/>
      <sheetName val="103동"/>
      <sheetName val="수로단위수량"/>
      <sheetName val="Stem Footing"/>
      <sheetName val="포장면적산출"/>
      <sheetName val="포장수량집계"/>
      <sheetName val="토적계산"/>
      <sheetName val="96 능제취입"/>
      <sheetName val="M+1"/>
      <sheetName val="광,철광석 사용량(2000)"/>
      <sheetName val="포,철광석 사용량(2000)"/>
      <sheetName val="91,92황산"/>
      <sheetName val="LANGUAGE"/>
      <sheetName val="관급원내역"/>
      <sheetName val=" 갑지"/>
      <sheetName val="여주,이천(명세)"/>
      <sheetName val="N¬_x0000_"/>
      <sheetName val="Ⅱ1-0타"/>
      <sheetName val="POOM_MOTO2"/>
      <sheetName val="J__LOTUS_9605P_BB_C_BD_OUT_YE_9"/>
      <sheetName val="연砀⪜︀"/>
      <sheetName val="연ࠀᢝ䰀"/>
      <sheetName val="철거산출徸〒"/>
      <sheetName val="신안설계"/>
      <sheetName val="업체선정"/>
      <sheetName val="실행집계장"/>
      <sheetName val="투찰집계장"/>
      <sheetName val="토목총괄내역서"/>
      <sheetName val="총괄집계"/>
      <sheetName val="하도사항"/>
      <sheetName val="실행별지"/>
      <sheetName val="하도잡비"/>
      <sheetName val="토공부대"/>
      <sheetName val="철콘부대"/>
      <sheetName val="연약부대"/>
      <sheetName val="철골부대"/>
      <sheetName val="철공견갑"/>
      <sheetName val="철골견적"/>
      <sheetName val="토공견갑"/>
      <sheetName val="토공견적"/>
      <sheetName val="철콘견갑"/>
      <sheetName val="철콘견적"/>
      <sheetName val="연약견갑"/>
      <sheetName val="연약견적"/>
      <sheetName val="부대샘플"/>
      <sheetName val="777"/>
      <sheetName val="cross beam"/>
      <sheetName val="2.단면가정"/>
      <sheetName val="가속도응답스펙트럼(Sa)및속도응답스펙트럼(Sv)"/>
      <sheetName val="12"/>
      <sheetName val="이름"/>
      <sheetName val="4,5,6,7,8"/>
      <sheetName val="옹벽1"/>
      <sheetName val="설계흐름도"/>
      <sheetName val="명단"/>
      <sheetName val="배수내역 (2)"/>
      <sheetName val="배수및구조물공1"/>
      <sheetName val="계약서"/>
      <sheetName val="앨범표지"/>
      <sheetName val="3차준공"/>
      <sheetName val="제조부문배부"/>
      <sheetName val="XREF"/>
      <sheetName val="[YES.XLS][YES.XLS][YES.XLS]4/_x0000_䠀"/>
      <sheetName val="[YES.XLS][YES.XLS][YES.XLS]4쌇栅/"/>
      <sheetName val="시공업체명부"/>
      <sheetName val="Direct (공사비대비)"/>
      <sheetName val="장비사양"/>
      <sheetName val="자재노임단가"/>
      <sheetName val="크레인5ton"/>
      <sheetName val="단가산출-2"/>
      <sheetName val="기초수량-1"/>
      <sheetName val="단가산출-1"/>
      <sheetName val="단가 (2)"/>
      <sheetName val="??????"/>
      <sheetName val="LKVL-CK-HT-GD1"/>
      <sheetName val="[YES.XLS]4/_x0000_䠀"/>
      <sheetName val="[YES.XLS]4쌇栅/"/>
      <sheetName val="내역갑지"/>
      <sheetName val="현장유지관리비"/>
      <sheetName val="A-8 PD(도로중앙)"/>
      <sheetName val="CABLE SIZE-1"/>
      <sheetName val="가공사"/>
      <sheetName val="경사수로"/>
      <sheetName val="확정실적"/>
      <sheetName val="EVALUATE물량산출서"/>
      <sheetName val="스라브"/>
      <sheetName val="내역(설계,도급)정이준"/>
      <sheetName val="INS-SHEET"/>
      <sheetName val="¼ö¸ñ´헾⿨_x0005_"/>
      <sheetName val="100만평"/>
      <sheetName val="평야부단가"/>
      <sheetName val="수출가격"/>
      <sheetName val="을 2"/>
      <sheetName val="을 1"/>
      <sheetName val="비용"/>
      <sheetName val="내역_FILE"/>
      <sheetName val="개요입력"/>
      <sheetName val="수량기준"/>
      <sheetName val="단가기준"/>
      <sheetName val="기계경비산출"/>
      <sheetName val="배수통관(좌)"/>
      <sheetName val="1.1 본체"/>
      <sheetName val="토목 (2)"/>
      <sheetName val="인력터파기"/>
      <sheetName val="9G࠯_x0015__x0000__x0000_"/>
      <sheetName val="횡배수관설치현황"/>
      <sheetName val="94"/>
      <sheetName val="기둥"/>
      <sheetName val="저판(버림100)"/>
      <sheetName val="안전시설"/>
      <sheetName val="20-25"/>
      <sheetName val="설치자재"/>
      <sheetName val="단중"/>
      <sheetName val="몰탈쐀/_x0000_"/>
      <sheetName val="Propo萘Ä헾"/>
      <sheetName val="Propo砨Ä硬"/>
      <sheetName val="지중자재단가"/>
      <sheetName val="ASP"/>
      <sheetName val="설비공사"/>
      <sheetName val="교사기준면적(중)"/>
      <sheetName val="98'자재"/>
      <sheetName val="광양방향"/>
      <sheetName val="참고자료등록"/>
      <sheetName val="하자보수보증자료"/>
      <sheetName val="D-RMIL"/>
      <sheetName val="Summar헾】_x0005__x0000__x0000__x0000__x0000_"/>
      <sheetName val="Summar"/>
      <sheetName val="Summar䡲ぞ_x0000_"/>
      <sheetName val="중기비"/>
      <sheetName val="재료값"/>
      <sheetName val="기က_x0000_退"/>
      <sheetName val="Cover Sht"/>
      <sheetName val="갑지(0_x0000_頀"/>
      <sheetName val="갑지(저妶瘍"/>
      <sheetName val="갑지(濪瘊"/>
      <sheetName val="갑지(᐀ባ혀"/>
      <sheetName val="입출재고현황 (2_x0010_"/>
      <sheetName val="갑지(᠀̨瘗"/>
      <sheetName val="갑지(栀ৢ瘊"/>
      <sheetName val="갑지(ꀀ㱹瘆"/>
      <sheetName val="갑지(쐂饣/"/>
      <sheetName val="갑지(쐃/"/>
      <sheetName val="갑지(쐎/"/>
      <sheetName val="1_x0005_"/>
      <sheetName val="총괄집계 "/>
      <sheetName val="증감내역서"/>
      <sheetName val="2.노무비명세서頀塔攀๦0_x0000_뀀"/>
      <sheetName val="2.노무비명세서Ç_x0000__x0000__x0000_ꨀ"/>
      <sheetName val="노임2"/>
      <sheetName val="단가(추가)"/>
      <sheetName val="일위대가(추가)"/>
      <sheetName val="2.노무비명세서Ç_x0000_렀_x0013__x0000__x0000_砀"/>
      <sheetName val="하도급선정의뢰_x0005__x0000__x0000__x0000__x0000_恐"/>
      <sheetName val="하도급선정의뢰煘_x0013_橂⿜_x0005__x0000_"/>
      <sheetName val="하도급선정의뢰聸_x0013_헾⾧_x0005__x0000_"/>
      <sheetName val="4신규비목발생사유서"/>
      <sheetName val="하도급선정의뢰颙〒_x0005__x0000__x0000__x0000_"/>
      <sheetName val="하도급선정의뢰_x0000__x0000_ರ_x0000__x0000__x0000_Ÿ"/>
      <sheetName val="하도급선정의뢰_x0000__x0000_ꢈ_x0000__x0000__x0000_Ÿ"/>
      <sheetName val="하도급선정의뢰_x0000__x0000_㇀_x0000__x0000__x0000_Ÿ"/>
      <sheetName val="하도급선정의뢰_x0000__x0000_䭠_x0000__x0000__x0000_欓"/>
      <sheetName val="하도급선정의뢰_x0010__x0000_ﻠֲ׃⽣_x0000_"/>
      <sheetName val="하도급선정의뢰_x0000__x0000_枨_x0000__x0000__x0000_"/>
      <sheetName val="하도급선정의뢰_x0000__x0000_优_x0000__x0000__x0000_"/>
      <sheetName val="하도급선정의뢰_x0010__x0000__xdfc0_࡝׃⼫_x0000_"/>
      <sheetName val="하도급선정의뢰佘/ߍ恽⿹_x0000_"/>
      <sheetName val="I.설계헾】"/>
      <sheetName val="전선관"/>
      <sheetName val="database"/>
      <sheetName val="BOX1"/>
      <sheetName val="자재단가尜"/>
      <sheetName val="NAIL단가산출"/>
      <sheetName val="수안보-๿〚_x0005__x0000_"/>
      <sheetName val="금액내역헾"/>
      <sheetName val="수안보-挔_x0012_竖め"/>
      <sheetName val="수안보-纈!헾『"/>
      <sheetName val="수안보-丵〒_x0005__x0000_"/>
      <sheetName val="수안보-橂】_x0005__x0000_"/>
      <sheetName val="수종별인자"/>
      <sheetName val="도급,하도급 예정금액"/>
      <sheetName val="출력표"/>
      <sheetName val="원안"/>
      <sheetName val="슬래브"/>
      <sheetName val="ÀÏÀ§´ë°¡Ç¥(_x0005__x0000_"/>
      <sheetName val="일위藨-헾"/>
      <sheetName val="인부노임"/>
      <sheetName val="새공통(96임금인상기준)"/>
      <sheetName val="미장"/>
      <sheetName val="2017 예정공정표 11월"/>
      <sheetName val="가시설공(광장부)"/>
      <sheetName val="자재단가徸"/>
      <sheetName val="자재단가헾"/>
      <sheetName val="자재단가丵"/>
      <sheetName val="방음벽기초"/>
      <sheetName val="IPS0823"/>
      <sheetName val="신천3호용수로"/>
      <sheetName val="PROCESS"/>
      <sheetName val="산거각호표"/>
      <sheetName val="안_x0000__x0000__x0000_"/>
      <sheetName val="수리결과"/>
      <sheetName val="기계단가"/>
      <sheetName val="재료-CODE"/>
      <sheetName val="9.2단가산출서"/>
      <sheetName val="손료"/>
      <sheetName val="위치�ᢘ"/>
      <sheetName val="Á¶µµ°è»ê¼­ (µ_x0000__x0000_Ā_x0000_"/>
      <sheetName val="N۾_x0001_"/>
      <sheetName val="위치蠀ﵱ"/>
      <sheetName val="위치︀盕"/>
      <sheetName val="입헾⿵"/>
      <sheetName val="입鴸Ĕ"/>
      <sheetName val="입헾⽈"/>
      <sheetName val="입鞨d"/>
      <sheetName val="입헾⾐"/>
      <sheetName val="위치恅"/>
      <sheetName val="위치䢳恬"/>
      <sheetName val="위치餀ẘ"/>
      <sheetName val="위치_xd800_챉"/>
      <sheetName val="입적"/>
      <sheetName val="부하飝챊欀犺"/>
      <sheetName val="부하欀犺ԯ_x0000_"/>
      <sheetName val="내역서 (ﺬ諕"/>
      <sheetName val="수습"/>
      <sheetName val="(4-2)열관류값-2"/>
      <sheetName val="산정기준"/>
      <sheetName val="22수"/>
      <sheetName val="22단"/>
      <sheetName val="49단"/>
      <sheetName val="기별"/>
      <sheetName val="제일"/>
      <sheetName val="도급FORM"/>
      <sheetName val="CAL(1)."/>
      <sheetName val="dongia (2)"/>
      <sheetName val="gtrinh"/>
      <sheetName val="lam-moi"/>
      <sheetName val="chitiet"/>
      <sheetName val="giathanh1"/>
      <sheetName val="DONGIA"/>
      <sheetName val="thao-go"/>
      <sheetName val="TH XL"/>
      <sheetName val="VC"/>
      <sheetName val="Tiepdia"/>
      <sheetName val="CHITIET VL-NC"/>
      <sheetName val="1-최종안"/>
      <sheetName val="사업분석-분양가결정"/>
      <sheetName val="부하집계"/>
      <sheetName val="공사비집_x0005_"/>
      <sheetName val="bCord공정"/>
      <sheetName val="d수량"/>
      <sheetName val="e대가"/>
      <sheetName val="g단가"/>
      <sheetName val="h집계"/>
      <sheetName val="국내"/>
      <sheetName val="보온자재단가표"/>
      <sheetName val="적용단가"/>
      <sheetName val="예산M2"/>
      <sheetName val="2.수량산출"/>
      <sheetName val="IBL-C"/>
      <sheetName val="변경_x0005__x0006__x0004__x0004_"/>
      <sheetName val="_x0000__x0002__x0000__x0007__x0000__x0004__x0000__x0007__x0000_"/>
      <sheetName val="8. _x0005__x0000__x0000_"/>
      <sheetName val="MEMBER"/>
      <sheetName val="공사별 가중치0_x0000_ꀀâ_x0000__x0000_鬀ӊ㰞"/>
      <sheetName val="말뚝설계"/>
      <sheetName val="입력자료"/>
      <sheetName val="steam table"/>
      <sheetName val="BM"/>
      <sheetName val="05.18"/>
      <sheetName val="5.28"/>
      <sheetName val="FLANGE"/>
      <sheetName val="dwn"/>
      <sheetName val="PIPE(A)"/>
      <sheetName val="2.노무비명欐_x0016_歜_x0016_丵⽃"/>
      <sheetName val="2.노무비명烨$橂⽲_x0005__x0000_"/>
      <sheetName val="계화배수(3대)"/>
      <sheetName val="당초수문"/>
      <sheetName val="일"/>
      <sheetName val="한일양산"/>
      <sheetName val="Manual Valve List"/>
      <sheetName val="청주-교대(A1)"/>
      <sheetName val="pile bearing capa &amp; arrenge"/>
      <sheetName val="BEQ내역"/>
      <sheetName val="1000 DB구축 부표"/>
      <sheetName val="일위대가(4층원격)"/>
      <sheetName val="PILE"/>
      <sheetName val="수목데이타"/>
      <sheetName val="단가순번"/>
      <sheetName val="일반전기"/>
      <sheetName val="관경별내역서"/>
      <sheetName val="목록표"/>
      <sheetName val="전체공사"/>
      <sheetName val="5.전사투자계획종함안"/>
      <sheetName val="폐토수익화_"/>
      <sheetName val="도로구조공사비"/>
      <sheetName val="도로토공공사비"/>
      <sheetName val="여수토공사비"/>
      <sheetName val="(포장)BOQ-실적공사"/>
      <sheetName val="부대공사"/>
      <sheetName val="철거단가"/>
      <sheetName val="토공(우물통,기타)_2"/>
      <sheetName val="1_범위2"/>
      <sheetName val="2_편성2"/>
      <sheetName val="6_GAS2"/>
      <sheetName val="노임단가(08_01)2"/>
      <sheetName val="기성공문_(2)2"/>
      <sheetName val="철콘기성청구서_(2)2"/>
      <sheetName val="공종별집계표(건축)_(2)2"/>
      <sheetName val="형틀공사기성_(2)2"/>
      <sheetName val="조적기성청구서__2"/>
      <sheetName val="공종별집계표(조적)_2"/>
      <sheetName val="미장기성청구서_2"/>
      <sheetName val="공종별집계표(미장_방수)2"/>
      <sheetName val="하도급각서_(2)2"/>
      <sheetName val="하도급계좌입금의뢰서_2"/>
      <sheetName val="1_범위"/>
      <sheetName val="2_편성"/>
      <sheetName val="6_GAS"/>
      <sheetName val="노임단가(08_01)"/>
      <sheetName val="기성공문_(2)"/>
      <sheetName val="철콘기성청구서_(2)"/>
      <sheetName val="공종별집계표(건축)_(2)"/>
      <sheetName val="형틀공사기성_(2)"/>
      <sheetName val="조적기성청구서__"/>
      <sheetName val="공종별집계표(조적)_"/>
      <sheetName val="미장기성청구서_"/>
      <sheetName val="공종별집계표(미장_방수)"/>
      <sheetName val="하도급각서_(2)"/>
      <sheetName val="하도급계좌입금의뢰서_"/>
      <sheetName val="토공(우물통,기타)_1"/>
      <sheetName val="1_범위1"/>
      <sheetName val="2_편성1"/>
      <sheetName val="6_GAS1"/>
      <sheetName val="노임단가(08_01)1"/>
      <sheetName val="기성공문_(2)1"/>
      <sheetName val="철콘기성청구서_(2)1"/>
      <sheetName val="공종별집계표(건축)_(2)1"/>
      <sheetName val="형틀공사기성_(2)1"/>
      <sheetName val="조적기성청구서__1"/>
      <sheetName val="공종별집계표(조적)_1"/>
      <sheetName val="미장기성청구서_1"/>
      <sheetName val="공종별집계표(미장_방수)1"/>
      <sheetName val="하도급각서_(2)1"/>
      <sheetName val="하도급계좌입금의뢰서_1"/>
      <sheetName val="7.수량산출"/>
      <sheetName val="6.수량계산"/>
      <sheetName val="무시"/>
      <sheetName val="電磁弁LIST"/>
      <sheetName val="PLG"/>
      <sheetName val="외자배분"/>
      <sheetName val="외자내역"/>
      <sheetName val="주요재료비(원본)"/>
      <sheetName val="REDUCER"/>
      <sheetName val="WE'T"/>
      <sheetName val="조작대(1연)"/>
      <sheetName val="단목"/>
      <sheetName val="토목수량"/>
      <sheetName val="AHU-1"/>
      <sheetName val="급탕설비"/>
      <sheetName val="화장실배기팬"/>
      <sheetName val="마산월령동골조물량변경"/>
      <sheetName val="자금청구서 19년 3월 -응암2구역 롯데.xlsm"/>
      <sheetName val="DATA(광속)"/>
      <sheetName val="측량요율"/>
      <sheetName val="도봉2지구"/>
      <sheetName val="유리"/>
      <sheetName val="익산"/>
      <sheetName val="Parts"/>
      <sheetName val="Menu A"/>
      <sheetName val="감시제어"/>
      <sheetName val="목차임시"/>
      <sheetName val="전체-원가분리내역"/>
      <sheetName val="가격표"/>
      <sheetName val="건축외주"/>
      <sheetName val="시장성초안camera"/>
      <sheetName val="규격"/>
      <sheetName val="수종"/>
      <sheetName val="맨홀공 수량집계표"/>
      <sheetName val="점검_x0000__x0000_"/>
      <sheetName val="Nª_x0000_"/>
      <sheetName val="DS-최종"/>
      <sheetName val="손익차9월2"/>
      <sheetName val="간접비계산"/>
      <sheetName val="PI_x0005_"/>
      <sheetName val="본체철근표"/>
      <sheetName val="단가산출2"/>
      <sheetName val="8.수량산출 (2)"/>
      <sheetName val="inputarea_ref"/>
      <sheetName val="광통신 견적내역서1"/>
      <sheetName val="단위ה_x0000_"/>
      <sheetName val="4.말뚝설계"/>
      <sheetName val="신호등"/>
      <sheetName val="미관등"/>
      <sheetName val="토공A1"/>
      <sheetName val="교량"/>
      <sheetName val="각사별공사비분개 "/>
      <sheetName val="통계연보"/>
      <sheetName val="방송일위대가"/>
      <sheetName val="2.1 전선굵기"/>
      <sheetName val="준공내역서(을)"/>
      <sheetName val="결과"/>
      <sheetName val="공감비"/>
      <sheetName val="내역단가"/>
      <sheetName val="전차선로 물֮_x0000_"/>
      <sheetName val="단가입력창"/>
      <sheetName val="공종단가표 "/>
      <sheetName val="시행후면적"/>
      <sheetName val="수지예산"/>
      <sheetName val="진흥지역조서(구역밖)"/>
      <sheetName val="일위집계"/>
      <sheetName val="건축전기"/>
      <sheetName val="Mc_x0000_"/>
      <sheetName val="철거 일위대가(2_x0000__x0000__x0005__x0000_꼀"/>
      <sheetName val="Mc"/>
      <sheetName val="내역(2000년)"/>
      <sheetName val="물집"/>
      <sheetName val="ÃÑÁý°è-룓"/>
      <sheetName val="PI̷"/>
      <sheetName val="1공구 건정토건_xd803_ᑷᰀ"/>
      <sheetName val="A_x0005_þ"/>
      <sheetName val="잡철단가대비"/>
      <sheetName val="분야별 집계표"/>
      <sheetName val="인테리어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(전기)"/>
      <sheetName val="총괄표(전기)"/>
      <sheetName val="통신"/>
      <sheetName val="원가(통신)"/>
      <sheetName val="총괄표(통신)"/>
      <sheetName val="내역서(통신)"/>
      <sheetName val="소방설비"/>
      <sheetName val="원가계산서(소방설비)"/>
      <sheetName val="공종별집계표(소방설비)"/>
      <sheetName val="공종별내역서(소방설비)"/>
      <sheetName val="소방전기"/>
      <sheetName val="원가(소방전기)"/>
      <sheetName val="총괄표(소방전기)"/>
      <sheetName val="내역서(소방전기)"/>
      <sheetName val="중기단가목록"/>
      <sheetName val="중기단가산출서"/>
      <sheetName val=" 공사설정 "/>
      <sheetName val="계약ITEM"/>
      <sheetName val="보안등"/>
      <sheetName val="준공갑지"/>
      <sheetName val="J:\LOTUS\9605P\BB_C-BD\OUT\YES."/>
      <sheetName val="철근단면적"/>
      <sheetName val="예산조서-총ԯ"/>
      <sheetName val="예산조서-총頀"/>
      <sheetName val="대목"/>
      <sheetName val="내역_ver1.0"/>
      <sheetName val="산근1,2"/>
      <sheetName val="3련 B梯"/>
      <sheetName val="SLAB&quot;1_x0000_"/>
      <sheetName val="공사설명서외"/>
      <sheetName val="정산"/>
      <sheetName val="단가최종"/>
      <sheetName val="8. 안_x0010_"/>
      <sheetName val="갑지(가로ﻁ"/>
      <sheetName val="월래"/>
      <sheetName val="일위대가집계표"/>
      <sheetName val="실행ࠏE"/>
      <sheetName val="실행ဏ_x0000_"/>
      <sheetName val="단가LIST"/>
      <sheetName val="자재단가리스트"/>
      <sheetName val="공사내역(총괄)"/>
      <sheetName val="대보~세기"/>
      <sheetName val="기본DATԯ"/>
      <sheetName val="기본DAT頀"/>
      <sheetName val="공종별수량집계"/>
      <sheetName val="실︀ԯ"/>
      <sheetName val="인_x0000_Ԁ"/>
      <sheetName val="PO-BOB"/>
      <sheetName val="Imp-Data"/>
      <sheetName val="VXXXXXX"/>
      <sheetName val="일위(수원)"/>
      <sheetName val="????"/>
      <sheetName val="설비사고 "/>
      <sheetName val="용역단가"/>
      <sheetName val="실링"/>
      <sheetName val="14년 개대체 부서별 예산"/>
      <sheetName val="y자관"/>
      <sheetName val="하도계약반영"/>
      <sheetName val="입상내역"/>
      <sheetName val="감액ቀ԰"/>
      <sheetName val="버스운䃸〒_x0005_"/>
      <sheetName val="감액⚁︀"/>
      <sheetName val="감액䠀㑙"/>
      <sheetName val="감액ԯ_x0000_缀"/>
      <sheetName val="감액⡓㰀"/>
      <sheetName val="결과㉘"/>
      <sheetName val="결과Թ_x0000_"/>
      <sheetName val="감액︀ᷕԯ"/>
      <sheetName val="내역서 (1차)"/>
      <sheetName val="2009년설계(안)"/>
      <sheetName val="단가조정표"/>
      <sheetName val="2002공임"/>
      <sheetName val="2002자재가격"/>
      <sheetName val=" 내역"/>
      <sheetName val="예산조서"/>
      <sheetName val="재료_x0000__x0000_Ԁ"/>
      <sheetName val="3.1조명전열 설비공사"/>
      <sheetName val="3.3정보통신 설비공사"/>
      <sheetName val="3.4소방 설비공사"/>
      <sheetName val="일위대가집계표(사급)"/>
      <sheetName val="unit_41"/>
      <sheetName val="준검_내역서1"/>
      <sheetName val="2F_회의실견적(5_14_일대)1"/>
      <sheetName val="전선_및_전선관1"/>
      <sheetName val="1_설계조건1"/>
      <sheetName val="1_수인터널1"/>
      <sheetName val="2__동력설비_공사1"/>
      <sheetName val="3__조명설비공사1"/>
      <sheetName val="4__접지설비공사1"/>
      <sheetName val="5__통신설비_공사1"/>
      <sheetName val="6__전기방식설비공사1"/>
      <sheetName val="6_전기방식_설비공사(2)1"/>
      <sheetName val="7_방호설비공사1"/>
      <sheetName val="8_가설전기공사1"/>
      <sheetName val="2000_11월설계내역1"/>
      <sheetName val="원가계산서_(총괄)1"/>
      <sheetName val="원가계산서_(건축)1"/>
      <sheetName val="임시급식_(2)1"/>
      <sheetName val="-_INFORMATION_-1"/>
      <sheetName val="Summary_Sheets1"/>
      <sheetName val="5호광장_(만점)1"/>
      <sheetName val="인천국제_(만점)_(2)1"/>
      <sheetName val="96보완계획7_121"/>
      <sheetName val="외주대비_-석축1"/>
      <sheetName val="외주대비-구조물_(2)1"/>
      <sheetName val="견적표지_(3)1"/>
      <sheetName val="3_공통공사대비1"/>
      <sheetName val="ITB_COST1"/>
      <sheetName val="90_03실행_1"/>
      <sheetName val="전차선로_물량표1"/>
      <sheetName val="1공구_건정토건_토공1"/>
      <sheetName val="º¹±¸·®»êÁ¤_¹×_Àü¿ëÈ¸¼±_»ç¿ë1"/>
      <sheetName val="4¿ù_½ÇÀûÃßÁ¤(°ÇÃà+Åä¸ñ)1"/>
      <sheetName val="4¿ù_½ÇÀûÃßÁ¤(°ÇÃà)1"/>
      <sheetName val="단가_및_재료비1"/>
      <sheetName val="수목데이타_1"/>
      <sheetName val="변압기_및_발전기_용량1"/>
      <sheetName val="설_계1"/>
      <sheetName val="3BL공동구_수량1"/>
      <sheetName val="Sheet1_(2)1"/>
      <sheetName val="단면_(2)1"/>
      <sheetName val="IMP_(REACTOR)1"/>
      <sheetName val="1_설계기준1"/>
      <sheetName val="6PILE__(돌출)1"/>
      <sheetName val="플랜트_설치1"/>
      <sheetName val="1_¼öº¯Àü¼³ºñ1"/>
      <sheetName val="2_Àü·Â°£¼±1"/>
      <sheetName val="3_µ¿·Â1"/>
      <sheetName val="4_Àüµî1"/>
      <sheetName val="5_Àü¿­1"/>
      <sheetName val="6_¾àÀü1"/>
      <sheetName val="7_¼Ò¹æ1"/>
      <sheetName val="8_¹æ¼Û1"/>
      <sheetName val="9_Á¶¸íÁ¦¾î1"/>
      <sheetName val="10_Ã¶°Å°ø»ç1"/>
      <sheetName val="³²¾ç½ÃÀÛµ¿ÀÚ105³ë65±â1_3È­1_21"/>
      <sheetName val="Á¶µµ°è»ê¼­_(µµ¼­)1"/>
      <sheetName val="노원열병합__건축공사기성내역서1"/>
      <sheetName val="내역서_(2)1"/>
      <sheetName val="EQUIPMENT_-21"/>
      <sheetName val="빌딩_안내1"/>
      <sheetName val="3련_BOX1"/>
      <sheetName val="3_내역서1"/>
      <sheetName val="자동_철거1"/>
      <sheetName val="자동_설치1"/>
      <sheetName val="토목_철주1"/>
      <sheetName val="철거_일위대가(1-19)1"/>
      <sheetName val="철거_일위대가(20-22)1"/>
      <sheetName val="CABLE_SIZE-31"/>
      <sheetName val="설치_일위대가(23-45호)1"/>
      <sheetName val="TRE_TABLE1"/>
      <sheetName val="2000,9월_일위1"/>
      <sheetName val="2000_11¿ù¼³°è³»¿ª1"/>
      <sheetName val="Àü¼±_¹×_Àü¼±°ü1"/>
      <sheetName val="ÁØ°Ë_³»¿ª¼­1"/>
      <sheetName val="¼ö¸ñµ¥ÀÌÅ¸_1"/>
      <sheetName val="º¯¾Ð±â_¹×_¹ßÀü±â_¿ë·®1"/>
      <sheetName val="1_¼öÀÎÅÍ³Î1"/>
      <sheetName val="const_1"/>
      <sheetName val="BSD_(2)1"/>
      <sheetName val="_견적서1"/>
      <sheetName val="단__가__대__비__표1"/>
      <sheetName val="일__위__대__가__목__록1"/>
      <sheetName val="AS포장복구_1"/>
      <sheetName val="_상부공통집계(총괄)1"/>
      <sheetName val="일위대가표_(2)1"/>
      <sheetName val="방음벽_기초_일반수량1"/>
      <sheetName val="I_설계조건1"/>
      <sheetName val="2007일위_1"/>
      <sheetName val="토목일위_(83~)1"/>
      <sheetName val="노무비_1"/>
      <sheetName val="8__안정검토1"/>
      <sheetName val="설치_일위대가(46~78호)1"/>
      <sheetName val="BASIC_(2)1"/>
      <sheetName val="Man_Power_&amp;_Comp1"/>
      <sheetName val="2000년_공정표1"/>
      <sheetName val="220_(2)1"/>
      <sheetName val="노무비_근거1"/>
      <sheetName val="효성CB_1P기초1"/>
      <sheetName val="단가_1"/>
      <sheetName val="노무비(DB)"/>
      <sheetName val="CABL헾"/>
      <sheetName val="DB구축"/>
      <sheetName val="5.공량산출서"/>
      <sheetName val="설계조_x0000_"/>
      <sheetName val="증감대쀀"/>
      <sheetName val="수정계획3"/>
      <sheetName val="Macro상수"/>
      <sheetName val="총_xd8ac_"/>
      <sheetName val="일반수량산출"/>
      <sheetName val="5.모델링"/>
      <sheetName val="하도급선정의뢰桑〒_x0005__x0000__x0000__x0000_"/>
      <sheetName val="내역서(건축)"/>
      <sheetName val="2006기계䈌ᅪ԰_x0000_缀"/>
      <sheetName val="빙100장비사양"/>
      <sheetName val="항목별내賐涙"/>
      <sheetName val="국민연금표"/>
      <sheetName val="견적서갑지연속"/>
      <sheetName val="심사계산"/>
      <sheetName val="심사물량"/>
      <sheetName val="member design"/>
      <sheetName val="soil bearing check"/>
      <sheetName val="공통"/>
      <sheetName val="물량 산출 통신 맨홀"/>
      <sheetName val="건축설비"/>
      <sheetName val="검토"/>
      <sheetName val="골조물량"/>
      <sheetName val="MATRLDATA"/>
      <sheetName val="견적집계표"/>
      <sheetName val="4.포장집계"/>
      <sheetName val="코드관리"/>
      <sheetName val="포장공사"/>
      <sheetName val="현장일반사항"/>
      <sheetName val="용집"/>
      <sheetName val="동별집계표(인도대비)"/>
      <sheetName val="설치 일위대가(4԰"/>
      <sheetName val="2000.11¿ù¼³餀㢘ԯ"/>
      <sheetName val="화재 탐지_x0005_"/>
      <sheetName val="갑지(0"/>
      <sheetName val="갑지("/>
      <sheetName val="단ူ"/>
      <sheetName val="현장설က"/>
      <sheetName val="REACTION芨.헾⿁_x0005_"/>
      <sheetName val="설치 일위대가(46~԰"/>
      <sheetName val="노원열병합  건축렀䡟ԯ"/>
      <sheetName val="노원열병합  건축︀ᇕ԰"/>
      <sheetName val="노원열병합  건축ﻕᇕ԰"/>
      <sheetName val="노원열병합  건축렀こ렀䡟ԯ"/>
      <sheetName val="³²¾ç½ÃÀÛµ¿ÀÚ105³ë65±"/>
      <sheetName val="3.2.1 마루높이결정"/>
      <sheetName val="wtdb"/>
      <sheetName val="동결보온"/>
      <sheetName val="원영국도내역"/>
      <sheetName val="검사조堀"/>
      <sheetName val="N렀"/>
      <sheetName val="rate"/>
      <sheetName val="전산.평가대상자용"/>
      <sheetName val="EA_x0000__x0000__x0005__x0000_"/>
      <sheetName val="______________________________2"/>
      <sheetName val="재료집_x0000_"/>
      <sheetName val="내역서(을지)_2-1공구"/>
      <sheetName val="별표1"/>
      <sheetName val="INSTR"/>
      <sheetName val="배관"/>
      <sheetName val="TEST1"/>
      <sheetName val="기계내역서"/>
      <sheetName val="Corrib Haz"/>
      <sheetName val="제수_x0000__x0000_"/>
      <sheetName val="제수午_x0013_뺨"/>
      <sheetName val="제수午_x0013_㸀"/>
      <sheetName val="제수午_x0013_㐨"/>
      <sheetName val="제수午_x0013_㺨"/>
      <sheetName val="제수午_x0013_绠"/>
      <sheetName val="제수午_x0013_떰"/>
      <sheetName val="제수午_x0013_"/>
      <sheetName val="검색"/>
      <sheetName val="포장자재집계표"/>
      <sheetName val="하수실행"/>
      <sheetName val="공종별자재"/>
      <sheetName val="하중재하"/>
      <sheetName val="洊⍩"/>
      <sheetName val="_xd808_⢉"/>
      <sheetName val="砈ẋ"/>
      <sheetName val="기타"/>
      <sheetName val="이관문서목록표"/>
      <sheetName val="구천"/>
      <sheetName val="가압장(토목)"/>
      <sheetName val="목창호"/>
      <sheetName val="포장공총괄수량집계표"/>
      <sheetName val="TOTAL_BOQ"/>
      <sheetName val="5.2코핑"/>
      <sheetName val="b_balju_ch"/>
      <sheetName val="b_balju_chÈ"/>
      <sheetName val="b_balju_ch_x0005_"/>
      <sheetName val="b_balju_chÛ"/>
      <sheetName val="b_balju_ch("/>
      <sheetName val="옹벽수량집계표"/>
      <sheetName val="_x0001__x0000_"/>
      <sheetName val="1-"/>
      <sheetName val="1"/>
      <sheetName val="1_x0008_"/>
      <sheetName val="1g"/>
      <sheetName val="㠈⎗"/>
      <sheetName val="⢔"/>
      <sheetName val="᠇Ẓ"/>
      <sheetName val="1ì"/>
      <sheetName val="1º"/>
      <sheetName val="謂ⷄ"/>
      <sheetName val="ꠀ⢄"/>
      <sheetName val="⠊⢌"/>
      <sheetName val="了"/>
      <sheetName val="1"/>
      <sheetName val="1_x0018_"/>
      <sheetName val="栉ᶆ"/>
      <sheetName val=" ᧡"/>
      <sheetName val="1P"/>
      <sheetName val="1("/>
      <sheetName val="1@"/>
      <sheetName val="1 "/>
      <sheetName val="10"/>
      <sheetName val="⠖㔺"/>
      <sheetName val="砖㖌"/>
      <sheetName val="1è"/>
      <sheetName val="1_x001e_"/>
      <sheetName val="1`"/>
      <sheetName val="1"/>
      <sheetName val="1°"/>
      <sheetName val="하수급견적대䧨"/>
      <sheetName val="실资䈀"/>
      <sheetName val="실㠀赫䈀"/>
      <sheetName val="실蠀艆䈀"/>
      <sheetName val="실退艬_xdc00_"/>
      <sheetName val="실ꠀ⑬餀"/>
      <sheetName val="실頀몁_xdc00_"/>
      <sheetName val="하수급견적대䪘"/>
      <sheetName val="하수급견적대桑"/>
      <sheetName val="하수급견적대䗸"/>
      <sheetName val="하수급견적대汈"/>
      <sheetName val="하수급견적대䫘"/>
      <sheetName val="하수급견적대烐"/>
      <sheetName val="하수급견적대䠸"/>
      <sheetName val="하수급견적대溈"/>
      <sheetName val="실舀鐟ԯ"/>
      <sheetName val="하수급견적대靨"/>
      <sheetName val="하수급견적대䝸"/>
      <sheetName val="실렀齈_xdb00_"/>
      <sheetName val="실ࠀ齯_xdb00_"/>
      <sheetName val="단_xd800_镊ἀ"/>
      <sheetName val="단镰Ⰰ"/>
      <sheetName val="실저비_xdb00_"/>
      <sheetName val="실᠀㙋䈀"/>
      <sheetName val="실⠀텊䈀"/>
      <sheetName val="실态吣԰"/>
      <sheetName val="실저칄怀"/>
      <sheetName val="실퀀칪ᰀ"/>
      <sheetName val="하수급견적대炠"/>
      <sheetName val="하수급견적대䞘"/>
      <sheetName val="공사예산하조서(O.K)"/>
      <sheetName val="일위대가표 (䀀⅒"/>
      <sheetName val="ÀÏÀ§´ë°¡Ç¥(1@"/>
      <sheetName val="일위대가표 (ԯ_x0000_"/>
      <sheetName val="흄관기초"/>
      <sheetName val="부대공(집계)"/>
      <sheetName val="포장단면별단위수량"/>
      <sheetName val="ACUNIT"/>
      <sheetName val="8.일위대가표(1)"/>
      <sheetName val="8.일위대가표(2)"/>
      <sheetName val="7.청제공기계기구조서"/>
      <sheetName val="일위대가표 (⠋ᡏ"/>
      <sheetName val="¿¹Á¤(3က"/>
      <sheetName val="직급별"/>
      <sheetName val="S1099기장선행WOP"/>
      <sheetName val="이음개소"/>
      <sheetName val="분전반"/>
      <sheetName val="Paint,Fire-Proof,Insul(48)"/>
      <sheetName val="[YES.XLS][YES.XLS]A__9701A_OU_2"/>
      <sheetName val="NOTE ALL"/>
      <sheetName val="산출근거1"/>
      <sheetName val="Sheet2 (2)"/>
      <sheetName val="[YES.XLS][YES.XLS][YES.XLS]/_x0000_"/>
      <sheetName val="[YES.XLS][YES.XLS]/_x0000_"/>
      <sheetName val="사각맨䠓"/>
      <sheetName val="Tool"/>
      <sheetName val="메뉴"/>
      <sheetName val="조명_x0000__x0000_"/>
      <sheetName val="Result"/>
      <sheetName val="[YES.XLS][YES.XLS]A__9701A_OU_3"/>
      <sheetName val="공예을"/>
      <sheetName val="골재및자재집계표"/>
      <sheetName val="9-1차_x0005__x0000_"/>
      <sheetName val="업무처리전"/>
      <sheetName val="철집"/>
      <sheetName val="변경비懸_x0013_颙"/>
      <sheetName val="변경비颙〒_x0005_"/>
      <sheetName val="일위집԰_x0000_"/>
      <sheetName val="변경비窨_x0013_竬"/>
      <sheetName val="시공계ⱂ"/>
      <sheetName val="조명시헾"/>
      <sheetName val="8. 안吐呜"/>
      <sheetName val="5.정산ﵠ"/>
      <sheetName val="교량data"/>
      <sheetName val="파일구성"/>
      <sheetName val="No.2LAB Unit"/>
      <sheetName val="약ྀ︁"/>
      <sheetName val="시멘트,모래"/>
      <sheetName val="CHIP_O"/>
      <sheetName val="FAB_O"/>
      <sheetName val="PKG_I"/>
      <sheetName val="FT_금액"/>
      <sheetName val="YIELD"/>
      <sheetName val="부재치수입력"/>
      <sheetName val="Key assumption"/>
      <sheetName val="토목׃⿄"/>
      <sheetName val="토목׃⽴"/>
      <sheetName val="토목嘘_x001b_"/>
      <sheetName val="토목ꮸ⽤"/>
      <sheetName val="토목垐%"/>
      <sheetName val="토목狈6"/>
      <sheetName val="토목妀6"/>
      <sheetName val="토목枵〛"/>
      <sheetName val="LCS-SEAT"/>
      <sheetName val="장비단가"/>
      <sheetName val="보차도경계석수량"/>
      <sheetName val="48일위(기존)"/>
      <sheetName val="옥외외등집계표"/>
      <sheetName val="하도급선정의뢰_x0005__x0000__x0000__x0000__x0000_吝"/>
      <sheetName val="하도급선정의뢰唈_x001f_ᛅ⾠_x0005__x0000_"/>
      <sheetName val="하도급선정의뢰ᛅ⼝_x0005__x0000__x0000__x0000_"/>
      <sheetName val="음성(cable)"/>
      <sheetName val="제출"/>
      <sheetName val="TCDB"/>
      <sheetName val="1À"/>
      <sheetName val="1 "/>
      <sheetName val="ꀀ㇞"/>
      <sheetName val="1r"/>
      <sheetName val="　⮒"/>
      <sheetName val="က"/>
      <sheetName val="⠈ⱒ"/>
      <sheetName val="1Ø"/>
      <sheetName val="1_x0004_"/>
      <sheetName val="자재집게표 "/>
      <sheetName val="B1(반포1차)"/>
      <sheetName val="경영혁신본부"/>
      <sheetName val="R.C RAHMEN 해석"/>
      <sheetName val="본체 설 계"/>
      <sheetName val="Requirement(Work Crew)"/>
      <sheetName val="버스운행안姠"/>
      <sheetName val="버스운행안夸"/>
      <sheetName val="버스운행안哈"/>
      <sheetName val="목공사품의서"/>
      <sheetName val="esc(건축)"/>
      <sheetName val="옥룡잡비"/>
      <sheetName val="AILC00þ"/>
      <sheetName val="º¯°æ»çÀX"/>
      <sheetName val="버스운행안_x0005_"/>
      <sheetName val="계장 품셈표"/>
      <sheetName val="Æ¯º°±³擀睈"/>
      <sheetName val="토목품셈"/>
      <sheetName val="단위량"/>
      <sheetName val="재료집계표2"/>
      <sheetName val="토적집계표"/>
      <sheetName val="data_dci"/>
      <sheetName val="data_mci"/>
      <sheetName val="behind"/>
      <sheetName val="2.노무비명세서(수직보_x0005__x0000_"/>
      <sheetName val="2.노무비명세서(수직보丵⿰_x0005_"/>
      <sheetName val="설계기준_및_하중계산"/>
      <sheetName val="1_노무비명세서(해동)"/>
      <sheetName val="1_노무비명세서(토목)"/>
      <sheetName val="2_노무비명세서(해동)"/>
      <sheetName val="2_노무비명세서(수직보垰7埼"/>
      <sheetName val="2_노무비명세서(수직보호망)"/>
      <sheetName val="2_노무비명세서(난간대)"/>
      <sheetName val="2_사진대지"/>
      <sheetName val="3_사진대지"/>
      <sheetName val="2_노무비명세서(수직보"/>
      <sheetName val="2_노무비명세서(수직보丵⿰"/>
      <sheetName val="B×a"/>
      <sheetName val="역공종"/>
      <sheetName val="수량산출(2공구)"/>
      <sheetName val="수량산출 (3공구)"/>
      <sheetName val="탑( Ṱ氀"/>
      <sheetName val="실焀휦ԯ"/>
      <sheetName val="1SPA8"/>
      <sheetName val="교통_x0005__x0000_"/>
      <sheetName val="교통닑⿃_x0005_"/>
      <sheetName val="교통닑⿣_x0005_"/>
      <sheetName val="교통淀6渌"/>
      <sheetName val="교통墨_x0015_닑"/>
      <sheetName val="LD退"/>
      <sheetName val="1SPA"/>
      <sheetName val="실蠀㑬턀"/>
      <sheetName val="1SPAð"/>
      <sheetName val="1SPAP"/>
      <sheetName val="1SPA_x0005_"/>
      <sheetName val="교통닑⿱_x0005_"/>
      <sheetName val="직공ꂲ"/>
      <sheetName val="금액浨+"/>
      <sheetName val="교통닑⼣_x0005_"/>
      <sheetName val="증감퀀䅰"/>
      <sheetName val="실ԯ"/>
      <sheetName val="수량산출(비굴착)"/>
      <sheetName val="4-2.전기관급자재(수배전반)내역서"/>
      <sheetName val="고창터널(딈㩧0_x0000_"/>
      <sheetName val="고창터널(딈㩧0_x0000_㠀"/>
      <sheetName val="고창터널(딊㩧0_x0000_ꀀ"/>
      <sheetName val="고창터널(堌᬴怀䚴딊"/>
      <sheetName val="고창터널(堌᬴堀Ỷ딉"/>
      <sheetName val="MORTAR생산및타설(1;3)"/>
      <sheetName val="변류기선정표"/>
      <sheetName val="MOF비율계산"/>
      <sheetName val="전기실접지계산예"/>
      <sheetName val="용도별접지선굵기"/>
      <sheetName val="세대부하"/>
      <sheetName val="MCCB선정(구)"/>
      <sheetName val="수용률(분양주택 단상)"/>
      <sheetName val="수용률"/>
      <sheetName val="부하설비용량추정"/>
      <sheetName val="동력부하산정예시"/>
      <sheetName val="동력부하"/>
      <sheetName val="차단기(내규)"/>
      <sheetName val="전동기용량스캔자료"/>
      <sheetName val="전동기용량380V(구)"/>
      <sheetName val="전동기용량220V380V(구)내규"/>
      <sheetName val="전동기용량220V(구)세로"/>
      <sheetName val="전동기용량220V(구)가로"/>
      <sheetName val="허용전류(CV,FR8)LADDER"/>
      <sheetName val="허용전류(CV,FR8)PUNCHED"/>
      <sheetName val="집합감소계수(일반)"/>
      <sheetName val="허용전류(HIV)-A1"/>
      <sheetName val="허용전류(HIV)-B1"/>
      <sheetName val="허용전류(가설)"/>
      <sheetName val="케이블허용전류(내선)"/>
      <sheetName val="다산허용전류"/>
      <sheetName val="동력분전반부하계산"/>
      <sheetName val="허용전류CV(구)"/>
      <sheetName val="허용전류FR-8(구)"/>
      <sheetName val="발전기연결부하"/>
      <sheetName val="BD전압강하"/>
      <sheetName val="쓰레기장비"/>
      <sheetName val="설비불평형률"/>
      <sheetName val="주차관제부하"/>
      <sheetName val="타설계실기준"/>
      <sheetName val="고압등기구시동전류"/>
      <sheetName val="가정용전기기기"/>
      <sheetName val="분당ELEV"/>
      <sheetName val="간선계산서"/>
      <sheetName val="임시동력간선계산서(약식)"/>
      <sheetName val="임시동력간선계산서양식"/>
      <sheetName val="저압반트레이계산(STN)"/>
      <sheetName val="저압반트레이계산(STN)(2)"/>
      <sheetName val="약전트레이(STN)mm2"/>
      <sheetName val="약전트레이(STN)mm"/>
      <sheetName val="DATA(HIV)"/>
      <sheetName val="DATA(GV)"/>
      <sheetName val="DATA(CV,FR-8)"/>
      <sheetName val="DATA(FR-3)"/>
      <sheetName val="DATA(CVV)"/>
      <sheetName val="MCC-DATA"/>
      <sheetName val="구조물철거집계 "/>
      <sheetName val="토건"/>
      <sheetName val="철거산䈀㡪ԯ"/>
      <sheetName val="철거산_x0000__x0000_Ԁ"/>
      <sheetName val="도급처리스트"/>
      <sheetName val="[YES.XLS][YES.XLS]A__9701A_OU_4"/>
      <sheetName val="[YES.XLS][YES.XLS]A__9701A_OU_9"/>
      <sheetName val="[YES.XLS][YES.XLS]A__9701A_OU_8"/>
      <sheetName val="[YES.XLS][YES.XLS]A__9701A_OU_5"/>
      <sheetName val="[YES.XLS][YES.XLS]A__9701A_OU_6"/>
      <sheetName val="[YES.XLS][YES.XLS]A__9701A_OU_7"/>
      <sheetName val="[YES.XLS][YES.XLS]A__9701A_O_10"/>
      <sheetName val="RESOURCE"/>
      <sheetName val="22단傠"/>
      <sheetName val="22단圬"/>
      <sheetName val="토목_x0010__x0000_"/>
      <sheetName val="도담구내 개소별 명세"/>
      <sheetName val="06_BATCH "/>
      <sheetName val="b_sul"/>
      <sheetName val="가야~사상"/>
      <sheetName val="김해~칠산"/>
      <sheetName val="김해(2)"/>
      <sheetName val="부전(2)"/>
      <sheetName val="장유~진례"/>
      <sheetName val="칠산"/>
      <sheetName val="칠산~장유"/>
      <sheetName val="간접총괄"/>
      <sheetName val="실행단가철(ems코드적용)"/>
      <sheetName val="몰탈콘크리트"/>
      <sheetName val="철근집계"/>
      <sheetName val="일대-1"/>
      <sheetName val="중질쓰레기"/>
      <sheetName val="노무단가"/>
      <sheetName val="제수_x0000__x0000__x0005_"/>
      <sheetName val="bm(CIcable)"/>
      <sheetName val="수량산출(계측제어)"/>
      <sheetName val="6-4.1일위대가목록"/>
      <sheetName val="강재 수량"/>
      <sheetName val="conclusion"/>
      <sheetName val="comparables"/>
      <sheetName val="Deduction"/>
      <sheetName val="other"/>
      <sheetName val="SUS"/>
      <sheetName val="금액내역㠀"/>
      <sheetName val="철물"/>
      <sheetName val="기계경비시ᛅ⾆_x0005__x0000__x0000_"/>
      <sheetName val="pc-tie"/>
      <sheetName val="일반동력(380V)"/>
      <sheetName val="포장직선구간"/>
      <sheetName val="»êÃâ¸ñ·ÏÇ¥"/>
      <sheetName val="Æ÷ÀåÁ÷¼±±¸°£"/>
      <sheetName val="ÀÏÀ§´ë°¡¸ñÂ÷"/>
      <sheetName val="2F È¸ÀÇ½Ç°ßÀû(5_14 ÀÏ´ë)"/>
      <sheetName val="신호등신출서 (작업1)"/>
      <sheetName val="육교등산출서(작업1)"/>
      <sheetName val="교량현황"/>
      <sheetName val="수문_x0000__x0000_"/>
      <sheetName val="연령녱⿀"/>
      <sheetName val="Voucher"/>
      <sheetName val="연령蠻埿"/>
      <sheetName val="전산소모"/>
      <sheetName val="기중"/>
      <sheetName val="일위2"/>
      <sheetName val="BOX단위철근"/>
      <sheetName val="밸︀ᇕ԰"/>
      <sheetName val="밸ﺵᇕ԰"/>
      <sheetName val="건설산출"/>
      <sheetName val="단위중기"/>
      <sheetName val="부안변전"/>
      <sheetName val="외"/>
      <sheetName val="주사무실_x0005__x0000_"/>
      <sheetName val="주사무실興¹"/>
      <sheetName val="주사무실耘ď"/>
      <sheetName val="주사무실瓈ċ"/>
      <sheetName val="주사무실藈×"/>
      <sheetName val="주사무실ﶠ̔"/>
      <sheetName val="주사무실솕Å"/>
      <sheetName val="주사무실솕³"/>
      <sheetName val="RH-BEAM"/>
      <sheetName val="구분"/>
      <sheetName val="1.산출근거"/>
      <sheetName val="S鮲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1.2.1 마루높이결정"/>
      <sheetName val="시운전연료비"/>
      <sheetName val="노임조서"/>
      <sheetName val="노무산_x0000__x0000_"/>
      <sheetName val="1차증가원가怀፵"/>
      <sheetName val="성단물량"/>
      <sheetName val="대비표(토공1안)"/>
      <sheetName val="C4-CheckList"/>
      <sheetName val="울산자동제어"/>
      <sheetName val="가락화장을지"/>
      <sheetName val="STAND20"/>
      <sheetName val="M-103,6"/>
      <sheetName val="M-104"/>
      <sheetName val="Toilet 1F01"/>
      <sheetName val="Toilet 1F03"/>
      <sheetName val="Du toan"/>
      <sheetName val="Quantity"/>
      <sheetName val="Keothep"/>
      <sheetName val="Re-bar"/>
      <sheetName val="집수정수량총집계"/>
      <sheetName val="배수장토목공사비"/>
      <sheetName val="t-h HA THE"/>
      <sheetName val="PI壆の"/>
      <sheetName val="검Ⴥ_x0000_"/>
      <sheetName val="검Å_x0000_"/>
      <sheetName val="검쏅_xda05_"/>
      <sheetName val="장비내역서"/>
      <sheetName val="주현(해보)"/>
      <sheetName val="시멘트 모래 수량산출"/>
      <sheetName val="N淓Ⲧ"/>
      <sheetName val="Nⷓ剆"/>
      <sheetName val="Nﺚ郕"/>
      <sheetName val="N렷"/>
      <sheetName val="금액_x0000__x0000_鱀"/>
      <sheetName val="금액׃⼷_x0000_"/>
      <sheetName val="말고개터널조명전압강⣓"/>
      <sheetName val="통신원가"/>
      <sheetName val="싱가폴(실지급+인상율)"/>
      <sheetName val="기기점검대상"/>
      <sheetName val="³²¾ç½ÃÀÛµ¿ÀÚ105³ë65±â1.냈㙖ﰁ"/>
      <sheetName val="³²¾ç½ÃÀÛµ¿ÀÚ105³ë65±â1.᫈ꍙԯ"/>
      <sheetName val="³²¾ç½ÃÀÛµ¿ÀÚ105³ë65±â1.毈䆺ԯ"/>
      <sheetName val="4차실행"/>
      <sheetName val="6차실행"/>
      <sheetName val="공정집계_국별"/>
      <sheetName val="3.일위대가"/>
      <sheetName val="부하퀀䅰ᰀ䅱"/>
      <sheetName val="교각별철근수_x0000__x0000_釸_x0000_"/>
      <sheetName val="적0_x0000_ꠀ"/>
      <sheetName val="시멘트,모래,자갈 및 골재산출표1"/>
      <sheetName val="»êÃ렀䡟ԯ"/>
      <sheetName val="»êÃ︀ᇕ԰"/>
      <sheetName val="4/"/>
      <sheetName val="4က"/>
      <sheetName val="신공항A-9헾】_x0005_"/>
      <sheetName val="2000,_x0010_"/>
      <sheetName val="2000,"/>
      <sheetName val="2000,徸⽝_x0005_"/>
      <sheetName val="입출재고현⩿〚_x0005_"/>
      <sheetName val="방음벽 기초_x0005_"/>
      <sheetName val="관리"/>
      <sheetName val="관리Ç"/>
      <sheetName val="9-1԰"/>
      <sheetName val="코드일람표"/>
      <sheetName val="전도품의"/>
      <sheetName val="기본1"/>
      <sheetName val="수정일위대가"/>
      <sheetName val="분양가"/>
      <sheetName val="교각(P1)수량"/>
      <sheetName val="설계서(본관)"/>
      <sheetName val="5.개인보호구지급"/>
      <sheetName val="판매46"/>
      <sheetName val="남경"/>
      <sheetName val="특수조명기구 단가조사서"/>
      <sheetName val="1~6 설계조건...."/>
      <sheetName val="변경사항"/>
      <sheetName val="통합내역서(소방기계)"/>
      <sheetName val="통합내역서(소방전기)"/>
      <sheetName val="1.내역서(펌프실 소화전)"/>
      <sheetName val="1.산출서"/>
      <sheetName val="1.관련근거"/>
      <sheetName val="1.관련도면"/>
      <sheetName val="2.내역서(연결송수구,대피공간 보온)"/>
      <sheetName val="2.산출서"/>
      <sheetName val="2.관련근거"/>
      <sheetName val="2.관련도면"/>
      <sheetName val="3.내역서(주민공동시설SP)"/>
      <sheetName val="3.산출서"/>
      <sheetName val="3.관련근거"/>
      <sheetName val="3.관련도면"/>
      <sheetName val="4.내역서(동파방지열선추가)"/>
      <sheetName val="4.산출서"/>
      <sheetName val="4.관련근거"/>
      <sheetName val="4.관련도면"/>
      <sheetName val="5.내역서(세대금속후렉시블 정산, 비상방송 스위치 추가)"/>
      <sheetName val="5.산출서"/>
      <sheetName val="5.관련근거"/>
      <sheetName val="1.방송내역서(감압변추가)"/>
      <sheetName val="1.방송산출서"/>
      <sheetName val="1.방송관련근거"/>
      <sheetName val="1.방송관련도면"/>
      <sheetName val="2.방송내역서(소화전정산)"/>
      <sheetName val="2.방송산출서"/>
      <sheetName val="2.방송관련도면"/>
      <sheetName val="3.방송내역서(SP추가)"/>
      <sheetName val="3.방송산출서"/>
      <sheetName val="3.방송관련근거"/>
      <sheetName val="3.방송관련도면"/>
      <sheetName val="4.방송내역서(청정가스)"/>
      <sheetName val="4.방송산출서"/>
      <sheetName val="4.방송관련근거"/>
      <sheetName val="4.방송관련도면"/>
      <sheetName val="5.방송내역서(자탐추가)"/>
      <sheetName val="5.방송산출서"/>
      <sheetName val="5.방송관련근거"/>
      <sheetName val="5.방송관련도면"/>
      <sheetName val="6.방송내역서(방송추가)"/>
      <sheetName val="6.방송산출서"/>
      <sheetName val="6.방송관련도면"/>
      <sheetName val="1.판매내역서(방송AMP추가)"/>
      <sheetName val="1.판매산출서"/>
      <sheetName val="1.판매관련도면"/>
      <sheetName val="신규단가검토(기계)"/>
      <sheetName val="근거자료(1)"/>
      <sheetName val="신규단가검토(전기)"/>
      <sheetName val="근거자료(2)"/>
      <sheetName val="시공사진"/>
      <sheetName val="시공사진 (2)"/>
      <sheetName val="검토자료(1)"/>
      <sheetName val="X-내역서(기판매)"/>
      <sheetName val="X-내역서(기방송)"/>
      <sheetName val="X-내역서(전방송)"/>
      <sheetName val="X-내역서(전판매)"/>
      <sheetName val="X-산출서(전방송)"/>
      <sheetName val="X-산출서(기방송)"/>
      <sheetName val="X-산출서(전주거)"/>
      <sheetName val="X-산출서"/>
      <sheetName val="X-산출서(전판매)"/>
      <sheetName val="비용적자료"/>
      <sheetName val="원가&amp;하도급원가"/>
      <sheetName val="L형옹벽단위수량(35)"/>
      <sheetName val="L형옹벽단위수량(25)"/>
      <sheetName val="Chi tiet"/>
      <sheetName val="업무분장"/>
      <sheetName val="금리ﺙᇕ"/>
      <sheetName val="¹°·㑈"/>
      <sheetName val="인계"/>
      <sheetName val="변경비"/>
      <sheetName val="Summar헾】_x0005_"/>
      <sheetName val="단가_x0005_"/>
      <sheetName val="NÈ_x0000_"/>
      <sheetName val="단柖Ń"/>
      <sheetName val="7공구 원가계산서(지분)"/>
      <sheetName val="1234"/>
      <sheetName val="증감대비표"/>
      <sheetName val="공사비증(-)감대비표"/>
      <sheetName val="총괄표(총괄)"/>
      <sheetName val="총괄표(소방)"/>
      <sheetName val="일대목차"/>
      <sheetName val="일위노임"/>
      <sheetName val="0100"/>
      <sheetName val="0110"/>
      <sheetName val="0400"/>
      <sheetName val="0410"/>
      <sheetName val="0500"/>
      <sheetName val="0510"/>
      <sheetName val="0610"/>
      <sheetName val="0611"/>
      <sheetName val="0612"/>
      <sheetName val="0613"/>
      <sheetName val="0614"/>
      <sheetName val="0615"/>
      <sheetName val="0620"/>
      <sheetName val="0621"/>
      <sheetName val="0622"/>
      <sheetName val="0623"/>
      <sheetName val="0624"/>
      <sheetName val="0710"/>
      <sheetName val="0711"/>
      <sheetName val="0720"/>
      <sheetName val="0721"/>
      <sheetName val="0910"/>
      <sheetName val="0911"/>
      <sheetName val="0920"/>
      <sheetName val="0921"/>
      <sheetName val="1000"/>
      <sheetName val="1101"/>
      <sheetName val="1020"/>
      <sheetName val="1021"/>
      <sheetName val="1300"/>
      <sheetName val="1301"/>
      <sheetName val="1400"/>
      <sheetName val="1401"/>
      <sheetName val="NO.3.PTA PLANT SD COST"/>
      <sheetName val="장비계산"/>
      <sheetName val="단_x0000__x0000_蠀"/>
      <sheetName val="반응조"/>
      <sheetName val="평가자13"/>
      <sheetName val="기본입력"/>
      <sheetName val="½Å±ÔÇ_x0000__x0000_Ā"/>
      <sheetName val="전기2က_x0000_"/>
      <sheetName val="가은우회도로"/>
      <sheetName val="토공_total"/>
      <sheetName val="BOX_본체"/>
      <sheetName val="소포내역_(2)"/>
      <sheetName val="2002하반기노_x0003__x0008__x000d_"/>
      <sheetName val="_x0000__x0003__x0000__x0004__x0000__x0007__x0000__x0006_"/>
      <sheetName val="전기일球ꀀ"/>
      <sheetName val="노임단가(직종번호 순)"/>
      <sheetName val="건헾⾾_x0005_"/>
      <sheetName val="YES_XLS"/>
      <sheetName val="설산1_나1"/>
      <sheetName val="Customer_Databas1"/>
      <sheetName val="design_criteria1"/>
      <sheetName val="plan&amp;section_of_foundation1"/>
      <sheetName val="General_Data1"/>
      <sheetName val="YES_XLS1"/>
      <sheetName val="도급b_balju"/>
      <sheetName val="건물현황"/>
      <sheetName val="재무가정"/>
      <sheetName val="개별직종노임단가(2003.9)"/>
      <sheetName val="차단용량계산서"/>
      <sheetName val="변경비㧨-娐"/>
      <sheetName val="포Ԁ_x0000_"/>
      <sheetName val="2-1. 대비"/>
      <sheetName val="항목별사⣓䒢뀠"/>
      <sheetName val="의჉_x0000_쀀"/>
      <sheetName val="중기(목록)"/>
      <sheetName val=" 유지관리시스템 구축_중앙처리구역 내역서(ver2.0)."/>
      <sheetName val="내역서적용수량집계표"/>
      <sheetName val="공틀공사"/>
      <sheetName val="최적단면"/>
      <sheetName val="산출수량집계"/>
      <sheetName val="c.s"/>
      <sheetName val="전열"/>
      <sheetName val="업무량"/>
      <sheetName val="퇴직공제부금산출근거"/>
      <sheetName val="직접경비호표"/>
      <sheetName val="6È£㥝〒"/>
      <sheetName val="내부마감"/>
      <sheetName val="중기손료"/>
      <sheetName val="LOADS"/>
      <sheetName val="계측기"/>
      <sheetName val="3"/>
      <sheetName val="선금정산내역"/>
      <sheetName val="WELDING"/>
      <sheetName val="Code-&gt;No"/>
      <sheetName val="sc0314 Index"/>
      <sheetName val="물질수지(2011)"/>
      <sheetName val="3지구단위"/>
      <sheetName val="DATA_입력란"/>
      <sheetName val="1__설계조건_2_단면가정_3__하중계산"/>
      <sheetName val="직접경비"/>
      <sheetName val="울산시산표"/>
      <sheetName val="BOM"/>
      <sheetName val="부재리스트"/>
      <sheetName val="전 기"/>
      <sheetName val="당초토량산출서"/>
      <sheetName val="식재일위"/>
      <sheetName val="검수고1-1층"/>
      <sheetName val="48신설단가"/>
      <sheetName val="Steam-Sys"/>
      <sheetName val="공문(신)"/>
      <sheetName val="품목단가"/>
      <sheetName val="TOTAL인원"/>
      <sheetName val="EXPAN-1"/>
      <sheetName val="INTRO.(X)"/>
      <sheetName val="crude.SLAB RE-bar"/>
      <sheetName val="¹°·_x0000_"/>
      <sheetName val="정류기"/>
      <sheetName val="공사설명서"/>
      <sheetName val="공사계획서"/>
      <sheetName val="DAN"/>
      <sheetName val="조직"/>
      <sheetName val="사업분석"/>
      <sheetName val="물량산출근거 수정 최종검토"/>
      <sheetName val="물량산출"/>
      <sheetName val="제-_x0005__x0000_"/>
      <sheetName val="외주비"/>
      <sheetName val="¿¹Á¤(3_x0000_"/>
      <sheetName val="¿¹Á¤(3洀"/>
      <sheetName val="BI_x0000__x0000_Ԁ_x0000_"/>
      <sheetName val="BI_x0000_Ԁ_x0000_"/>
      <sheetName val="97"/>
      <sheetName val="L1"/>
      <sheetName val="수로교_xdc00_᎚␀᎛"/>
      <sheetName val="단가목԰"/>
      <sheetName val="단가목_xdc00_"/>
      <sheetName val="9GNG_x0000__x0000_"/>
      <sheetName val="포_x0000__x0000_"/>
      <sheetName val="9GNG 䆇"/>
      <sheetName val="9GNGꀀ_xdb83_"/>
      <sheetName val="약Å_x0000_᠀"/>
      <sheetName val="9GNG_x0001__x0000_"/>
      <sheetName val="포頀⹘"/>
      <sheetName val="9GNG사"/>
      <sheetName val="9GNG迬"/>
      <sheetName val="약僅ძ杏"/>
      <sheetName val="9GNG肬埭"/>
      <sheetName val="9GNG悬㗫"/>
      <sheetName val="약退뫯佚"/>
      <sheetName val="9GNG났駪"/>
      <sheetName val="9GNGꀀ濫"/>
      <sheetName val="9GNG悬俬"/>
      <sheetName val="9GNGႬ㛭"/>
      <sheetName val="약⃅飫텷"/>
      <sheetName val="9GNG炬룯"/>
      <sheetName val="9GNG肬ᷮ"/>
      <sheetName val="9GNG࿟"/>
      <sheetName val="자재단가׃"/>
      <sheetName val="품셈1-17"/>
      <sheetName val="기별수량산출서"/>
      <sheetName val="제-벰ŕ"/>
      <sheetName val="제-ᩈۈ"/>
      <sheetName val="제-䰈ࣿ"/>
      <sheetName val="제-稐ࣞ"/>
      <sheetName val="master"/>
      <sheetName val="fs"/>
      <sheetName val="Identity"/>
      <sheetName val="Price Level"/>
      <sheetName val="Location"/>
      <sheetName val="Comment"/>
      <sheetName val="Physical"/>
      <sheetName val="지급보증금74"/>
      <sheetName val="관䈀"/>
      <sheetName val="설명서_"/>
      <sheetName val="IMPEADENCE_MAP_취수장"/>
      <sheetName val="형식별_개략공사비"/>
      <sheetName val="design_load"/>
      <sheetName val="1.건축마감"/>
      <sheetName val="철골산출서"/>
      <sheetName val="__192_168_0_210_LOTUS_9605P_B_2"/>
      <sheetName val="공사기초자료"/>
      <sheetName val="회사기초자료"/>
      <sheetName val="근로자자료입력"/>
      <sheetName val="04030801"/>
      <sheetName val="[YES.XLS][YES.XLS]X__9701A_OU_2"/>
      <sheetName val="1차네트공정"/>
      <sheetName val="N᠀旸"/>
      <sheetName val="설계塸"/>
      <sheetName val="하수처리장"/>
      <sheetName val="kV 산정"/>
      <sheetName val="관급_File"/>
      <sheetName val="°ø»ç¿ø°¡°èÊŬ䄘᳖"/>
      <sheetName val="비䕝疄"/>
      <sheetName val="유첨#ᰖ"/>
      <sheetName val="LV data"/>
      <sheetName val="PROJECT"/>
      <sheetName val="1 OF 9"/>
      <sheetName val="h-013211-2"/>
      <sheetName val="신당동집계표"/>
      <sheetName val="기자재수량"/>
      <sheetName val="8.기타유틸리티설비"/>
      <sheetName val="배수공집계표"/>
      <sheetName val="5.À_xdcc0_脹¿"/>
      <sheetName val="5.À_x0000__x0000__x0005_"/>
      <sheetName val="5.À贠脹¿"/>
      <sheetName val="검사조_xd800_"/>
      <sheetName val="VA"/>
      <sheetName val="48전력선_x0002_"/>
      <sheetName val="°¡·Îµî⸀朋ԯ"/>
      <sheetName val="´_x0005_"/>
      <sheetName val="ÀÏÀ§´ë헾】_x0005_"/>
      <sheetName val="펌프장수량䈀嵪ԯ"/>
      <sheetName val="펌프장수량㔀቎԰"/>
      <sheetName val="펌프장수량ԯ"/>
      <sheetName val="96_x0005_"/>
      <sheetName val="3.사업추진현황(나~사.공사추진현황)"/>
      <sheetName val="4¿ù ½ÇÀûÃßÁ糑ó訐⛒먘◿_x0000__x0000_ᴬÈ_x0006__x0000_"/>
      <sheetName val="PI植ď"/>
      <sheetName val="마감물량3"/>
      <sheetName val="제조부문총괄"/>
      <sheetName val="단9_x0000_"/>
      <sheetName val="신청서"/>
      <sheetName val="Reference"/>
      <sheetName val="_____________d__My_Documents__2"/>
      <sheetName val="회사명"/>
      <sheetName val="수량산출(1)"/>
      <sheetName val="산출금액내역"/>
      <sheetName val="48신설일위대가"/>
      <sheetName val="철거일위대가"/>
      <sheetName val="수량산출(본전화)"/>
      <sheetName val="일 위 대 가 표"/>
      <sheetName val="산출1"/>
      <sheetName val="사능~금곡간 신(1)"/>
      <sheetName val="산출조서"/>
      <sheetName val="목동1절주_bh01"/>
      <sheetName val="관접합_x0005__x0000_"/>
      <sheetName val="D_x0000_䟫Ɛ"/>
      <sheetName val="우수맨홀ﻤԯ_x0000_缀_x0000_"/>
      <sheetName val="화재_탐지_설비1"/>
      <sheetName val="기타 정보통신공사"/>
      <sheetName val="4¿ù ½ÇÀûÃßÁ¤(°ÇÃ"/>
      <sheetName val="4¿ù ½ÇÀûÃßÁ¤(°ÇÃà+Åä¸␀䮌"/>
      <sheetName val="96보완계획7.谔C"/>
      <sheetName val="96보완계획7."/>
      <sheetName val="96보완계획7.谤K"/>
      <sheetName val="96보완계획7.䕝痬"/>
      <sheetName val="96보완계획7.㭘˞"/>
      <sheetName val="96보완계획7.텐ʸ"/>
      <sheetName val="장비삘ᛩþ"/>
      <sheetName val="단면(R̖ﻪ"/>
      <sheetName val="\\192.168.0.101\승인용\고은비\견적서\970"/>
      <sheetName val="\\192.168.0.101\승인용\오영춘\견적서,내역서"/>
      <sheetName val="96보완계획7.⃦"/>
      <sheetName val="4¿ù ½ÇÀûÃßÁ¤(°ÇÃà⃦_x0000__x0000__x0000__x0000_"/>
      <sheetName val="96보완계획7.郯"/>
      <sheetName val="96보완계획7.릨̵"/>
      <sheetName val="임시급식ֿ"/>
      <sheetName val="조도계산"/>
      <sheetName val="1.관로"/>
      <sheetName val="설비2차"/>
      <sheetName val="3련 _x0000__x0000__x0005_"/>
      <sheetName val="통신㑈4̆"/>
      <sheetName val="out_prog"/>
      <sheetName val="선적schedule (2)"/>
      <sheetName val="AP1"/>
      <sheetName val="단가비교표 _계측제어_"/>
      <sheetName val="4-7.중앙전기실(노임단가)"/>
      <sheetName val="말뚝물薘"/>
      <sheetName val="기계경비시간당⢬㊀氀㊀"/>
      <sheetName val="기계경비시간당킬㑘ᰀ㑙"/>
      <sheetName val="2000.11¿ù¼³倃㒹送ᑉ倓ᑒ"/>
      <sheetName val="89평단_x0000_"/>
      <sheetName val="RM목표&amp;실적"/>
      <sheetName val="경율산정.XLS"/>
      <sheetName val="간접재료비산출표-27-30"/>
      <sheetName val="공사원가계산蚘_x0013_"/>
      <sheetName val="도급예정1ီ_x0000_䀀"/>
      <sheetName val="도급예정1犢呄/"/>
      <sheetName val="도급예정1犢/"/>
      <sheetName val="도급예정1Ⴂ_x0000_䀀"/>
      <sheetName val="도급예정1ﻰᇕ԰"/>
      <sheetName val="도급예정1犢ፄ/"/>
      <sheetName val="도급예정1ჰ_x0000_䀀"/>
      <sheetName val="도급예정1ၪ_x0000_　"/>
      <sheetName val="도급예정1Ⴕ_x0000_"/>
      <sheetName val="도급예정1႒_x0000_က"/>
      <sheetName val="Macr_x0010__x0000_ፈদ䑲⼚"/>
      <sheetName val="Macr枵〺_x0000__x0000_揰_x0000_"/>
      <sheetName val="Macr枵〺_x0000__x0000_丸_x0000_"/>
      <sheetName val="Macr枵〺_x0000__x0000_㦠_x0000_"/>
      <sheetName val="Macr㑘_x001b_둠੆枵⿚"/>
      <sheetName val="Macr㑘_x001b_ञ枵⿚"/>
      <sheetName val="일위대가(동대문운동장별관)"/>
      <sheetName val="2공구_x0005__x0000_"/>
      <sheetName val="2공구爘7"/>
      <sheetName val="기계경비(_x0005__x0000__x0000_"/>
      <sheetName val="2공구焸F"/>
      <sheetName val="2공구沈4"/>
      <sheetName val="2공구軰_x0014_"/>
      <sheetName val="2공구鉐_x001e_"/>
      <sheetName val="2공구_x001e_"/>
      <sheetName val="2공구議_x001e_"/>
      <sheetName val="2공구滘C"/>
      <sheetName val="기계경비(땭⽀_x0005__x0000_"/>
      <sheetName val="2공구瀨B"/>
      <sheetName val="제원.浨+닑⽟"/>
      <sheetName val="제원.닑⼣_x0005__x0000_"/>
      <sheetName val="2006기계䈌ᅪ԰"/>
      <sheetName val="수자재단위당"/>
      <sheetName val="대창(함평쑥兣0_x0000_"/>
      <sheetName val="목공(안채)"/>
      <sheetName val="가정급수관"/>
      <sheetName val="적용대가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설계명세서 (장비)"/>
      <sheetName val="표  지"/>
      <sheetName val="Á¤»ê¼¼ºÎ¹°·®1Â÷º헾⾌_x0005__x0000_"/>
      <sheetName val="아파ᵷħ⪄"/>
      <sheetName val="정보(MCC)"/>
      <sheetName val="ÃÑÁý°ø_x0000_Ԁ"/>
      <sheetName val="PIPE내역(FCN)"/>
      <sheetName val="STEAM"/>
      <sheetName val="AIR"/>
      <sheetName val="항목별사㦬⊄㰀"/>
      <sheetName val="2공구하도䴃ᝎ䀁踢"/>
      <sheetName val="2공구하도԰_x0000__x0000__x0000_"/>
      <sheetName val="2공구하도_x0000__x0000_砀㞃"/>
      <sheetName val="2공구하도Ⰰ뱆_x0001_冧"/>
      <sheetName val="exec"/>
      <sheetName val="배수관공"/>
      <sheetName val="호남2"/>
      <sheetName val="우수맨홀토공단위수량"/>
      <sheetName val="Equipment"/>
      <sheetName val="6.OUTPUT"/>
      <sheetName val="CWP"/>
      <sheetName val="소방일위 "/>
      <sheetName val="남평내역"/>
      <sheetName val="실행내역(현대)"/>
      <sheetName val="F_D SEC. PROP"/>
      <sheetName val="¿ø°¡"/>
      <sheetName val="콘크리트타설집계표"/>
      <sheetName val="부하자료"/>
      <sheetName val="48산출 "/>
      <sheetName val="LOAD-46"/>
    </sheetNames>
    <definedNames>
      <definedName name="Macro10"/>
      <definedName name="Macro13"/>
      <definedName name="Macro14"/>
      <definedName name="Macro7"/>
      <definedName name="Macro8"/>
      <definedName name="Macro9" sheetId="10"/>
      <definedName name="Macro9" sheetId="10"/>
      <definedName name="Macro9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>
        <row r="22">
          <cell r="F22">
            <v>148</v>
          </cell>
        </row>
      </sheetData>
      <sheetData sheetId="12">
        <row r="22">
          <cell r="F22">
            <v>148</v>
          </cell>
        </row>
      </sheetData>
      <sheetData sheetId="13">
        <row r="22">
          <cell r="F22">
            <v>148</v>
          </cell>
        </row>
      </sheetData>
      <sheetData sheetId="14">
        <row r="22">
          <cell r="F22">
            <v>148</v>
          </cell>
        </row>
      </sheetData>
      <sheetData sheetId="15">
        <row r="22">
          <cell r="F22">
            <v>148</v>
          </cell>
        </row>
      </sheetData>
      <sheetData sheetId="16">
        <row r="22">
          <cell r="F22">
            <v>148</v>
          </cell>
        </row>
      </sheetData>
      <sheetData sheetId="17">
        <row r="22">
          <cell r="F22">
            <v>148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>
        <row r="22">
          <cell r="F22">
            <v>148</v>
          </cell>
        </row>
      </sheetData>
      <sheetData sheetId="26">
        <row r="22">
          <cell r="F22">
            <v>148</v>
          </cell>
        </row>
      </sheetData>
      <sheetData sheetId="27">
        <row r="22">
          <cell r="F22">
            <v>148</v>
          </cell>
        </row>
      </sheetData>
      <sheetData sheetId="28">
        <row r="22">
          <cell r="F22">
            <v>148</v>
          </cell>
        </row>
      </sheetData>
      <sheetData sheetId="29">
        <row r="22">
          <cell r="F22">
            <v>148</v>
          </cell>
        </row>
      </sheetData>
      <sheetData sheetId="30">
        <row r="22">
          <cell r="F22">
            <v>148</v>
          </cell>
        </row>
      </sheetData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>
        <row r="22">
          <cell r="F22">
            <v>148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/>
      <sheetData sheetId="279" refreshError="1"/>
      <sheetData sheetId="280" refreshError="1"/>
      <sheetData sheetId="281"/>
      <sheetData sheetId="282"/>
      <sheetData sheetId="283"/>
      <sheetData sheetId="284" refreshError="1"/>
      <sheetData sheetId="285" refreshError="1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 refreshError="1"/>
      <sheetData sheetId="708"/>
      <sheetData sheetId="709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/>
      <sheetData sheetId="888"/>
      <sheetData sheetId="889"/>
      <sheetData sheetId="890"/>
      <sheetData sheetId="891"/>
      <sheetData sheetId="892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/>
      <sheetData sheetId="920"/>
      <sheetData sheetId="921"/>
      <sheetData sheetId="922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/>
      <sheetData sheetId="934"/>
      <sheetData sheetId="935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/>
      <sheetData sheetId="1085"/>
      <sheetData sheetId="1086" refreshError="1"/>
      <sheetData sheetId="1087" refreshError="1"/>
      <sheetData sheetId="1088"/>
      <sheetData sheetId="1089"/>
      <sheetData sheetId="1090"/>
      <sheetData sheetId="1091"/>
      <sheetData sheetId="1092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/>
      <sheetData sheetId="1116" refreshError="1"/>
      <sheetData sheetId="1117" refreshError="1"/>
      <sheetData sheetId="1118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/>
      <sheetData sheetId="1129"/>
      <sheetData sheetId="1130"/>
      <sheetData sheetId="1131" refreshError="1"/>
      <sheetData sheetId="1132" refreshError="1"/>
      <sheetData sheetId="1133" refreshError="1"/>
      <sheetData sheetId="1134" refreshError="1"/>
      <sheetData sheetId="1135"/>
      <sheetData sheetId="1136"/>
      <sheetData sheetId="1137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/>
      <sheetData sheetId="1147" refreshError="1"/>
      <sheetData sheetId="1148" refreshError="1"/>
      <sheetData sheetId="1149" refreshError="1"/>
      <sheetData sheetId="1150" refreshError="1"/>
      <sheetData sheetId="1151"/>
      <sheetData sheetId="1152"/>
      <sheetData sheetId="1153"/>
      <sheetData sheetId="1154"/>
      <sheetData sheetId="1155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/>
      <sheetData sheetId="1181" refreshError="1"/>
      <sheetData sheetId="1182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/>
      <sheetData sheetId="1211"/>
      <sheetData sheetId="1212"/>
      <sheetData sheetId="1213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/>
      <sheetData sheetId="1345" refreshError="1"/>
      <sheetData sheetId="1346" refreshError="1"/>
      <sheetData sheetId="1347" refreshError="1"/>
      <sheetData sheetId="1348" refreshError="1"/>
      <sheetData sheetId="1349"/>
      <sheetData sheetId="1350" refreshError="1"/>
      <sheetData sheetId="1351" refreshError="1"/>
      <sheetData sheetId="1352" refreshError="1"/>
      <sheetData sheetId="1353"/>
      <sheetData sheetId="1354" refreshError="1"/>
      <sheetData sheetId="1355" refreshError="1"/>
      <sheetData sheetId="1356"/>
      <sheetData sheetId="1357"/>
      <sheetData sheetId="1358" refreshError="1"/>
      <sheetData sheetId="1359" refreshError="1"/>
      <sheetData sheetId="1360" refreshError="1"/>
      <sheetData sheetId="1361"/>
      <sheetData sheetId="1362" refreshError="1"/>
      <sheetData sheetId="1363" refreshError="1"/>
      <sheetData sheetId="1364" refreshError="1"/>
      <sheetData sheetId="1365" refreshError="1"/>
      <sheetData sheetId="1366"/>
      <sheetData sheetId="1367" refreshError="1"/>
      <sheetData sheetId="1368" refreshError="1"/>
      <sheetData sheetId="1369" refreshError="1"/>
      <sheetData sheetId="1370" refreshError="1"/>
      <sheetData sheetId="1371"/>
      <sheetData sheetId="1372"/>
      <sheetData sheetId="1373"/>
      <sheetData sheetId="1374"/>
      <sheetData sheetId="1375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/>
      <sheetData sheetId="1503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/>
      <sheetData sheetId="1533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/>
      <sheetData sheetId="2188"/>
      <sheetData sheetId="2189" refreshError="1"/>
      <sheetData sheetId="2190" refreshError="1"/>
      <sheetData sheetId="2191" refreshError="1"/>
      <sheetData sheetId="2192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/>
      <sheetData sheetId="228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/>
      <sheetData sheetId="2415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/>
      <sheetData sheetId="3273"/>
      <sheetData sheetId="3274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/>
      <sheetData sheetId="3439" refreshError="1"/>
      <sheetData sheetId="3440" refreshError="1"/>
      <sheetData sheetId="3441"/>
      <sheetData sheetId="3442"/>
      <sheetData sheetId="3443"/>
      <sheetData sheetId="3444"/>
      <sheetData sheetId="3445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/>
      <sheetData sheetId="3546" refreshError="1"/>
      <sheetData sheetId="3547" refreshError="1"/>
      <sheetData sheetId="3548" refreshError="1"/>
      <sheetData sheetId="3549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/>
      <sheetData sheetId="3587"/>
      <sheetData sheetId="3588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/>
      <sheetData sheetId="3846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/>
      <sheetData sheetId="3858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/>
      <sheetData sheetId="4251"/>
      <sheetData sheetId="4252"/>
      <sheetData sheetId="4253"/>
      <sheetData sheetId="4254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/>
      <sheetData sheetId="4384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 refreshError="1"/>
      <sheetData sheetId="4878" refreshError="1"/>
      <sheetData sheetId="4879" refreshError="1"/>
      <sheetData sheetId="4880"/>
      <sheetData sheetId="4881"/>
      <sheetData sheetId="4882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/>
      <sheetData sheetId="5368"/>
      <sheetData sheetId="5369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/>
      <sheetData sheetId="5540"/>
      <sheetData sheetId="5541"/>
      <sheetData sheetId="5542"/>
      <sheetData sheetId="5543"/>
      <sheetData sheetId="5544"/>
      <sheetData sheetId="5545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/>
      <sheetData sheetId="5661" refreshError="1"/>
      <sheetData sheetId="5662" refreshError="1"/>
      <sheetData sheetId="5663" refreshError="1"/>
      <sheetData sheetId="5664" refreshError="1"/>
      <sheetData sheetId="5665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/>
      <sheetData sheetId="5746" refreshError="1"/>
      <sheetData sheetId="5747" refreshError="1"/>
      <sheetData sheetId="5748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/>
      <sheetData sheetId="5833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(도서)"/>
      <sheetName val="변압기용량"/>
      <sheetName val="발전기"/>
      <sheetName val="발전기부하"/>
      <sheetName val="축전지"/>
      <sheetName val="전압조건(도서)"/>
      <sheetName val="전압(도서)"/>
      <sheetName val="부하조건(도서)"/>
      <sheetName val="조도계산서 (도서)"/>
      <sheetName val="조도계산서 _도서_"/>
      <sheetName val="ITEM"/>
      <sheetName val="부하계산서"/>
      <sheetName val="중기일위대가"/>
      <sheetName val="#REF"/>
      <sheetName val="인건비"/>
      <sheetName val="정부노임단가"/>
      <sheetName val="IMP(MAIN)"/>
      <sheetName val="IMP (REACTOR)"/>
      <sheetName val="MOTOR"/>
      <sheetName val="내역"/>
      <sheetName val="산#3-1"/>
      <sheetName val="Y-WORK"/>
      <sheetName val="견적시담(송포2공구)"/>
      <sheetName val="Sheet1"/>
      <sheetName val="일위대가"/>
      <sheetName val="횡배위치"/>
      <sheetName val="설계명세서"/>
      <sheetName val="실행예산"/>
      <sheetName val="부하(성남)"/>
      <sheetName val="출근부"/>
      <sheetName val="건축내역"/>
      <sheetName val="내역서"/>
      <sheetName val="WORK"/>
      <sheetName val="일반공사"/>
      <sheetName val="현황산출서"/>
      <sheetName val="차액보증"/>
      <sheetName val="K1자재(3차등)"/>
      <sheetName val="DS-LOAD"/>
      <sheetName val="B"/>
      <sheetName val="가시설(TYPE-A)"/>
      <sheetName val="1호맨홀가감수량"/>
      <sheetName val="1-1평균터파기고(1)"/>
      <sheetName val="1호맨홀수량산출"/>
      <sheetName val="을"/>
      <sheetName val="3BL공동구 수량"/>
      <sheetName val="단가산출집계"/>
      <sheetName val="SE-611"/>
      <sheetName val="자재테이블"/>
      <sheetName val="도급및 실행내역"/>
      <sheetName val="직노"/>
      <sheetName val="실행내역"/>
      <sheetName val="원가"/>
      <sheetName val="TABLE"/>
      <sheetName val="9GNG운반"/>
      <sheetName val="내역1"/>
      <sheetName val="여흥"/>
      <sheetName val="중기사용료"/>
      <sheetName val="별표 "/>
      <sheetName val="단가"/>
      <sheetName val="시설물일위"/>
      <sheetName val="표지"/>
      <sheetName val="노임단가(0.3)"/>
      <sheetName val="노임단가"/>
      <sheetName val="현장지지물물량"/>
      <sheetName val="2F 회의실견적(5_14 일대)"/>
      <sheetName val="I.설계조건"/>
      <sheetName val="투자효율분석"/>
      <sheetName val="단위중량"/>
      <sheetName val="ABUT수량-A1"/>
      <sheetName val="ilch"/>
      <sheetName val="지급자재"/>
      <sheetName val="DATA(BAC)"/>
      <sheetName val="외자배분"/>
      <sheetName val="수량산출서"/>
      <sheetName val="TYPE-B 평균H"/>
      <sheetName val="내역서 "/>
      <sheetName val="재료집계"/>
      <sheetName val="토공총괄집계"/>
      <sheetName val="CALCULATION"/>
      <sheetName val="General Data"/>
      <sheetName val="금액내역서"/>
      <sheetName val="Sheet4"/>
      <sheetName val="견적서"/>
      <sheetName val="보집계표"/>
      <sheetName val="Proposal"/>
      <sheetName val="BQ"/>
      <sheetName val="조인트"/>
      <sheetName val="방송노임"/>
      <sheetName val="토사(PE)"/>
      <sheetName val="변화치수"/>
      <sheetName val="조건표"/>
      <sheetName val="부대내역"/>
      <sheetName val="명세서"/>
      <sheetName val="Macro(전선)"/>
      <sheetName val="금액"/>
      <sheetName val="플랜트 설치"/>
      <sheetName val="DATA1"/>
      <sheetName val="타공종이기"/>
      <sheetName val="신공"/>
      <sheetName val="단가표 (2)"/>
      <sheetName val="정렬"/>
      <sheetName val="자판실행"/>
      <sheetName val="교각계산"/>
      <sheetName val="spec1"/>
      <sheetName val="토공"/>
      <sheetName val="집계표"/>
      <sheetName val="말뚝물량"/>
      <sheetName val="경비_원본"/>
      <sheetName val="CTEMCOST"/>
      <sheetName val="대비"/>
      <sheetName val="착공계"/>
      <sheetName val="내역표지"/>
      <sheetName val="2.내역서"/>
      <sheetName val="도"/>
      <sheetName val="U-TYPE(1)"/>
      <sheetName val="FOOTING단면력"/>
      <sheetName val="내력서"/>
      <sheetName val="토목내역"/>
      <sheetName val="단가대비"/>
      <sheetName val="원형맨홀수량"/>
      <sheetName val="일위대가목차"/>
      <sheetName val="단가대비표"/>
      <sheetName val="Total"/>
      <sheetName val="기계내역"/>
      <sheetName val="壓降計算基本資料"/>
      <sheetName val="견적접수"/>
      <sheetName val="견적내역서"/>
      <sheetName val="8.PILE  (돌출)"/>
      <sheetName val="자재단가 산출근거"/>
      <sheetName val="JOINT1"/>
      <sheetName val="Sheet3 (2)"/>
      <sheetName val="123"/>
      <sheetName val="cable"/>
      <sheetName val="안정검토"/>
      <sheetName val="소비자가"/>
      <sheetName val="콘크리트 블록 유형별 수량"/>
      <sheetName val="6PILE  (돌출)"/>
      <sheetName val="2002계약현황"/>
      <sheetName val="D25"/>
      <sheetName val="D16"/>
      <sheetName val="D22"/>
      <sheetName val="깨기"/>
      <sheetName val="단가조서"/>
      <sheetName val="근생APT-신마감"/>
      <sheetName val="복지관_FIART"/>
      <sheetName val="근생APT-FIART"/>
      <sheetName val="근생-FIART"/>
      <sheetName val="공사원가계산서"/>
      <sheetName val="위치조서"/>
      <sheetName val="N賃率-職"/>
      <sheetName val="DESIGN_CRETERIA"/>
      <sheetName val="가설공사"/>
      <sheetName val="노임"/>
      <sheetName val="Sheet1 (2)"/>
      <sheetName val="계산중"/>
      <sheetName val=" 견적서"/>
      <sheetName val="가시설단위수량"/>
      <sheetName val="J형측구단위수량"/>
      <sheetName val="사각맨홀"/>
      <sheetName val="1단계"/>
      <sheetName val="계약내력"/>
      <sheetName val="조도계산서_(도서)"/>
      <sheetName val="경산"/>
      <sheetName val="년도별시공"/>
      <sheetName val="단가표 "/>
      <sheetName val="Contents"/>
      <sheetName val="BM"/>
      <sheetName val="동원인원산출"/>
      <sheetName val="BJJIN"/>
      <sheetName val="하수실행"/>
      <sheetName val="목차"/>
      <sheetName val="전기일위대가"/>
      <sheetName val="POL6차-PIPING"/>
      <sheetName val="기성금내역서"/>
      <sheetName val="뚝토공"/>
      <sheetName val="터파기및재료"/>
      <sheetName val="환률"/>
      <sheetName val="조도계산서__도서_"/>
      <sheetName val="IMP_(REACTOR)"/>
      <sheetName val="3BL공동구_수량"/>
      <sheetName val="별표_"/>
      <sheetName val="2F_회의실견적(5_14_일대)"/>
      <sheetName val="General_Data"/>
      <sheetName val="TYPE-B_평균H"/>
      <sheetName val="c_balju"/>
      <sheetName val="erl-b"/>
      <sheetName val="입력DATA"/>
      <sheetName val="바닥판"/>
      <sheetName val="일위대가(계측기설치)"/>
      <sheetName val="수량산출"/>
      <sheetName val="부대tu"/>
      <sheetName val="2002상반기노임기준"/>
      <sheetName val="횡배수관"/>
      <sheetName val="관급단가"/>
      <sheetName val="추가및 공제(방파제)"/>
      <sheetName val="수문보고"/>
      <sheetName val="INPUT"/>
      <sheetName val="CODE"/>
      <sheetName val="장비집계"/>
      <sheetName val="문산방향-교대(A2)"/>
      <sheetName val="D-3503"/>
      <sheetName val="자재집계표"/>
      <sheetName val="공종별 집계"/>
      <sheetName val="화산경계"/>
      <sheetName val="교각1"/>
      <sheetName val="토공,기초"/>
      <sheetName val="dike도수로"/>
      <sheetName val="일위대가목록"/>
      <sheetName val="수질정화시설"/>
      <sheetName val="A-4"/>
      <sheetName val="오산갈곳"/>
      <sheetName val="수로단위수량"/>
      <sheetName val="단면가정"/>
      <sheetName val="데이타"/>
      <sheetName val="DATA"/>
      <sheetName val="반중력식옹벽3.5"/>
      <sheetName val="설계조건"/>
      <sheetName val="안정계산"/>
      <sheetName val="단면검토"/>
      <sheetName val="여과지동"/>
      <sheetName val="기초자료"/>
      <sheetName val="바.한일양산"/>
      <sheetName val="장비"/>
      <sheetName val="노무"/>
      <sheetName val="설계"/>
      <sheetName val="인건-측정"/>
      <sheetName val="ATS단가"/>
      <sheetName val="연결임시"/>
      <sheetName val="plan&amp;section of foundation"/>
      <sheetName val="design load"/>
      <sheetName val="working load at the btm ft."/>
      <sheetName val="stability check"/>
      <sheetName val="design criteria"/>
      <sheetName val="다이꾸"/>
      <sheetName val="wall"/>
      <sheetName val="입찰견적보고서"/>
      <sheetName val="적용기준"/>
      <sheetName val="가공비"/>
      <sheetName val="밸브설치"/>
      <sheetName val="원가계산서"/>
      <sheetName val="XL4Poppy"/>
      <sheetName val="조도계산서_(도서)1"/>
      <sheetName val="조도계산서__도서_1"/>
      <sheetName val="IMP_(REACTOR)1"/>
      <sheetName val="3BL공동구_수량1"/>
      <sheetName val="2F_회의실견적(5_14_일대)1"/>
      <sheetName val="별표_1"/>
      <sheetName val="내역서_"/>
      <sheetName val="도급및_실행내역"/>
      <sheetName val="TYPE-B_평균H1"/>
      <sheetName val="General_Data1"/>
      <sheetName val="I_설계조건"/>
      <sheetName val="플랜트_설치"/>
      <sheetName val="Sheet1_(2)"/>
      <sheetName val="노임단가(0_3)"/>
      <sheetName val="단가표_(2)"/>
      <sheetName val="단가표_"/>
      <sheetName val="8_PILE__(돌출)"/>
      <sheetName val="콘크리트_블록_유형별_수량"/>
      <sheetName val="6PILE__(돌출)"/>
      <sheetName val="_견적서"/>
      <sheetName val="자재단가_산출근거"/>
      <sheetName val="Sheet3_(2)"/>
      <sheetName val="2_내역서"/>
      <sheetName val="추가및_공제(방파제)"/>
      <sheetName val="공종별_집계"/>
      <sheetName val="조도계산서_(도서)2"/>
      <sheetName val="조도계산서__도서_2"/>
      <sheetName val="IMP_(REACTOR)2"/>
      <sheetName val="3BL공동구_수량2"/>
      <sheetName val="2F_회의실견적(5_14_일대)2"/>
      <sheetName val="별표_2"/>
      <sheetName val="내역서_1"/>
      <sheetName val="도급및_실행내역1"/>
      <sheetName val="TYPE-B_평균H2"/>
      <sheetName val="General_Data2"/>
      <sheetName val="I_설계조건1"/>
      <sheetName val="플랜트_설치1"/>
      <sheetName val="Sheet1_(2)1"/>
      <sheetName val="노임단가(0_3)1"/>
      <sheetName val="단가표_(2)1"/>
      <sheetName val="단가표_1"/>
      <sheetName val="8_PILE__(돌출)1"/>
      <sheetName val="콘크리트_블록_유형별_수량1"/>
      <sheetName val="6PILE__(돌출)1"/>
      <sheetName val="_견적서1"/>
      <sheetName val="자재단가_산출근거1"/>
      <sheetName val="Sheet3_(2)1"/>
      <sheetName val="2_내역서1"/>
      <sheetName val="추가및_공제(방파제)1"/>
      <sheetName val="공종별_집계1"/>
      <sheetName val="날개수량1_51"/>
      <sheetName val="표__지"/>
      <sheetName val="대가호표"/>
      <sheetName val="건축"/>
      <sheetName val="내역서(총)"/>
      <sheetName val="LOPCALC"/>
      <sheetName val="배수공"/>
      <sheetName val="암거"/>
      <sheetName val="포장공"/>
      <sheetName val="일위대가표"/>
      <sheetName val="재집"/>
      <sheetName val="직재"/>
      <sheetName val="5지구단위"/>
      <sheetName val="우수관로집계"/>
      <sheetName val="평균높이산출근거"/>
      <sheetName val="횡배수관위치조서"/>
      <sheetName val="조건표 (2)"/>
      <sheetName val="SORCE1"/>
      <sheetName val="2선재"/>
      <sheetName val="작성방법"/>
      <sheetName val="단중표"/>
      <sheetName val="Material"/>
      <sheetName val="총(철거)"/>
      <sheetName val="식재인부"/>
      <sheetName val="i zone"/>
      <sheetName val="공정양식"/>
      <sheetName val="Base_Data"/>
      <sheetName val="날개수량1.5"/>
      <sheetName val="Dae_Jiju"/>
      <sheetName val="Sikje_ingun"/>
      <sheetName val="TREE_D"/>
      <sheetName val="공사비명세서"/>
      <sheetName val="6.INTER CONNECTING"/>
      <sheetName val="BEND LOSS"/>
      <sheetName val="????? (??)"/>
      <sheetName val="POL설치공정"/>
      <sheetName val="연돌일위집계"/>
      <sheetName val="Legend"/>
      <sheetName val="산출"/>
      <sheetName val="음성cable"/>
      <sheetName val="공사개요"/>
      <sheetName val="터널조도"/>
      <sheetName val="기본"/>
      <sheetName val="토공계산서(부체도로)"/>
      <sheetName val="001"/>
      <sheetName val="원가계산"/>
      <sheetName val="98수문일위"/>
      <sheetName val="가시설수량"/>
      <sheetName val="---FAB#1업무일지---"/>
      <sheetName val="FACTOR"/>
      <sheetName val="단위수량"/>
      <sheetName val="관집계"/>
      <sheetName val="hvac(제어동)"/>
      <sheetName val="단중"/>
      <sheetName val="CABLE DATA"/>
      <sheetName val="MEXICO-C"/>
      <sheetName val="TIE-IN"/>
      <sheetName val="eq_data"/>
      <sheetName val="danga"/>
      <sheetName val="단가 (2)"/>
      <sheetName val="자재단가"/>
      <sheetName val="입찰안"/>
      <sheetName val="공내역"/>
      <sheetName val="부하"/>
      <sheetName val="TR용량"/>
      <sheetName val="BATT"/>
      <sheetName val="GENCALC"/>
      <sheetName val="CABLE SIZE CALCULATION SHEET"/>
      <sheetName val="IMPEADENCE MAP "/>
      <sheetName val="IMPEADENCE "/>
      <sheetName val="등가거리"/>
      <sheetName val="MCCCALC"/>
      <sheetName val="CABLECALC"/>
      <sheetName val="견적갑지"/>
      <sheetName val="입찰참가보고 (2)"/>
      <sheetName val="부대공II"/>
      <sheetName val="가설사무실"/>
      <sheetName val="조직도"/>
      <sheetName val="카메라"/>
      <sheetName val="000000"/>
      <sheetName val="조명율표"/>
      <sheetName val="전동기수정"/>
      <sheetName val="전동기적용"/>
      <sheetName val="전동기"/>
      <sheetName val="PACKAGE"/>
      <sheetName val="전선"/>
      <sheetName val="전선관"/>
      <sheetName val="허용전류"/>
      <sheetName val="선로정수"/>
      <sheetName val="전선관(1)"/>
      <sheetName val="부하산정"/>
      <sheetName val="케이블선정"/>
      <sheetName val="Sheet9"/>
      <sheetName val="Sheet10"/>
      <sheetName val="Sheet12"/>
      <sheetName val="Sheet11"/>
      <sheetName val="Sheet13"/>
      <sheetName val="Sheet14"/>
      <sheetName val="Sheet15"/>
      <sheetName val="Sheet16"/>
      <sheetName val="토목원가계산서"/>
      <sheetName val="토목원가"/>
      <sheetName val="집계장"/>
      <sheetName val="설계내역"/>
      <sheetName val="제외공종"/>
      <sheetName val="설계참고목차"/>
      <sheetName val="수량조서"/>
      <sheetName val="1.철주신설"/>
      <sheetName val="2.철주신설"/>
      <sheetName val="3.철주신설"/>
      <sheetName val="4.비임신설"/>
      <sheetName val="5.기기가대"/>
      <sheetName val="6.철주기초"/>
      <sheetName val="7.기기기초"/>
      <sheetName val="8.기기기초"/>
      <sheetName val="9.기기기초"/>
      <sheetName val="10.단권변압기"/>
      <sheetName val="11.가스절연"/>
      <sheetName val="12.전자식제어반"/>
      <sheetName val="13.고장점표정반"/>
      <sheetName val="14.GP"/>
      <sheetName val="15.전철용RTU"/>
      <sheetName val="16.R-C BANK"/>
      <sheetName val="17.모선배선"/>
      <sheetName val="18.제어및전력케이블"/>
      <sheetName val="19.핏트"/>
      <sheetName val="20.배수로"/>
      <sheetName val="21.스틸그레이팅"/>
      <sheetName val="22.접지장치"/>
      <sheetName val="23.옥외전선관"/>
      <sheetName val="24.옥외외등"/>
      <sheetName val="25.무인화설비"/>
      <sheetName val="26.콘크리트포장"/>
      <sheetName val="27.자갈부설"/>
      <sheetName val="28.휀스"/>
      <sheetName val="29.소내용TR"/>
      <sheetName val="30.고배용VCB"/>
      <sheetName val="31.고배용RTU"/>
      <sheetName val="32.기기기초"/>
      <sheetName val="33.지중케이블"/>
      <sheetName val="34.전력용관로"/>
      <sheetName val="35.장주신설"/>
      <sheetName val="36.맨홀"/>
      <sheetName val="37.운반비"/>
      <sheetName val="운반비(철재류)"/>
      <sheetName val="운반비(전선관)"/>
      <sheetName val="운반비(전선류)"/>
      <sheetName val="호표"/>
      <sheetName val="시중노임표"/>
      <sheetName val="견적단가"/>
      <sheetName val="재료단가"/>
      <sheetName val="공정현황보고(3.20) (2)"/>
      <sheetName val="추진공정(법인)3.20"/>
      <sheetName val="공정현황보고(3.27) (2)"/>
      <sheetName val="추진공정(법인)3.27"/>
      <sheetName val="공정현황보고(4.2)"/>
      <sheetName val="원가계산기준"/>
      <sheetName val="단가산출서"/>
      <sheetName val="수량산출-재료"/>
      <sheetName val="수량산출-노무"/>
      <sheetName val="산출1-전력"/>
      <sheetName val="산출1-분전반"/>
      <sheetName val="산출2-기기동력"/>
      <sheetName val="산출3-동력"/>
      <sheetName val="산출4-접지"/>
      <sheetName val="산출5-피뢰침"/>
      <sheetName val="산출6-전등"/>
      <sheetName val="산출-전등(TRAY)"/>
      <sheetName val="산출7-전열"/>
      <sheetName val="산출8-조명제어"/>
      <sheetName val="산출9-TRAY"/>
      <sheetName val="단가조사-1"/>
      <sheetName val="단가조사-2"/>
      <sheetName val="일위집계"/>
      <sheetName val="단가비교표"/>
      <sheetName val="Chart1"/>
      <sheetName val="단위내역목록"/>
      <sheetName val="단위내역서"/>
      <sheetName val="총괄표"/>
      <sheetName val="원가(1)"/>
      <sheetName val="원가(2)"/>
      <sheetName val="공량산출서"/>
      <sheetName val="공사비"/>
      <sheetName val="단가산출"/>
      <sheetName val="가드레일산근"/>
      <sheetName val="수량집계표"/>
      <sheetName val="수량"/>
      <sheetName val="단가비교"/>
      <sheetName val="적용2002"/>
      <sheetName val="중기"/>
      <sheetName val="도급내역서"/>
      <sheetName val="1.공사집행계획서"/>
      <sheetName val="2.예산내역검토서"/>
      <sheetName val="3.실행원가내역서"/>
      <sheetName val="4.실행예산단가산출서(단가)"/>
      <sheetName val="4.실행예산단가산출서(금액)"/>
      <sheetName val="5.현장관리비"/>
      <sheetName val="6.공사예정공정표"/>
      <sheetName val="7.인원동원현황"/>
      <sheetName val="8.장비투입현황"/>
      <sheetName val="9.문제점 및 대책"/>
      <sheetName val="10.설계변경 및 추가공사"/>
      <sheetName val="공사수행범위"/>
      <sheetName val="자재투입계획"/>
      <sheetName val="사급자재구입량"/>
      <sheetName val="산출근거"/>
      <sheetName val="사급자재재료표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Module1"/>
      <sheetName val="적쒩2002"/>
      <sheetName val="단위내엍목록"/>
      <sheetName val="설계내역서"/>
      <sheetName val="제어반공량"/>
      <sheetName val="가격조사"/>
      <sheetName val="제어반견적"/>
      <sheetName val="주요물량"/>
      <sheetName val="안영판암원가계산서"/>
      <sheetName val="안영-판암간집계표"/>
      <sheetName val="안영복개집계표"/>
      <sheetName val="안영복개터널옥외변전"/>
      <sheetName val="안영복개터널가로등"/>
      <sheetName val="안영복개터널케이블(할증제외)"/>
      <sheetName val="안영복개터널케이블(할증)"/>
      <sheetName val="안영복개터널조명(할증제외)"/>
      <sheetName val="안영복개터널조명(할증)"/>
      <sheetName val="안영복개터널방재(할증제외)"/>
      <sheetName val="안영복개터널방재(할증)"/>
      <sheetName val="안영복개터널소화기(할증제외)"/>
      <sheetName val="안영복개터널소화기(할증)"/>
      <sheetName val="구완집계표"/>
      <sheetName val="구완터널옥외변전"/>
      <sheetName val="구완터널가로등"/>
      <sheetName val="구완터널케이블(할증제외)"/>
      <sheetName val="구완터널케이블(할증)"/>
      <sheetName val="구완터널조명(할증제외)"/>
      <sheetName val="구완터널조명(할증)"/>
      <sheetName val="구완터널방재(할증제외)"/>
      <sheetName val="구완터널방재(할증)"/>
      <sheetName val="구완터널소화기(할증제외)"/>
      <sheetName val="구완터널소화기(할증)"/>
      <sheetName val="안영영업소집계표"/>
      <sheetName val="안영옥외전기"/>
      <sheetName val="안영옥내전기"/>
      <sheetName val="안영옥내약전설비공사"/>
      <sheetName val="안영소방"/>
      <sheetName val="안영TG설비공사"/>
      <sheetName val="안영지명표지판총괄"/>
      <sheetName val="안영지명표지판"/>
      <sheetName val="안영지명표지판2"/>
      <sheetName val="안영IC집계표"/>
      <sheetName val="안영IC"/>
      <sheetName val="안영IC신호등집계표"/>
      <sheetName val="안영IC신호등"/>
      <sheetName val="남대전JC집계표"/>
      <sheetName val="남대전JC"/>
      <sheetName val="교량집계표(안영-판암감)"/>
      <sheetName val="교량점검등(안영-판암간)"/>
      <sheetName val="지급자재집계표"/>
      <sheetName val="안영복개터널지급자재"/>
      <sheetName val="구완터널지급자재"/>
      <sheetName val="안영영업소지급자재"/>
      <sheetName val="안영IC가로등지급자재"/>
      <sheetName val="남대전JC가로등지급자재"/>
      <sheetName val="공구손료 산출내역"/>
      <sheetName val="P礔CKAGE"/>
      <sheetName val="운반비(전선륐)"/>
      <sheetName val="31.고"/>
      <sheetName val="일위대가서"/>
      <sheetName val="MCC,분전반"/>
      <sheetName val="PANEL"/>
      <sheetName val="신규단가-00.11.30"/>
      <sheetName val="FORM-0"/>
      <sheetName val="일위목록"/>
      <sheetName val="갑지"/>
      <sheetName val="산근"/>
      <sheetName val="Sheet2"/>
      <sheetName val="Sheet3"/>
      <sheetName val="변경품셈총괄"/>
      <sheetName val="일위대가-1"/>
      <sheetName val="노무단가"/>
      <sheetName val="pipe-table"/>
      <sheetName val="DATA for Bill"/>
      <sheetName val="한강운반비"/>
      <sheetName val="예산서"/>
      <sheetName val="진주방향"/>
      <sheetName val="계산근거"/>
      <sheetName val="PI"/>
      <sheetName val="8.INTER CONNECTING"/>
      <sheetName val="4-3 보온 기본물량집계"/>
      <sheetName val="COVER"/>
      <sheetName val="Sheet5"/>
      <sheetName val="CB"/>
      <sheetName val="물량"/>
      <sheetName val="산#2-1 (2)"/>
      <sheetName val="WEIGHT LIST"/>
      <sheetName val="계약ITEM"/>
      <sheetName val="도면자료제출일정"/>
      <sheetName val="단면 (2)"/>
      <sheetName val="상수도토공집계표"/>
      <sheetName val="맨홀수량집계"/>
      <sheetName val="3련 BOX"/>
      <sheetName val="pipe"/>
      <sheetName val="작성기준"/>
      <sheetName val="PRC_BDWN-99"/>
      <sheetName val="단가표"/>
      <sheetName val="토공사"/>
      <sheetName val="건축(충일분)"/>
      <sheetName val="원가계산서-계약"/>
      <sheetName val="계약내역서"/>
      <sheetName val="견적단가(조명제어)"/>
      <sheetName val="견적단가(등기구)"/>
      <sheetName val="견적단가(수배전반)"/>
      <sheetName val="CONCRETE"/>
      <sheetName val="사용자정의"/>
      <sheetName val="제품표준규격"/>
      <sheetName val="관급자재"/>
      <sheetName val="J直材4"/>
      <sheetName val="플랫폼"/>
      <sheetName val="IMPEADENCE MAP 취수장"/>
      <sheetName val="현장관리비"/>
      <sheetName val="Studio"/>
      <sheetName val="신우"/>
      <sheetName val="통합"/>
      <sheetName val="기초공"/>
      <sheetName val="기둥(원형)"/>
      <sheetName val="토목주소"/>
      <sheetName val="프랜트면허"/>
      <sheetName val="법면"/>
      <sheetName val="부대공"/>
      <sheetName val="구조물공"/>
      <sheetName val="배수공1"/>
      <sheetName val="총중목"/>
      <sheetName val="설계외주"/>
      <sheetName val="조도계산서_(도서)3"/>
      <sheetName val="조도계산서__도서_3"/>
      <sheetName val="IMP_(REACTOR)3"/>
      <sheetName val="3BL공동구_수량3"/>
      <sheetName val="2F_회의실견적(5_14_일대)3"/>
      <sheetName val="별표_3"/>
      <sheetName val="내역서_2"/>
      <sheetName val="도급및_실행내역2"/>
      <sheetName val="TYPE-B_평균H3"/>
      <sheetName val="General_Data3"/>
      <sheetName val="I_설계조건2"/>
      <sheetName val="플랜트_설치2"/>
      <sheetName val="Sheet1_(2)2"/>
      <sheetName val="노임단가(0_3)2"/>
      <sheetName val="단가표_(2)2"/>
      <sheetName val="단가표_2"/>
      <sheetName val="8_PILE__(돌출)2"/>
      <sheetName val="콘크리트_블록_유형별_수량2"/>
      <sheetName val="6PILE__(돌출)2"/>
      <sheetName val="_견적서2"/>
      <sheetName val="자재단가_산출근거2"/>
      <sheetName val="Sheet3_(2)2"/>
      <sheetName val="2_내역서2"/>
      <sheetName val="추가및_공제(방파제)2"/>
      <sheetName val="공종별_집계2"/>
      <sheetName val="반중력식옹벽3_5"/>
      <sheetName val="바_한일양산"/>
      <sheetName val="plan&amp;section_of_foundation"/>
      <sheetName val="design_load"/>
      <sheetName val="working_load_at_the_btm_ft_"/>
      <sheetName val="stability_check"/>
      <sheetName val="design_criteria"/>
      <sheetName val="표지 (2)"/>
      <sheetName val="1.설계조건"/>
      <sheetName val="BID"/>
      <sheetName val="남양시작동자105노65기1.3화1.2"/>
      <sheetName val="공사비집계"/>
      <sheetName val="공통비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경비"/>
      <sheetName val="날개벽"/>
      <sheetName val="코드"/>
      <sheetName val="BLOCK(1)"/>
      <sheetName val="투찰"/>
      <sheetName val="결과조달"/>
      <sheetName val="SG"/>
      <sheetName val="내역분기"/>
      <sheetName val="노원열병합  건축공사기성내역서"/>
      <sheetName val="공통가설"/>
      <sheetName val="전차선로 물량표"/>
      <sheetName val="TEL"/>
      <sheetName val="현금"/>
      <sheetName val="VXXXXX"/>
      <sheetName val="전도금청구서"/>
      <sheetName val="전도금청구서 (2)"/>
      <sheetName val="자금분계"/>
      <sheetName val="미지급"/>
      <sheetName val="직영노"/>
      <sheetName val="금전출납 "/>
      <sheetName val="현금출납부"/>
      <sheetName val="식대 "/>
      <sheetName val="장비사용료"/>
      <sheetName val="장비대"/>
      <sheetName val="유류대"/>
      <sheetName val="자재대"/>
      <sheetName val="기성고조서(폐기물) (2)"/>
      <sheetName val="기성고조서(순성토)"/>
      <sheetName val="기성고조서(배수)"/>
      <sheetName val="배수외주내역서"/>
      <sheetName val="Sheet3 (5)"/>
      <sheetName val="Sheet3 (6)"/>
      <sheetName val="sw1"/>
      <sheetName val="NOMUBI"/>
      <sheetName val="98지급계획"/>
      <sheetName val="설계예산내역서"/>
      <sheetName val="DATE"/>
      <sheetName val="구조물철거타공정이월"/>
      <sheetName val="집1"/>
      <sheetName val="토공(완충)"/>
      <sheetName val="L형옹벽(key)"/>
      <sheetName val="백호우계수"/>
      <sheetName val="11.자재단가"/>
      <sheetName val="관람석제출"/>
      <sheetName val="단가조사서"/>
      <sheetName val="6호기"/>
      <sheetName val="판"/>
      <sheetName val="화재 탐지 설비"/>
      <sheetName val="NEWDRAW"/>
      <sheetName val="조경"/>
      <sheetName val="공통부대비"/>
      <sheetName val="보합"/>
      <sheetName val="손익분석"/>
      <sheetName val="총집계표"/>
      <sheetName val="총계"/>
      <sheetName val="준검 내역서"/>
      <sheetName val="노무비"/>
      <sheetName val="산거각호표"/>
      <sheetName val="7.1유효폭"/>
      <sheetName val="간선계산"/>
      <sheetName val="수목단가"/>
      <sheetName val="시설수량표"/>
      <sheetName val="식재수량표"/>
      <sheetName val="수량집계"/>
      <sheetName val="총괄집계표"/>
      <sheetName val="최초침전지집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/>
      <sheetData sheetId="358" refreshError="1"/>
      <sheetData sheetId="359"/>
      <sheetData sheetId="360" refreshError="1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/>
      <sheetData sheetId="415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 refreshError="1"/>
      <sheetData sheetId="449"/>
      <sheetData sheetId="450"/>
      <sheetData sheetId="451"/>
      <sheetData sheetId="452"/>
      <sheetData sheetId="453"/>
      <sheetData sheetId="454"/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/>
      <sheetData sheetId="476"/>
      <sheetData sheetId="477" refreshError="1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/>
      <sheetData sheetId="621" refreshError="1"/>
      <sheetData sheetId="622" refreshError="1"/>
      <sheetData sheetId="623" refreshError="1"/>
      <sheetData sheetId="624"/>
      <sheetData sheetId="625" refreshError="1"/>
      <sheetData sheetId="626" refreshError="1"/>
      <sheetData sheetId="627" refreshError="1"/>
      <sheetData sheetId="628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 refreshError="1"/>
      <sheetData sheetId="675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가격대비"/>
      <sheetName val="배관산출"/>
      <sheetName val="laroux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RAGE"/>
      <sheetName val="Y-WORK"/>
      <sheetName val="YES"/>
      <sheetName val="설계예산서"/>
      <sheetName val="수량집계"/>
      <sheetName val="조명율표"/>
      <sheetName val="점검총괄"/>
      <sheetName val="총괄"/>
      <sheetName val="토목"/>
      <sheetName val="가로등내역서"/>
      <sheetName val="입찰안"/>
      <sheetName val="#REF"/>
      <sheetName val="내역서"/>
      <sheetName val="전선 및 전선관"/>
      <sheetName val="DATA"/>
      <sheetName val="수량산출서"/>
      <sheetName val="2000.11월설계내역"/>
      <sheetName val="일위대가"/>
      <sheetName val="터파기및재료"/>
      <sheetName val="말뚝지지력산정"/>
      <sheetName val="집계표"/>
      <sheetName val="단가"/>
      <sheetName val="총괄표"/>
      <sheetName val="상수도토공집계표"/>
      <sheetName val="Sheet1"/>
      <sheetName val="견적대비"/>
      <sheetName val="일위대가표(유단가)"/>
      <sheetName val="실행철강하도"/>
      <sheetName val="내역서2안"/>
      <sheetName val="단가산출"/>
      <sheetName val="소야공정계획표"/>
      <sheetName val="수량산출"/>
      <sheetName val="자재목록"/>
      <sheetName val="20관리비율"/>
      <sheetName val="내역"/>
      <sheetName val="보증수수료산출"/>
      <sheetName val="bid"/>
      <sheetName val="수목데이타 "/>
      <sheetName val="변압기 및 발전기 용량"/>
      <sheetName val="준검 내역서"/>
      <sheetName val="교각1"/>
      <sheetName val="1.수인터널"/>
      <sheetName val="JUCK"/>
      <sheetName val="단가 및 재료비"/>
      <sheetName val="XXXXXX"/>
      <sheetName val="표지"/>
      <sheetName val="1.수변전설비공사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산출근거"/>
      <sheetName val="총괄집계표"/>
      <sheetName val="MOTOR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노임단가"/>
      <sheetName val="Baby일위대가"/>
      <sheetName val="표지 (2)"/>
      <sheetName val="호계"/>
      <sheetName val="제암"/>
      <sheetName val="월마트"/>
      <sheetName val="월드컵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ITEM"/>
      <sheetName val="단가비교표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Module11"/>
      <sheetName val="DATA1"/>
      <sheetName val="정부노임단가"/>
      <sheetName val="봉양~조차장간고하개명(신설)"/>
      <sheetName val="6호기"/>
      <sheetName val="공사비예산서(토목분)"/>
      <sheetName val="각형맨홀"/>
      <sheetName val="수목단가"/>
      <sheetName val="시설수량표"/>
      <sheetName val="식재수량표"/>
      <sheetName val="일위목록"/>
      <sheetName val="자재단가"/>
      <sheetName val="하조서"/>
      <sheetName val="가로등"/>
      <sheetName val="기계경비"/>
      <sheetName val="부대내역"/>
      <sheetName val="INPUT"/>
      <sheetName val="2006기계경비산출표"/>
      <sheetName val="일위대가표"/>
      <sheetName val="단가조사"/>
      <sheetName val="인건비"/>
      <sheetName val="BASIC (2)"/>
      <sheetName val="¼³°è¿¹»ê¼­"/>
      <sheetName val="¼ö·®Áý°è"/>
      <sheetName val="Á¶¸íÀ²Ç¥"/>
      <sheetName val="Á¡°ËÃÑ°ý"/>
      <sheetName val="ÃÑ°ý"/>
      <sheetName val="Åä¸ñ"/>
      <sheetName val="°¡·Îµî³»¿ª¼­"/>
      <sheetName val="ÀÔÂû¾È"/>
      <sheetName val="³»¿ª¼­"/>
      <sheetName val="Àü¼± ¹× Àü¼±°ü"/>
      <sheetName val="¼ö·®»êÃâ¼­"/>
      <sheetName val="2000.11¿ù¼³°è³»¿ª"/>
      <sheetName val="ÀÏÀ§´ë°¡"/>
      <sheetName val="ÅÍÆÄ±â¹×Àç·á"/>
      <sheetName val="¸»¶ÒÁöÁö·Â»êÁ¤"/>
      <sheetName val="Áý°èÇ¥"/>
      <sheetName val="´Ü°¡"/>
      <sheetName val="ÃÑ°ýÇ¥"/>
      <sheetName val="»ó¼öµµÅä°øÁý°èÇ¥"/>
      <sheetName val="°ßÀû´ëºñ"/>
      <sheetName val="ÀÏÀ§´ë°¡Ç¥(À¯´Ü°¡)"/>
      <sheetName val="½ÇÇàÃ¶°­ÇÏµµ"/>
      <sheetName val="³»¿ª¼­2¾È"/>
      <sheetName val="´Ü°¡»êÃâ"/>
      <sheetName val="¼Ò¾ß°øÁ¤°èÈ¹Ç¥"/>
      <sheetName val="¼ö·®»êÃâ"/>
      <sheetName val="ÀÚÀç¸ñ·Ï"/>
      <sheetName val="20°ü¸®ºñÀ²"/>
      <sheetName val="예산갑지"/>
      <sheetName val="단가산출서(기계)"/>
      <sheetName val="내역서(전기)"/>
      <sheetName val="Total"/>
      <sheetName val="원가계산"/>
      <sheetName val="주상도"/>
      <sheetName val="2000년1차"/>
      <sheetName val="에너지동"/>
      <sheetName val="ASP포장"/>
      <sheetName val="연습"/>
      <sheetName val="신우"/>
      <sheetName val="점수계산1-2"/>
      <sheetName val="3BL공동구 수량"/>
      <sheetName val="특별교실"/>
      <sheetName val="기숙사"/>
      <sheetName val="화장실"/>
      <sheetName val="총집계-1"/>
      <sheetName val="총집계-2"/>
      <sheetName val="원가-1"/>
      <sheetName val="원가-2"/>
      <sheetName val="기안"/>
      <sheetName val="갑지"/>
      <sheetName val="견적서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내역(설계)"/>
      <sheetName val="부대공사비"/>
      <sheetName val="현장관리비집계표"/>
      <sheetName val="Macro1"/>
      <sheetName val="부속동"/>
      <sheetName val="단가조사서"/>
      <sheetName val="대치판정"/>
      <sheetName val="일위대가(목록)"/>
      <sheetName val="재료비"/>
      <sheetName val="적용(기계)"/>
      <sheetName val="Mc1"/>
      <sheetName val="2000,9월 일위"/>
      <sheetName val="CABLE SIZE-3"/>
      <sheetName val="EQUIP-H"/>
      <sheetName val="코드표"/>
      <sheetName val="Sheet1 (2)"/>
      <sheetName val="예산변경사항"/>
      <sheetName val="6È£±â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소요자재"/>
      <sheetName val="노무산출서"/>
      <sheetName val="ETC"/>
      <sheetName val="요율"/>
      <sheetName val="자재대"/>
      <sheetName val="입찰결과(DATA)"/>
      <sheetName val="데이타"/>
      <sheetName val="가감수량"/>
      <sheetName val="맨홀수량산출"/>
      <sheetName val="CTEMCOST"/>
      <sheetName val="물가자료"/>
      <sheetName val="품의서"/>
      <sheetName val="부하계산서"/>
      <sheetName val="물가시세"/>
      <sheetName val="SG"/>
      <sheetName val="전신환매도율"/>
      <sheetName val="EACT10"/>
      <sheetName val="산출내역서집계표"/>
      <sheetName val="원가계산서 (총괄)"/>
      <sheetName val="원가계산서 (건축)"/>
      <sheetName val="(총괄집계)"/>
      <sheetName val="건축공사"/>
      <sheetName val="방음벽기초(H=4m)"/>
      <sheetName val="경비_원본"/>
      <sheetName val="설계가"/>
      <sheetName val="공구원가계산"/>
      <sheetName val="1차증가원가계산"/>
      <sheetName val="간선계산"/>
      <sheetName val="설계내역서"/>
      <sheetName val="- INFORMATION -"/>
      <sheetName val="공사원가계산서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대비"/>
      <sheetName val="AS포장복구 "/>
      <sheetName val="일반공사"/>
      <sheetName val="을"/>
      <sheetName val="FILE1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남양시작동자105노65기1.3화1.2"/>
      <sheetName val="직노"/>
      <sheetName val="실행내역"/>
      <sheetName val="200"/>
      <sheetName val="철거산출근거"/>
      <sheetName val="기계경비시간당손료목록"/>
      <sheetName val="2000전체분"/>
      <sheetName val="일반수량"/>
      <sheetName val="9-1차이내역"/>
      <sheetName val="관급총괄"/>
      <sheetName val="2007일위 "/>
      <sheetName val="토목일위 (83~)"/>
      <sheetName val="표지판일위(105~"/>
      <sheetName val="장비일위"/>
      <sheetName val="재료1월호"/>
      <sheetName val="노무비 "/>
      <sheetName val="00000000"/>
      <sheetName val="돌망태단위수량"/>
      <sheetName val="말뚝물량"/>
      <sheetName val="전기일위대가"/>
      <sheetName val="간접1"/>
      <sheetName val="guard(mac)"/>
      <sheetName val="단면 (2)"/>
      <sheetName val="물량산출근거"/>
      <sheetName val="A-4"/>
      <sheetName val="토목내역"/>
      <sheetName val="WORK"/>
      <sheetName val="소비자가"/>
      <sheetName val="CONCRETE"/>
      <sheetName val="BQ"/>
      <sheetName val="현장관리비내역서"/>
      <sheetName val="기계내역"/>
      <sheetName val="단면(RW1)"/>
      <sheetName val="시설물일위"/>
      <sheetName val="일위대가목록"/>
      <sheetName val="비교표"/>
      <sheetName val="맨홀수량집계"/>
      <sheetName val="ilch"/>
      <sheetName val="설산1.나"/>
      <sheetName val="본사S"/>
      <sheetName val="IMP(MAIN)"/>
      <sheetName val="IMP (REACTOR)"/>
      <sheetName val="설계조건"/>
      <sheetName val="날개벽(TYPE3)"/>
      <sheetName val="오산갈곳"/>
      <sheetName val="차액보증"/>
      <sheetName val="안정계산"/>
      <sheetName val="단면검토"/>
      <sheetName val="전압강하계산"/>
      <sheetName val="D-3503"/>
      <sheetName val="동원(3)"/>
      <sheetName val="예정(3)"/>
      <sheetName val="과천MAIN"/>
      <sheetName val="주형"/>
      <sheetName val="터널조도"/>
      <sheetName val="1.설계기준"/>
      <sheetName val="3차설계"/>
      <sheetName val="노임"/>
      <sheetName val="현황CODE"/>
      <sheetName val="손익현황"/>
      <sheetName val="기둥(원형)"/>
      <sheetName val="옹벽"/>
      <sheetName val="ABUT수량-A1"/>
      <sheetName val="밸브설치"/>
      <sheetName val="3.바닥판설계"/>
      <sheetName val="조건"/>
      <sheetName val="여흥"/>
      <sheetName val="견적조건"/>
      <sheetName val="견적조건(을지)"/>
      <sheetName val="대구실행"/>
      <sheetName val="공사원가계산서)"/>
      <sheetName val="내역집계표"/>
      <sheetName val="전기내역"/>
      <sheetName val="대가집계표"/>
      <sheetName val="대가전기"/>
      <sheetName val="자료"/>
      <sheetName val="집계표(관급)"/>
      <sheetName val="전기내역관급"/>
      <sheetName val="N賃率-職"/>
      <sheetName val="0.집계"/>
      <sheetName val="매립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기초단가"/>
      <sheetName val="아산추가1220"/>
      <sheetName val="98지급계획"/>
      <sheetName val="3-1.CB"/>
      <sheetName val="을지"/>
      <sheetName val="당초"/>
      <sheetName val="MAIN_TABLE"/>
      <sheetName val="1.설계조건"/>
      <sheetName val="재료"/>
      <sheetName val="가로등부표"/>
      <sheetName val="제경비율"/>
      <sheetName val="조도계산서 (도서)"/>
      <sheetName val="LOPCALC"/>
      <sheetName val="식생블럭단위수량"/>
      <sheetName val="48전력선로일위"/>
      <sheetName val="노무비"/>
      <sheetName val="96보완계획7.12"/>
      <sheetName val="구역화물"/>
      <sheetName val="단가일람"/>
      <sheetName val="토목원가계산서"/>
      <sheetName val="토목원가"/>
      <sheetName val="집계장"/>
      <sheetName val="설계내역"/>
      <sheetName val="제외공종"/>
      <sheetName val="기계원가계산서"/>
      <sheetName val="기계원가"/>
      <sheetName val="집계"/>
      <sheetName val="가설내역"/>
      <sheetName val="갑지(가로)"/>
      <sheetName val="표지목차간지"/>
      <sheetName val="예산조서-총괄"/>
      <sheetName val="예산조서-신공항1"/>
      <sheetName val="가설물"/>
      <sheetName val="K"/>
      <sheetName val="내역구성"/>
      <sheetName val="4원가"/>
      <sheetName val="임시급식"/>
      <sheetName val="옥외가스"/>
      <sheetName val="임시급식 (2)"/>
      <sheetName val="목차"/>
      <sheetName val="부대공Ⅱ"/>
      <sheetName val="계수시트"/>
      <sheetName val="토공"/>
      <sheetName val="일위대가목차"/>
      <sheetName val="XL4Poppy"/>
      <sheetName val="일위대가(가설)"/>
      <sheetName val="노무비단가"/>
      <sheetName val="입찰보고"/>
      <sheetName val="본공사"/>
      <sheetName val="DANGA"/>
      <sheetName val="AIR SHOWER(3인용)"/>
      <sheetName val="자료입력"/>
      <sheetName val="2F 회의실견적(5_14 일대)"/>
      <sheetName val="재집"/>
      <sheetName val="직재"/>
      <sheetName val="원가계산서"/>
      <sheetName val="금리계산"/>
      <sheetName val="손익분석"/>
      <sheetName val="ITB COST"/>
      <sheetName val="수량"/>
      <sheetName val="unit 4"/>
      <sheetName val="Summary Sheets"/>
      <sheetName val="일위목록-기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6동"/>
      <sheetName val="Chart1"/>
      <sheetName val="단위내역목록"/>
      <sheetName val="단위내역서"/>
      <sheetName val="원가(1)"/>
      <sheetName val="원가(2)"/>
      <sheetName val="공량산출서"/>
      <sheetName val="Macro2"/>
      <sheetName val="가설건물"/>
      <sheetName val="보차도경계석"/>
      <sheetName val="제-노임"/>
      <sheetName val="제직재"/>
      <sheetName val="우배수"/>
      <sheetName val="맨홀"/>
      <sheetName val="금호"/>
      <sheetName val="1차설계변경내역"/>
      <sheetName val="예산명세서"/>
      <sheetName val="부하(성남)"/>
      <sheetName val="J直材4"/>
      <sheetName val="연부97-1"/>
      <sheetName val="갑지1"/>
      <sheetName val="율촌법률사무소2내역"/>
      <sheetName val="지주목시비량산출서"/>
      <sheetName val="001"/>
      <sheetName val="총계"/>
      <sheetName val="지급자재"/>
      <sheetName val="99총공사내역서"/>
      <sheetName val="내력서"/>
      <sheetName val="BID-도로"/>
      <sheetName val="실행내역서"/>
      <sheetName val="3.공통공사대비"/>
      <sheetName val="타공종이기"/>
      <sheetName val="본선차로수량집계표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외주대비-구조물"/>
      <sheetName val="외주대비 -석축"/>
      <sheetName val="외주대비-구조물 (2)"/>
      <sheetName val="견적표지 (3)"/>
      <sheetName val="정태현"/>
      <sheetName val="고등학교"/>
      <sheetName val="90.03실행 "/>
      <sheetName val="조명시설"/>
      <sheetName val="제1장"/>
      <sheetName val="제2장"/>
      <sheetName val="제3장"/>
      <sheetName val="제4장"/>
      <sheetName val="5장공내역서"/>
      <sheetName val="제6장"/>
      <sheetName val="직불동의서"/>
      <sheetName val="확약서"/>
      <sheetName val="전자입찰"/>
      <sheetName val="7작업장인수인계서"/>
      <sheetName val="3특기시방서"/>
      <sheetName val="일위대가목록(1)"/>
      <sheetName val="단가대비표(1)"/>
      <sheetName val="수질정화시설"/>
      <sheetName val="관로"/>
      <sheetName val="동력부하(도산)"/>
      <sheetName val="AILC004"/>
      <sheetName val="참고"/>
      <sheetName val="공사개요"/>
      <sheetName val="아파트기별"/>
      <sheetName val="공리일"/>
      <sheetName val="조경일람"/>
      <sheetName val="스톱로그내역"/>
      <sheetName val="수주현황2월"/>
      <sheetName val="수입"/>
      <sheetName val="토공유동표"/>
      <sheetName val="교각계산"/>
      <sheetName val="LEGEND"/>
      <sheetName val="BOX전기내역"/>
      <sheetName val="기계경비(시간당)"/>
      <sheetName val="램머"/>
      <sheetName val="간접비"/>
      <sheetName val="일반수량총괄"/>
      <sheetName val="포장공"/>
      <sheetName val="VA_code"/>
      <sheetName val="공종별원가계산"/>
      <sheetName val="말고개터널조명전압강하"/>
      <sheetName val="PO-BOQ"/>
      <sheetName val="우수맨홀공제단위수량"/>
      <sheetName val="JUCKEYK"/>
      <sheetName val="조건표"/>
      <sheetName val="JJ"/>
      <sheetName val="설계"/>
      <sheetName val="설 계"/>
      <sheetName val="원가"/>
      <sheetName val="외주"/>
      <sheetName val="일위집계표"/>
      <sheetName val=" 상부공통집계(총괄)"/>
      <sheetName val="구조물철거타공정이월"/>
      <sheetName val="연결관산출조서"/>
      <sheetName val="영구청"/>
      <sheetName val="영구청이설"/>
      <sheetName val="사당2"/>
      <sheetName val="사당4"/>
      <sheetName val="사당4이설"/>
      <sheetName val="교대2"/>
      <sheetName val="교대2이설"/>
      <sheetName val="교대3"/>
      <sheetName val="교대3이설"/>
      <sheetName val="수서3"/>
      <sheetName val="수서3이설"/>
      <sheetName val="영구청afc"/>
      <sheetName val="ⴭⴭⴭⴭ"/>
      <sheetName val="하수급견적대비"/>
      <sheetName val="참조-(1)"/>
      <sheetName val="공사비"/>
      <sheetName val="가드레일산근"/>
      <sheetName val="수량집계표"/>
      <sheetName val="단가비교"/>
      <sheetName val="적용2002"/>
      <sheetName val="중기"/>
      <sheetName val="45,46"/>
      <sheetName val="교대(A1)"/>
      <sheetName val="교대(A1-A2)"/>
      <sheetName val="I一般比"/>
      <sheetName val="경비2내역"/>
      <sheetName val="단가대비표"/>
      <sheetName val="일위대가표 (2)"/>
      <sheetName val="포장복구집계"/>
      <sheetName val="REACTION(USD지진시)"/>
      <sheetName val="안정검토"/>
      <sheetName val="REACTION(USE평시)"/>
      <sheetName val="단면가정"/>
      <sheetName val="부재력정리"/>
      <sheetName val="BLOCK(1)"/>
      <sheetName val="8. 안정검토"/>
      <sheetName val="지진시"/>
      <sheetName val="6PILE  (돌출)"/>
      <sheetName val="98NS-N"/>
      <sheetName val="토량산출서"/>
      <sheetName val="대구-교대(A1-A2)"/>
      <sheetName val="원형1호맨홀토공수량"/>
      <sheetName val="Sheet17"/>
      <sheetName val="°©Áö"/>
      <sheetName val="°ø»ç¿ø°¡°è»ê¼­"/>
      <sheetName val="ÃÑ³»¿ª¼­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Àåºñ´Ü°¡»êÃâ"/>
      <sheetName val="µ¿¿ø(3)"/>
      <sheetName val="¿¹Á¤(3)"/>
      <sheetName val="ÁÖÇü"/>
      <sheetName val="부대시설"/>
      <sheetName val="Apt내역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통장출금액"/>
      <sheetName val="금액결정"/>
      <sheetName val="소방사항"/>
      <sheetName val="기성"/>
      <sheetName val="기성내역 진짜"/>
      <sheetName val="기성갑지"/>
      <sheetName val="2회기성사정"/>
      <sheetName val="3회기성갑지"/>
      <sheetName val="3회총괄"/>
      <sheetName val="3회기성"/>
      <sheetName val="TRE TABLE"/>
      <sheetName val="LP-S"/>
      <sheetName val="22단가(철거)"/>
      <sheetName val="49단가"/>
      <sheetName val="49단가(철거)"/>
      <sheetName val="22단가"/>
      <sheetName val="제수"/>
      <sheetName val="공기"/>
      <sheetName val="몰탈재료산출"/>
      <sheetName val="단위목록"/>
      <sheetName val="기계경비목록"/>
      <sheetName val="관급"/>
      <sheetName val="실행갑지"/>
      <sheetName val="Macro(차단기)"/>
      <sheetName val="견적의뢰서"/>
      <sheetName val="물량표"/>
      <sheetName val="기계경비일람"/>
      <sheetName val="FAX"/>
      <sheetName val="의왕내역"/>
      <sheetName val="제품별"/>
      <sheetName val="사각맨홀"/>
      <sheetName val="옹벽수량집계"/>
      <sheetName val="1SPAN"/>
      <sheetName val="단가목록"/>
      <sheetName val="15"/>
      <sheetName val="대창(함평)-창열"/>
      <sheetName val="대창(장성)"/>
      <sheetName val="5.정산서"/>
      <sheetName val="정화조방수미장"/>
      <sheetName val="HRSG SMALL07220"/>
      <sheetName val="제수변수량"/>
      <sheetName val="공기변수량"/>
      <sheetName val="견적990322"/>
      <sheetName val="선정요령"/>
      <sheetName val="기자재대비표"/>
      <sheetName val="기초코드"/>
      <sheetName val="직공비"/>
      <sheetName val="주관사업"/>
      <sheetName val="수문일1"/>
      <sheetName val="발주설계서(당초)"/>
      <sheetName val="°ø»çºñ¿¹»ê¼­(Åä¸ñºÐ)"/>
      <sheetName val="°¢Çü¸ÇÈ¦"/>
      <sheetName val="¼ö¸ñ´Ü°¡"/>
      <sheetName val="½Ã¼³¼ö·®Ç¥"/>
      <sheetName val="½ÄÀç¼ö·®Ç¥"/>
      <sheetName val="ÀÏÀ§¸ñ·Ï"/>
      <sheetName val="ÀÚÀç´Ü°¡"/>
      <sheetName val="°¡·Îµî"/>
      <sheetName val="정화조동내역"/>
      <sheetName val="단위수량"/>
      <sheetName val="관리사무소"/>
      <sheetName val="약품설비"/>
      <sheetName val="LD일"/>
      <sheetName val="FA설치명세"/>
      <sheetName val="FD"/>
      <sheetName val="증감대비"/>
      <sheetName val="공종단가"/>
      <sheetName val="48일위"/>
      <sheetName val="재료집계"/>
      <sheetName val="일위대가(계측기설치)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변경비교-을"/>
      <sheetName val="MACRO(MCC)"/>
      <sheetName val="주차구획선수량"/>
      <sheetName val="설직재-1"/>
      <sheetName val="자재단가표"/>
      <sheetName val="고창터널(고창방향)"/>
      <sheetName val="입출재고현황 (2)"/>
      <sheetName val="인건비 "/>
      <sheetName val="b_balju_cho"/>
      <sheetName val="품셈TABLE"/>
      <sheetName val="품셈표"/>
      <sheetName val="부대대비"/>
      <sheetName val="냉연집계"/>
      <sheetName val="BSD (2)"/>
      <sheetName val="산출내역서"/>
      <sheetName val="저"/>
      <sheetName val="SLAB&quot;1&quot;"/>
      <sheetName val="경상비"/>
      <sheetName val="토량1-1"/>
      <sheetName val="공내역"/>
      <sheetName val="백호우계수"/>
      <sheetName val="접속도로1"/>
      <sheetName val="설계기준 및 하중계산"/>
      <sheetName val="입력값"/>
      <sheetName val="공통(20-91)"/>
      <sheetName val="재정비직인"/>
      <sheetName val="재정비내역"/>
      <sheetName val="지적고시내역"/>
      <sheetName val="담장산출"/>
      <sheetName val="수로교총재료집계"/>
      <sheetName val="Data&amp;Result"/>
      <sheetName val="일위대가(출입)"/>
      <sheetName val="기흥하도용"/>
      <sheetName val="단가표"/>
      <sheetName val="종합기별"/>
      <sheetName val="노무비명세서"/>
      <sheetName val="소요자재명세서"/>
      <sheetName val="49-119"/>
      <sheetName val="발신정보"/>
      <sheetName val="중기일위대가"/>
      <sheetName val="단위단가"/>
      <sheetName val="접속도로"/>
      <sheetName val="공사별 가중치 산출근거(토목)"/>
      <sheetName val="가중치근거(조경)"/>
      <sheetName val="공사별 가중치 산출근거(건축)"/>
      <sheetName val="22수량"/>
      <sheetName val="49일위"/>
      <sheetName val="22일위"/>
      <sheetName val="49수량"/>
      <sheetName val="집수A"/>
      <sheetName val="건축개요"/>
      <sheetName val="자  재"/>
      <sheetName val="노임(1차)"/>
      <sheetName val="금액내역서"/>
      <sheetName val="2000_11월설계내역"/>
      <sheetName val="전선_및_전선관"/>
      <sheetName val="1_수변전설비공사"/>
      <sheetName val="2__동력설비_공사"/>
      <sheetName val="3__조명설비공사"/>
      <sheetName val="4__접지설비공사"/>
      <sheetName val="5__통신설비_공사"/>
      <sheetName val="6__전기방식설비공사"/>
      <sheetName val="6_전기방식_설비공사(2)"/>
      <sheetName val="7_방호설비공사"/>
      <sheetName val="8_가설전기공사"/>
      <sheetName val="복구량산정_및_전용회선_사용"/>
      <sheetName val="4월_실적추정(건축+토목)"/>
      <sheetName val="4월_실적추정(건축)"/>
      <sheetName val="준검_내역서"/>
      <sheetName val="1_수인터널"/>
      <sheetName val="수목데이타_"/>
      <sheetName val="변압기_및_발전기_용량"/>
      <sheetName val="단가_및_재료비"/>
      <sheetName val="-_INFORMATION_-"/>
      <sheetName val="1_수변전설비"/>
      <sheetName val="2_전력간선"/>
      <sheetName val="3_동력"/>
      <sheetName val="4_전등"/>
      <sheetName val="5_전열"/>
      <sheetName val="6_약전"/>
      <sheetName val="7_소방"/>
      <sheetName val="8_방송"/>
      <sheetName val="9_조명제어"/>
      <sheetName val="10_철거공사"/>
      <sheetName val="남양시작동자105노65기1_3화1_2"/>
      <sheetName val="3BL공동구_수량"/>
      <sheetName val="표지_(2)"/>
      <sheetName val="버스운행안내"/>
      <sheetName val="예방접종계획"/>
      <sheetName val="근태계획서"/>
      <sheetName val="48수량"/>
      <sheetName val="전차선로 물량표"/>
      <sheetName val="메서,변+증"/>
      <sheetName val="9GNG운반"/>
      <sheetName val="basic"/>
      <sheetName val="Testing"/>
      <sheetName val="계화배수"/>
      <sheetName val="방음벽 기초 일반수량"/>
      <sheetName val="I.설계조건"/>
      <sheetName val="단면치수"/>
      <sheetName val="NEYOK"/>
      <sheetName val="수안보-MBR1"/>
      <sheetName val="입력DATA"/>
      <sheetName val="건축"/>
      <sheetName val="단가산출서 (2)"/>
      <sheetName val="단가산출서"/>
      <sheetName val="º¹±¸·®»êÁ¤ ¹× Àü¿ëÈ¸¼± »ç¿ë"/>
      <sheetName val="³ëÀÓ´Ü°¡"/>
      <sheetName val="±â¾È"/>
      <sheetName val="°ßÀû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BJJIN"/>
      <sheetName val="시공계획"/>
      <sheetName val="현장설명서"/>
      <sheetName val="견적조건서"/>
      <sheetName val="시공일반사항"/>
      <sheetName val="현장설명서갑지"/>
      <sheetName val="하도급선정의뢰서(습식공사)"/>
      <sheetName val="검사조서"/>
      <sheetName val="검사원"/>
      <sheetName val="집계(총괄)"/>
      <sheetName val="구성비"/>
      <sheetName val="실적보고"/>
      <sheetName val="표준안전집계"/>
      <sheetName val="표준안전내역"/>
      <sheetName val="탑(을지)"/>
      <sheetName val="부서현황"/>
      <sheetName val="현장지지물물량"/>
      <sheetName val="AS복구"/>
      <sheetName val="중기터파기"/>
      <sheetName val="변수값"/>
      <sheetName val="중기상차"/>
      <sheetName val="노무비 근거"/>
      <sheetName val="감액총괄표"/>
      <sheetName val="KMT물량"/>
      <sheetName val="신공항A-9(원가수정)"/>
      <sheetName val="DATE"/>
      <sheetName val="토목주소"/>
      <sheetName val="프랜트면허"/>
      <sheetName val="전기혼잡제경비(45)"/>
      <sheetName val="현장관리비 "/>
      <sheetName val="평교-내역"/>
      <sheetName val="교통량조사"/>
      <sheetName val="현관"/>
      <sheetName val="기자재비"/>
      <sheetName val="할증 "/>
      <sheetName val="총집계표"/>
      <sheetName val="plan&amp;section of foundation"/>
      <sheetName val="9811"/>
      <sheetName val="투찰내역"/>
      <sheetName val="COVER-P"/>
      <sheetName val="기본단가"/>
      <sheetName val="영업소실적"/>
      <sheetName val="간선"/>
      <sheetName val="전압"/>
      <sheetName val="조도"/>
      <sheetName val="동력"/>
      <sheetName val="노임,재료비"/>
      <sheetName val="약품공급2"/>
      <sheetName val="loading"/>
      <sheetName val="가도공"/>
      <sheetName val="노임이"/>
      <sheetName val="세부내역"/>
      <sheetName val="P-산#1-1(WOWA1)"/>
      <sheetName val="인건-측정"/>
      <sheetName val="2공구산출내역"/>
      <sheetName val="목동1절주.bh01"/>
      <sheetName val="총괄내역서"/>
      <sheetName val="고분전시관"/>
      <sheetName val="설비"/>
      <sheetName val="일위"/>
      <sheetName val="wall"/>
      <sheetName val="집1"/>
      <sheetName val="토공계산서(부체도로)"/>
      <sheetName val="월선수금"/>
      <sheetName val="명세서"/>
      <sheetName val="시멘트"/>
      <sheetName val="CC16-내역서"/>
      <sheetName val="저리조양"/>
      <sheetName val="부하LOAD"/>
      <sheetName val="품셈"/>
      <sheetName val="진주방향"/>
      <sheetName val="중기사용료"/>
      <sheetName val="SORCE1"/>
      <sheetName val="가시설단위수량"/>
      <sheetName val="SE-611"/>
      <sheetName val="날개벽"/>
      <sheetName val="woo(mac)"/>
      <sheetName val="설계예시"/>
      <sheetName val="DATA 입력란"/>
      <sheetName val="1. 설계조건 2.단면가정 3. 하중계산"/>
      <sheetName val="날개벽수량표"/>
      <sheetName val="C3"/>
      <sheetName val="TABLE"/>
      <sheetName val="Macro(전선)"/>
      <sheetName val="자동 철거"/>
      <sheetName val="자동 설치"/>
      <sheetName val="토목 철주"/>
      <sheetName val="철거 일위대가(1-19)"/>
      <sheetName val="철거 일위대가(20-22)"/>
      <sheetName val="설치 일위대가(23-45호)"/>
      <sheetName val="설치 일위대가(46~78호)"/>
      <sheetName val="경상직원"/>
      <sheetName val="CA지입"/>
      <sheetName val="개소별수량산출"/>
      <sheetName val="U-TYPE(1)"/>
      <sheetName val="적용공정"/>
      <sheetName val="경산(을)"/>
      <sheetName val="위치조서"/>
      <sheetName val="조명일위"/>
      <sheetName val="공통"/>
      <sheetName val="EP0618"/>
      <sheetName val="sw1"/>
      <sheetName val="수량이동"/>
      <sheetName val="인수공총괄"/>
      <sheetName val="토사(PE)"/>
      <sheetName val="공사비집계"/>
      <sheetName val="출력X"/>
      <sheetName val="일위대가 집계표"/>
      <sheetName val="횡배수관토공수량"/>
      <sheetName val="36신설수량"/>
      <sheetName val="cost"/>
      <sheetName val="산근"/>
      <sheetName val="CIVIL"/>
      <sheetName val="입적표"/>
      <sheetName val="실행(표지,갑,을)"/>
      <sheetName val="준공평가"/>
      <sheetName val="실행간접비용"/>
      <sheetName val=" 총괄표"/>
      <sheetName val="제진기"/>
      <sheetName val="진접"/>
      <sheetName val="차도조도계산"/>
      <sheetName val="효성CB 1P기초"/>
      <sheetName val="EQ-R1"/>
      <sheetName val="품목"/>
      <sheetName val="중총괄"/>
      <sheetName val="소총괄"/>
      <sheetName val="사용내역"/>
      <sheetName val="안전세부"/>
      <sheetName val="총급여"/>
      <sheetName val="급여"/>
      <sheetName val="안전사진"/>
      <sheetName val="계좌"/>
      <sheetName val="사진"/>
      <sheetName val="작업일지"/>
      <sheetName val="계획"/>
      <sheetName val="계획세부"/>
      <sheetName val="사용내역서"/>
      <sheetName val="항목별내역서"/>
      <sheetName val="안전담당자"/>
      <sheetName val="유도원"/>
      <sheetName val="총괄서"/>
      <sheetName val="덕소내역"/>
      <sheetName val="산근(목록)"/>
      <sheetName val="이형관중량"/>
      <sheetName val="4)유동표"/>
      <sheetName val="설계명세서"/>
      <sheetName val="공리공제"/>
      <sheetName val="적상기초자료"/>
      <sheetName val="관리,부대비"/>
      <sheetName val="접속슬라브"/>
      <sheetName val="식재가격"/>
      <sheetName val="식재총괄"/>
      <sheetName val="마산방향"/>
      <sheetName val="전체내역서"/>
      <sheetName val="투찰가"/>
      <sheetName val="대,유,램"/>
      <sheetName val="중간부"/>
      <sheetName val="결과조달"/>
      <sheetName val="건축내역"/>
      <sheetName val="부안일위"/>
      <sheetName val="정공공사"/>
      <sheetName val="실행대비"/>
      <sheetName val="청천내"/>
      <sheetName val="1공구 건정토건 철콘"/>
      <sheetName val="2공구하도급내역서"/>
      <sheetName val="도급내역"/>
      <sheetName val="연결임시"/>
      <sheetName val="구조물공"/>
      <sheetName val="투찰추정"/>
      <sheetName val="도급내역5+800"/>
      <sheetName val="수목표준대가"/>
      <sheetName val="부대공"/>
      <sheetName val="도급금액"/>
      <sheetName val="재노경"/>
      <sheetName val="적현로"/>
      <sheetName val="배수공"/>
      <sheetName val="변경내역서"/>
      <sheetName val="1공구 건정토건 토공"/>
      <sheetName val="식재인부"/>
      <sheetName val="일위대가(1)"/>
      <sheetName val="전체"/>
      <sheetName val="관급자재"/>
      <sheetName val="제경비"/>
      <sheetName val="초기화면"/>
      <sheetName val="총공사내역서"/>
      <sheetName val="토공사"/>
      <sheetName val="정렬"/>
      <sheetName val="계약내역서"/>
      <sheetName val="전체도급"/>
      <sheetName val="CODE"/>
      <sheetName val="전기"/>
      <sheetName val="충주"/>
      <sheetName val="기기리스트"/>
      <sheetName val="신표지1"/>
      <sheetName val="개보수공사BM"/>
      <sheetName val="장문교(대전)"/>
      <sheetName val="내역서01"/>
      <sheetName val="70%"/>
      <sheetName val="가격조사서"/>
      <sheetName val="변화치수"/>
      <sheetName val="전력구구조물산근"/>
      <sheetName val="통로box전기"/>
      <sheetName val="물가"/>
      <sheetName val="경산"/>
      <sheetName val="재료단가"/>
      <sheetName val="낙찰표"/>
      <sheetName val="BEND LOSS"/>
      <sheetName val="집계표(공종별)"/>
      <sheetName val="견적대비표"/>
      <sheetName val="건축내역서 (경제상무실)"/>
      <sheetName val="기초자료입력및 K치 확인"/>
      <sheetName val="내역(중앙)"/>
      <sheetName val="내역(창신)"/>
      <sheetName val="쌍송교"/>
      <sheetName val="자(3.0m)"/>
      <sheetName val="B부대공"/>
      <sheetName val="2.조명기구철거(일괄철거분)"/>
      <sheetName val="기본DATA"/>
      <sheetName val="화해(함평)"/>
      <sheetName val="화해(장성)"/>
      <sheetName val="광혁기성"/>
      <sheetName val="사업수지"/>
      <sheetName val="문학간접"/>
      <sheetName val="아산경희980422"/>
      <sheetName val="집수정"/>
      <sheetName val="과세표준율-2"/>
      <sheetName val="면적분양가"/>
      <sheetName val="분양면적(1123)"/>
      <sheetName val="출력소스"/>
      <sheetName val="본선 토공 분배표"/>
      <sheetName val="1.토공"/>
      <sheetName val="제출내역 (2)"/>
      <sheetName val="6공구(당초)"/>
      <sheetName val="산근1"/>
      <sheetName val="투찰"/>
      <sheetName val="관리,공감"/>
      <sheetName val="입찰"/>
      <sheetName val="1,2공구원가계산서"/>
      <sheetName val="1공구산출내역서"/>
      <sheetName val="현경"/>
      <sheetName val="전화번호DATA (2001)"/>
      <sheetName val="장비"/>
      <sheetName val="노무"/>
      <sheetName val="자압"/>
      <sheetName val="자재"/>
      <sheetName val="106C0300"/>
      <sheetName val="본선토량운반계산서(1)0"/>
      <sheetName val="데리네이타현황"/>
      <sheetName val="설명"/>
      <sheetName val="간접"/>
      <sheetName val="G.R300경비"/>
      <sheetName val="기초자료입력"/>
      <sheetName val="역집계1"/>
      <sheetName val="1공구(입찰내역)"/>
      <sheetName val="주방환기"/>
      <sheetName val="하중산정"/>
      <sheetName val="개요"/>
      <sheetName val="통합내역"/>
      <sheetName val="공제구간조서"/>
      <sheetName val="APT"/>
      <sheetName val="사전공사"/>
      <sheetName val="소포내역 (2)"/>
      <sheetName val="암거단위"/>
      <sheetName val="사급자재(1단계)"/>
      <sheetName val="기성내역서표지"/>
      <sheetName val="1호인버트수량"/>
      <sheetName val="석축설면"/>
      <sheetName val="법면단"/>
      <sheetName val="eq_data"/>
      <sheetName val="사급자재"/>
      <sheetName val="기자재׃"/>
      <sheetName val="갑지(0_x0000_"/>
      <sheetName val="설계기준"/>
      <sheetName val="내역1"/>
      <sheetName val="단0_x0000_退"/>
      <sheetName val="갑지(렀뚣瘉"/>
      <sheetName val="갑지(_x0000_뎰瘇"/>
      <sheetName val="열린교실"/>
      <sheetName val="1.우편집중내역서"/>
      <sheetName val="단면별연장"/>
      <sheetName val="분수공별 면적"/>
      <sheetName val="관로조직표"/>
      <sheetName val="기자재_x0000_"/>
      <sheetName val="전기 원가계산서"/>
      <sheetName val="단0_x0000__x0000_"/>
      <sheetName val="단ူ_x0000_䠀"/>
      <sheetName val="기자재_x0010_"/>
      <sheetName val="기자재壸"/>
      <sheetName val="기자재嬨"/>
      <sheetName val="기자재蔈"/>
      <sheetName val="견적대ﱀ"/>
      <sheetName val="견적대₨"/>
      <sheetName val="기자재游"/>
      <sheetName val="기자재೨"/>
      <sheetName val="기자재箘"/>
      <sheetName val="기자재"/>
      <sheetName val="기자재à"/>
      <sheetName val="기자재灰"/>
      <sheetName val="단면설계"/>
      <sheetName val="s"/>
      <sheetName val="SANBAISU"/>
      <sheetName val="내역."/>
      <sheetName val="부대"/>
      <sheetName val="L_RPTA05_목록"/>
      <sheetName val="전체내저፺"/>
      <sheetName val="인건비堀"/>
      <sheetName val="전체내堀᎟"/>
      <sheetName val="전체내︀ᇕ"/>
      <sheetName val="전체내怀፵"/>
      <sheetName val="변경비鰀፰"/>
      <sheetName val="㰀"/>
      <sheetName val="전체내ᓈባ"/>
      <sheetName val="ꀀ"/>
      <sheetName val="전체내죃፺"/>
      <sheetName val="진우+대광"/>
      <sheetName val="주관锼_x0013_"/>
      <sheetName val="전체내쀀ፐ"/>
      <sheetName val="堀"/>
      <sheetName val="주관사堀"/>
      <sheetName val="전체내壈᎟"/>
      <sheetName val="전체내惇፵"/>
      <sheetName val="주관사저"/>
      <sheetName val="견적ꀀፐ"/>
      <sheetName val="전체내惈፵"/>
      <sheetName val="판"/>
      <sheetName val="일위대가(계측ꀀፐቇ"/>
      <sheetName val="경ꀀፐ"/>
      <sheetName val="전체내죈፺"/>
      <sheetName val="1단계"/>
      <sheetName val="금액"/>
      <sheetName val="교육종류"/>
      <sheetName val="단위집계표"/>
      <sheetName val="견적堀᎟"/>
      <sheetName val="4렀቟԰"/>
      <sheetName val="4︀ᇕ԰"/>
      <sheetName val="동원인원"/>
      <sheetName val="2.대외공문"/>
      <sheetName val="NAMES"/>
      <sheetName val="시중노임단가"/>
      <sheetName val="구조물터파기수량집계"/>
      <sheetName val="배수공 시멘트 및 골재량 산출"/>
      <sheetName val="J01"/>
      <sheetName val="공내ᰖ"/>
      <sheetName val="날개벽(시점좌측)"/>
      <sheetName val="MBR9"/>
      <sheetName val="단면"/>
      <sheetName val="A갑지"/>
      <sheetName val="경산锼_x0013_閄"/>
      <sheetName val="합의경상"/>
      <sheetName val="단면瑌)"/>
      <sheetName val="22단"/>
      <sheetName val="22단锼"/>
      <sheetName val="품종별-이름"/>
      <sheetName val="인사자료총집계"/>
      <sheetName val=" 갑  지 "/>
      <sheetName val="Y_WORK"/>
      <sheetName val="차압계산"/>
      <sheetName val="인상효1"/>
      <sheetName val="구리토평1전기"/>
      <sheetName val="공사진행"/>
      <sheetName val="보할공정"/>
      <sheetName val="단위가격"/>
      <sheetName val="매원개착터널총괄"/>
      <sheetName val="단위량당중기"/>
      <sheetName val="원안"/>
      <sheetName val="-15.0"/>
      <sheetName val="암거공"/>
      <sheetName val="Option"/>
      <sheetName val="실행예산"/>
      <sheetName val="3련 BOX"/>
      <sheetName val="설비내역서"/>
      <sheetName val="건축내역서"/>
      <sheetName val="전기내역서"/>
      <sheetName val="L_RPTB02_01"/>
      <sheetName val="역T형교대(말뚝기초)"/>
      <sheetName val="한강운반비"/>
      <sheetName val="12월31일"/>
      <sheetName val="빌딩 안내"/>
      <sheetName val="EQUIPMENT -2"/>
      <sheetName val="공종별내역서"/>
      <sheetName val="공비대비"/>
      <sheetName val="96정변2"/>
      <sheetName val="화재 탐지 설비"/>
      <sheetName val="단가(반정1교-원주)"/>
      <sheetName val="각종장비전압강하계산"/>
      <sheetName val="거푸집물량"/>
      <sheetName val="내역서 (2)"/>
      <sheetName val="견적사양비교표"/>
      <sheetName val="피벗테이블데이터분석"/>
      <sheetName val="적용단위길이"/>
      <sheetName val="경영상태"/>
      <sheetName val="??????"/>
      <sheetName val="기초"/>
      <sheetName val="변경내역을"/>
      <sheetName val="5.공종별예산내역서"/>
      <sheetName val="³ëÀÓ"/>
      <sheetName val="토공(우물통,기타) "/>
      <sheetName val="전선"/>
      <sheetName val="CABLE"/>
      <sheetName val="일용노임단가"/>
      <sheetName val="TOT"/>
      <sheetName val="계산식"/>
      <sheetName val="플랜트 설치"/>
      <sheetName val="1._x0018_변전설비"/>
      <sheetName val="1.¼öº¯Àü¼³ºñ"/>
      <sheetName val="2.Àü·Â°£¼±"/>
      <sheetName val="3.µ¿·Â"/>
      <sheetName val="4.Àüµî"/>
      <sheetName val="5.Àü¿­"/>
      <sheetName val="6.¾àÀü"/>
      <sheetName val="7.¼Ò¹æ"/>
      <sheetName val="8.¹æ¼Û"/>
      <sheetName val="9.Á¶¸íÁ¦¾î"/>
      <sheetName val="10.Ã¶°Å°ø»ç"/>
      <sheetName val="³²¾ç½ÃÀÛµ¿ÀÚ105³ë65±â1.3È­1.2"/>
      <sheetName val="À»"/>
      <sheetName val="ºÎÇÏ°è»ê¼­"/>
      <sheetName val="À»Áö"/>
      <sheetName val="Á¶µµ°è»ê¼­ (µµ¼­)"/>
      <sheetName val="°ßÀûÁ¶°Ç"/>
      <sheetName val="°ßÀûÁ¶°Ç(À»Áö)"/>
      <sheetName val="Á÷³ë"/>
      <sheetName val="½ÇÇà³»¿ª"/>
      <sheetName val="대외공문"/>
      <sheetName val="DWPM"/>
      <sheetName val="내역서(토목)"/>
      <sheetName val="BOQ(전체)"/>
      <sheetName val="백암비스타내역"/>
      <sheetName val="DB"/>
      <sheetName val="1공구(을)"/>
      <sheetName val="철거집계"/>
      <sheetName val="주사무실종합"/>
      <sheetName val="노원열병합  건축공사기성내역서"/>
      <sheetName val="단중표"/>
      <sheetName val="견적"/>
      <sheetName val="세부견적서(DAS Call Back)"/>
      <sheetName val="OPGW기별"/>
      <sheetName val="단중표-ST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세동별비상"/>
      <sheetName val="펌프장수량산출(토)"/>
      <sheetName val="내역총괄"/>
      <sheetName val="내역총괄2"/>
      <sheetName val="내역총괄3"/>
      <sheetName val="전체내ꀀፐ"/>
      <sheetName val="★도급내역"/>
      <sheetName val="NYS"/>
      <sheetName val="01AC"/>
      <sheetName val="교대(A1挔"/>
      <sheetName val="횡배위치"/>
      <sheetName val="계산중"/>
      <sheetName val="부대헾】"/>
      <sheetName val="교대(A1窨"/>
      <sheetName val="부대窨_x0013_"/>
      <sheetName val="하수급견적대窨"/>
      <sheetName val="하수급견적대_x0005_"/>
      <sheetName val="교대(A1_x0005_"/>
      <sheetName val="부대_x0005__x0000_"/>
      <sheetName val="전체내㗈቎"/>
      <sheetName val="전체내׃_x0000_"/>
      <sheetName val="9-1㔀቎԰_x0000_"/>
      <sheetName val="9-1԰_x0000_缀_x0000_"/>
      <sheetName val="전체내㠀ᎍ"/>
      <sheetName val="하수급견적대齘"/>
      <sheetName val="교대(A1竈"/>
      <sheetName val="하수급견적대헾"/>
      <sheetName val="하수급견적대竈"/>
      <sheetName val="전체내䋈ᅪ"/>
      <sheetName val="현장관리비 산출내역"/>
      <sheetName val="차선도색현황"/>
      <sheetName val="전체내ꠀ፺"/>
      <sheetName val="2호맨홀공제수량"/>
      <sheetName val="전체내԰_x0000_"/>
      <sheetName val="전체내֬_x0000_"/>
      <sheetName val="전체내ﰀ⁗"/>
      <sheetName val="전체내ﻈ䓕"/>
      <sheetName val="교대(A1헾"/>
      <sheetName val="하수급견적대鷸"/>
      <sheetName val="케이블트레이"/>
      <sheetName val="EKOG10건축"/>
      <sheetName val="ꠀ"/>
      <sheetName val="전체내棈᎜"/>
      <sheetName val="전체내䠀ᖞ"/>
      <sheetName val="하수급견적대鬘"/>
      <sheetName val="전체내저ᚙ"/>
      <sheetName val="전체내ꠀ᪘"/>
      <sheetName val="하수급견적대風"/>
      <sheetName val="하수급견적대肘"/>
      <sheetName val="부대芈+"/>
      <sheetName val="하수급견적대芈"/>
      <sheetName val="전체내︀嗕"/>
      <sheetName val="부대헾⼴"/>
      <sheetName val="하수급견적대飘"/>
      <sheetName val="전체내蠀ᒗ"/>
      <sheetName val="전기공사"/>
      <sheetName val="암거치수표"/>
      <sheetName val="재료집계표빽업"/>
      <sheetName val="암거수리계산서"/>
      <sheetName val="◀암거위치"/>
      <sheetName val="최종단면▶"/>
      <sheetName val="◀평균높이▶"/>
      <sheetName val="1안"/>
      <sheetName val="전체내︀盕"/>
      <sheetName val="일위대가(계측︩盕ԯ_x0000_"/>
      <sheetName val="전체내壈▞"/>
      <sheetName val="토공총괄집계"/>
      <sheetName val="Rates"/>
      <sheetName val="NOMUBI"/>
      <sheetName val="건축내역(진해석동)"/>
      <sheetName val="AS_x0005__x0000_"/>
      <sheetName val="98수문일위"/>
      <sheetName val="전선_및_전선ࠝ"/>
      <sheetName val="연동내역서"/>
      <sheetName val="일위대가 "/>
      <sheetName val="제"/>
      <sheetName val="교량하부공"/>
      <sheetName val="대,怀፵"/>
      <sheetName val="Piping(Methanol)"/>
      <sheetName val="스케즐"/>
      <sheetName val="PAINT"/>
      <sheetName val="견"/>
      <sheetName val="시운전연료"/>
      <sheetName val="소업1교"/>
      <sheetName val="22단헾"/>
      <sheetName val="상 부"/>
      <sheetName val="단가적용(터널)"/>
      <sheetName val="단위가격_할증"/>
      <sheetName val="총괄집䠄ᡏ"/>
      <sheetName val="IMPEADENCE MAP 취수장"/>
      <sheetName val="견적율"/>
      <sheetName val="tggwan(mac)"/>
      <sheetName val="조정내역"/>
      <sheetName val="토공총괄표"/>
      <sheetName val="예산M6-B"/>
      <sheetName val="하부철근수량"/>
      <sheetName val="1-1"/>
      <sheetName val="맨홀물량"/>
      <sheetName val="기준비용"/>
      <sheetName val="도로경계블럭단위수량"/>
      <sheetName val="도로경계블럭단위토공"/>
      <sheetName val="L형측구단위수량"/>
      <sheetName val="L형측구연장조서"/>
      <sheetName val="가설공사"/>
      <sheetName val="단가결정"/>
      <sheetName val="내역아"/>
      <sheetName val="울타리"/>
      <sheetName val="단가표 (2)"/>
      <sheetName val="단"/>
      <sheetName val="안양동교 1안"/>
      <sheetName val="자금청구"/>
      <sheetName val="소각장스케줄"/>
      <sheetName val="환"/>
      <sheetName val="적용기준표(98년상반기)"/>
      <sheetName val="예산내역서"/>
      <sheetName val="중기목록"/>
      <sheetName val="AS포장복구_"/>
      <sheetName val="대로근거"/>
      <sheetName val="중로근거"/>
      <sheetName val="COPING"/>
      <sheetName val="SLIDES"/>
      <sheetName val="매출단가"/>
      <sheetName val="역T형"/>
      <sheetName val="TEL"/>
      <sheetName val="단가견적조사표"/>
      <sheetName val="구조대가"/>
      <sheetName val="포설대가1"/>
      <sheetName val="부대대가"/>
      <sheetName val="지주설치제원"/>
      <sheetName val="공종코드"/>
      <sheetName val="4.2.1 마루높이 검토"/>
      <sheetName val="이토변실(A3-LINE)"/>
      <sheetName val="산출및내역"/>
      <sheetName val="22단丵"/>
      <sheetName val="내역전기"/>
      <sheetName val="내역서비교"/>
      <sheetName val="적용(기尜_x0013_"/>
      <sheetName val="2.1  노무비 평균단가산출"/>
      <sheetName val="CLAUSE"/>
      <sheetName val="약품설︀"/>
      <sheetName val="3CHBDC"/>
      <sheetName val="1-11조직표"/>
      <sheetName val="96.12"/>
      <sheetName val="수성페인트도장 내역서"/>
      <sheetName val="하중계산"/>
      <sheetName val="정산입력"/>
      <sheetName val="Instruction"/>
      <sheetName val="견적단가"/>
      <sheetName val="공통가설"/>
      <sheetName val="E.P.T수량산출서"/>
      <sheetName val="2공구수량"/>
      <sheetName val="01"/>
      <sheetName val="조경"/>
      <sheetName val="공사내역"/>
      <sheetName val="Proposal"/>
      <sheetName val="토 적 표"/>
      <sheetName val="기본설계도급항목"/>
      <sheetName val="세목전체"/>
      <sheetName val="유첨#2"/>
      <sheetName val="유동표(변경)"/>
      <sheetName val="골재산출"/>
      <sheetName val="대림산업"/>
      <sheetName val="본부소개"/>
      <sheetName val="기초자료"/>
      <sheetName val="여과지동"/>
      <sheetName val="내역표지"/>
      <sheetName val="총수량집계표"/>
      <sheetName val="연령현황"/>
      <sheetName val="MIJIBI"/>
      <sheetName val="건축직"/>
      <sheetName val="가시설흙막이"/>
      <sheetName val="집수정(600-700)"/>
      <sheetName val="BOQ"/>
      <sheetName val="ELECTRIC"/>
      <sheetName val="SCHEDULE"/>
      <sheetName val="교각별철근수량집계표"/>
      <sheetName val="동해title"/>
      <sheetName val="관접합및부설"/>
      <sheetName val="2002하반기노임기준"/>
      <sheetName val="본부장"/>
      <sheetName val="220 (2)"/>
      <sheetName val="단  가  대  비  표"/>
      <sheetName val="일  위  대  가  목  록"/>
      <sheetName val="사원등록"/>
      <sheetName val="호봉 (2)"/>
      <sheetName val="자재집계"/>
      <sheetName val="연결관암거"/>
      <sheetName val="기지국"/>
      <sheetName val="data2"/>
      <sheetName val="암거날개벽재료집계"/>
      <sheetName val="노무비산출"/>
      <sheetName val="보합"/>
      <sheetName val="노임변동률"/>
      <sheetName val="COMPRESSOR"/>
      <sheetName val="접지수량"/>
      <sheetName val="대공종"/>
      <sheetName val="총인원"/>
      <sheetName val="직급인원"/>
      <sheetName val="전기2005"/>
      <sheetName val="통신2005"/>
      <sheetName val="실행(1)"/>
      <sheetName val="차종별"/>
      <sheetName val="Man Power &amp; Comp"/>
      <sheetName val="대림경상68억"/>
      <sheetName val="PIPE"/>
      <sheetName val="VALVE"/>
      <sheetName val="2000년 공정표"/>
      <sheetName val="품셈집계표"/>
      <sheetName val="자재조사표"/>
      <sheetName val="일반부표집계표"/>
      <sheetName val="BOX(1.5X1.5)"/>
      <sheetName val="TYPE-A"/>
      <sheetName val="배수문수량산출(3)"/>
      <sheetName val="2BOX본체"/>
      <sheetName val="도장수량(하1)"/>
      <sheetName val="aa"/>
      <sheetName val="현금흐름"/>
      <sheetName val="COVER"/>
      <sheetName val="현장예산"/>
      <sheetName val="Macro3"/>
      <sheetName val="3.자재비(총괄)"/>
      <sheetName val="평가데이터"/>
      <sheetName val="SULKEA"/>
      <sheetName val="아파트건축"/>
      <sheetName val="잔수량(작성)"/>
      <sheetName val="효동"/>
      <sheetName val="전체철근집계"/>
      <sheetName val="토목공사"/>
      <sheetName val="토공산출(주차장)"/>
      <sheetName val="건축공사실행"/>
      <sheetName val="Customer Databas"/>
      <sheetName val="특수기호강도거푸집"/>
      <sheetName val="종배수관면벽신"/>
      <sheetName val="종배수관(신)"/>
      <sheetName val="성서방향-교대(A2)"/>
      <sheetName val="상행-교대(A1)"/>
      <sheetName val="매매"/>
      <sheetName val="전신"/>
      <sheetName val="기간등록"/>
      <sheetName val="유림골조"/>
      <sheetName val="과세내역(세부)"/>
      <sheetName val="2000,_x0010__x0000_退˘踇"/>
      <sheetName val="2000,_x0010__x0000_蒘Ȭ踇"/>
      <sheetName val="2000,_x0000__x0000_ᓐ_x0000__x0000_"/>
      <sheetName val="2000,_x0000__x0000_︸_x0000__x0000_"/>
      <sheetName val="2000,_x0000__x0000_Ẩ_x0000__x0000_"/>
      <sheetName val="2000,到_x0016_剼_x0016_徸"/>
      <sheetName val="2000,徸⽝_x0005__x0000_"/>
      <sheetName val="copy"/>
      <sheetName val="서식"/>
      <sheetName val="안양1공구_건축"/>
      <sheetName val="2000,午_x0013_꾈ૂ䡲"/>
      <sheetName val="2000,午_x0013_ॢ䡲"/>
      <sheetName val="방호벽"/>
      <sheetName val="낙석방지책"/>
      <sheetName val="조명투자및환수계획"/>
      <sheetName val="제조중간결과"/>
      <sheetName val="진주䈀ᅪ"/>
      <sheetName val="기계경비단가"/>
      <sheetName val="내역(전체)"/>
      <sheetName val="토공(완충)"/>
      <sheetName val="현금"/>
      <sheetName val="경비"/>
      <sheetName val="토공A"/>
      <sheetName val="목록"/>
      <sheetName val="1.범위"/>
      <sheetName val="2.편성"/>
      <sheetName val="3개요"/>
      <sheetName val="5내역"/>
      <sheetName val="6.GAS"/>
      <sheetName val="7임급실"/>
      <sheetName val="미제출"/>
      <sheetName val="소방1"/>
      <sheetName val="소방2"/>
      <sheetName val="왜UP"/>
      <sheetName val="기본단가표"/>
      <sheetName val="명단원자료(이전)"/>
      <sheetName val="영동(D)"/>
      <sheetName val="원가서"/>
      <sheetName val="송우내역서"/>
      <sheetName val="증감분석"/>
      <sheetName val="용소리교"/>
      <sheetName val="단가산출1"/>
      <sheetName val="삼보지질"/>
      <sheetName val="7.전산해석결과"/>
      <sheetName val="4.하중"/>
      <sheetName val="우각부검토"/>
      <sheetName val="기초입력"/>
      <sheetName val="밧데리"/>
      <sheetName val="간지"/>
      <sheetName val="전체공내역서"/>
      <sheetName val="퍼스트"/>
      <sheetName val="설-원가"/>
      <sheetName val="연돌일위집계"/>
      <sheetName val="전체_1설계"/>
      <sheetName val="자재일람"/>
      <sheetName val="Factor"/>
      <sheetName val="w't table"/>
      <sheetName val="UR2-Calculation"/>
      <sheetName val="Main"/>
      <sheetName val="4차원가계산서"/>
      <sheetName val="예산M12A"/>
      <sheetName val="환율-LIBOR"/>
      <sheetName val="J"/>
      <sheetName val="실행내역서 "/>
      <sheetName val="내역서(총)"/>
      <sheetName val="CON'C"/>
      <sheetName val="const."/>
      <sheetName val="교통대책내역"/>
      <sheetName val="갑지(추정)"/>
      <sheetName val="대비표"/>
      <sheetName val=" 견적서"/>
      <sheetName val="자단"/>
      <sheetName val="MAT"/>
      <sheetName val="가공비"/>
      <sheetName val="D-3109"/>
      <sheetName val="부하"/>
      <sheetName val="도체종-상수표"/>
      <sheetName val="지수"/>
      <sheetName val="기계설비"/>
      <sheetName val="SRC-B3U2"/>
      <sheetName val="현대물량"/>
      <sheetName val="이름정의"/>
      <sheetName val="초기화면1"/>
      <sheetName val="MFAB"/>
      <sheetName val="MFRT"/>
      <sheetName val="MPKG"/>
      <sheetName val="MPRD"/>
      <sheetName val="1"/>
      <sheetName val="(A)내역서"/>
      <sheetName val="13LPMCC"/>
      <sheetName val="sub"/>
      <sheetName val="마장"/>
      <sheetName val="D16"/>
      <sheetName val="D25"/>
      <sheetName val="D22"/>
      <sheetName val="입력"/>
      <sheetName val="납부서"/>
      <sheetName val="설계산출표지"/>
      <sheetName val="적용토목"/>
      <sheetName val="명세"/>
      <sheetName val="3.내역서"/>
      <sheetName val="TYPE-1"/>
      <sheetName val="견적서(1)"/>
      <sheetName val="Top PO"/>
      <sheetName val="2234"/>
      <sheetName val="조립1부실적"/>
      <sheetName val="5월"/>
      <sheetName val="능률"/>
      <sheetName val="IP좌표"/>
      <sheetName val="방송노임"/>
      <sheetName val="Despacho (c.civil)"/>
      <sheetName val="도급양식"/>
      <sheetName val="CHITIET VL-NC-TT -1p"/>
      <sheetName val="TDTKP1"/>
      <sheetName val="MEXICO-C"/>
      <sheetName val="현장"/>
      <sheetName val="1을"/>
      <sheetName val="감가상각"/>
      <sheetName val="인원"/>
      <sheetName val="자판실행"/>
      <sheetName val="화설내"/>
      <sheetName val="기타시설"/>
      <sheetName val="판매시설"/>
      <sheetName val="아파트"/>
      <sheetName val="주민복지관"/>
      <sheetName val="지하주차장"/>
      <sheetName val="합천내역"/>
      <sheetName val="통신물량"/>
      <sheetName val="가설공사내역"/>
      <sheetName val="FOOTING단면력"/>
      <sheetName val="단위세대물량"/>
      <sheetName val="적용기준"/>
      <sheetName val="계약표지"/>
      <sheetName val="변경품셈"/>
      <sheetName val="평가내역"/>
      <sheetName val="변경후-SHEET"/>
      <sheetName val="CAT_5"/>
      <sheetName val="2터널시점"/>
      <sheetName val="기본"/>
      <sheetName val="단가 "/>
      <sheetName val="O＆P"/>
      <sheetName val="결재판(삭제하지말아주세요)"/>
      <sheetName val="실행"/>
      <sheetName val="단가조사-1"/>
      <sheetName val="단가조사-2"/>
      <sheetName val="단가비교표_공통1"/>
      <sheetName val="일(4)"/>
      <sheetName val="내역서(전체)"/>
      <sheetName val="두앙"/>
      <sheetName val="토공정보"/>
      <sheetName val="2"/>
      <sheetName val="케이블"/>
      <sheetName val="본사인상전"/>
      <sheetName val="단가산출-기,교"/>
      <sheetName val="Cost bd-&quot;A&quot;"/>
      <sheetName val="IBASE"/>
      <sheetName val="당사"/>
      <sheetName val="실행예산서"/>
      <sheetName val="급명"/>
      <sheetName val="오동"/>
      <sheetName val="대조"/>
      <sheetName val="전기설계변경"/>
      <sheetName val="유첨䈀ᅪ"/>
      <sheetName val="2002상반기노임기준"/>
      <sheetName val="내역(토목)"/>
      <sheetName val="PROJECT BRIEF"/>
      <sheetName val="별표"/>
      <sheetName val="우각부보강"/>
      <sheetName val="직원동원SCH"/>
      <sheetName val="계획금액"/>
      <sheetName val="WEON"/>
      <sheetName val="97 사업추정(WEKI)"/>
      <sheetName val="공종"/>
      <sheetName val="경상"/>
      <sheetName val="가설"/>
      <sheetName val="조명율데이타"/>
      <sheetName val="구동"/>
      <sheetName val="unit"/>
      <sheetName val="일위산출"/>
      <sheetName val="업체별기성내역"/>
      <sheetName val="교대"/>
      <sheetName val="변압기"/>
      <sheetName val="발전기용량-1"/>
      <sheetName val="발전기용량-2"/>
      <sheetName val="출력전에보세요"/>
      <sheetName val="전력간선(일반)"/>
      <sheetName val="전력간선(동력)"/>
      <sheetName val="MCC-B-A"/>
      <sheetName val="MCC-B-B"/>
      <sheetName val="MCC-B-C"/>
      <sheetName val="ACCOUNT(RECEP)"/>
      <sheetName val="부하(동력)"/>
      <sheetName val="ILLUMINANCE"/>
      <sheetName val="계산DATA"/>
      <sheetName val="전류"/>
      <sheetName val="데이터북"/>
      <sheetName val="조명참고자료"/>
      <sheetName val="기계경비및산출근거서"/>
      <sheetName val="Vari by Vendor"/>
      <sheetName val="세부내역서"/>
      <sheetName val="MANUFACTORY"/>
      <sheetName val="강북라우터"/>
      <sheetName val="예산조서(무선)"/>
      <sheetName val="건설장비기초단가"/>
      <sheetName val="중동상가"/>
      <sheetName val="LAB"/>
      <sheetName val="물량집계"/>
      <sheetName val="대창(함평)"/>
      <sheetName val="직접인건비"/>
      <sheetName val="통합"/>
      <sheetName val="BOX"/>
      <sheetName val="2.2.2입적표"/>
      <sheetName val="해평견적"/>
      <sheetName val="사리부설"/>
      <sheetName val="1월"/>
      <sheetName val="임대견적서"/>
      <sheetName val="36신丵〒_x0005_"/>
      <sheetName val="금액︀⣕"/>
      <sheetName val="음성방향"/>
      <sheetName val="개산공사비"/>
      <sheetName val="포쐀䑣"/>
      <sheetName val="포䠟⥏"/>
      <sheetName val="포䠠⥏"/>
      <sheetName val="01상노임"/>
      <sheetName val="22단가(철完9"/>
      <sheetName val="지질조사"/>
      <sheetName val="T1"/>
      <sheetName val="총체보활공정표"/>
      <sheetName val="Front"/>
      <sheetName val="栍ᾆ"/>
      <sheetName val="산출2-기기동력"/>
      <sheetName val="통신단가조사"/>
      <sheetName val="105,106,107동"/>
      <sheetName val="수로교총재료齘_x0013_"/>
      <sheetName val="변수데이타"/>
      <sheetName val="INDEX"/>
      <sheetName val="15100"/>
      <sheetName val="동원인원산출"/>
      <sheetName val="품셈기준"/>
      <sheetName val="총(신설)"/>
      <sheetName val="도급"/>
      <sheetName val="설계변경내역 98"/>
      <sheetName val="36신설수翇"/>
      <sheetName val="36신설수︀"/>
      <sheetName val="견적꓀᥻"/>
      <sheetName val="수안보-_x0005__x0000__x0000_"/>
      <sheetName val="36신설수Ç"/>
      <sheetName val="36신설수資"/>
      <sheetName val="공사비증감"/>
      <sheetName val="수안보-徸〒_x0005__x0000_"/>
      <sheetName val="비목군분류일위"/>
      <sheetName val="입출재고현⩿〚_x0005__x0000_"/>
      <sheetName val="º¯°æ»çÀ_x0000_"/>
      <sheetName val="백호헾】_x0005_"/>
      <sheetName val="수안보-娐&gt;闰⿑"/>
      <sheetName val="수안보-ꮸ⿥_x0005__x0000_"/>
      <sheetName val="백호丵〒_x0005_"/>
      <sheetName val="내역서(기성청구)"/>
      <sheetName val="위치"/>
      <sheetName val="공작물조직표(용배수)"/>
      <sheetName val="날개수량1.5"/>
      <sheetName val="철근총괄집계표"/>
      <sheetName val="빗물받이(910-510-410)"/>
      <sheetName val="우수"/>
      <sheetName val="일위_파일"/>
      <sheetName val="L-type"/>
      <sheetName val="자재비"/>
      <sheetName val="기초일위"/>
      <sheetName val="기본일위"/>
      <sheetName val="산출(전주P7)"/>
      <sheetName val="바닥판"/>
      <sheetName val="차수공개요"/>
      <sheetName val="총괄-1"/>
      <sheetName val="나한"/>
      <sheetName val="CB"/>
      <sheetName val="CS2"/>
      <sheetName val="단가산출집계"/>
      <sheetName val="출력-내역서"/>
      <sheetName val="제원.설계조건"/>
      <sheetName val="type-F"/>
      <sheetName val="SLAB"/>
      <sheetName val="관람석제출"/>
      <sheetName val="골조시행"/>
      <sheetName val="지장물C"/>
      <sheetName val="96수출"/>
      <sheetName val="Site Expenses"/>
      <sheetName val="General Data"/>
      <sheetName val="단위세대"/>
      <sheetName val="sum1 (2)"/>
      <sheetName val="c_balju"/>
      <sheetName val="단가표 "/>
      <sheetName val="기초공"/>
      <sheetName val="투자효율분석"/>
      <sheetName val="현장관리비"/>
      <sheetName val="일위목차"/>
      <sheetName val="배수관토공"/>
      <sheetName val="웅진교-S2"/>
      <sheetName val="인공(100P,배선반)"/>
      <sheetName val="홈통받이수량"/>
      <sheetName val="콘_재료분리(1)"/>
      <sheetName val="단위중량"/>
      <sheetName val="원형맨홀수량"/>
      <sheetName val="경율산정"/>
      <sheetName val="내역서 "/>
      <sheetName val="공통가설공사"/>
      <sheetName val="교각별수량"/>
      <sheetName val="원가산출서"/>
      <sheetName val="Dae_Jiju"/>
      <sheetName val="Sikje_ingun"/>
      <sheetName val="TREE_D"/>
      <sheetName val="설내역서 "/>
      <sheetName val="WING3"/>
      <sheetName val="토적표"/>
      <sheetName val="공사수행방안"/>
      <sheetName val=" 토목 처리장도급내역서 "/>
      <sheetName val="시설일위"/>
      <sheetName val="DATA 입력부"/>
      <sheetName val="승용"/>
      <sheetName val="맨홀토공수량"/>
      <sheetName val="기초및구체공"/>
      <sheetName val="특수선일위대가"/>
      <sheetName val="H PILE수량"/>
      <sheetName val="H-PILE수량집계"/>
      <sheetName val="박스토공"/>
      <sheetName val="공사착공계"/>
      <sheetName val="참조 DATA"/>
      <sheetName val="단가조사표"/>
      <sheetName val="설계내역서(기계)"/>
      <sheetName val="현장설က_x0000_蠀ᛟ"/>
      <sheetName val="학생내역"/>
      <sheetName val="금긋기 및 절단"/>
      <sheetName val="장비명"/>
      <sheetName val="2000.05"/>
      <sheetName val="97노임단가"/>
      <sheetName val="입력란"/>
      <sheetName val="기준표"/>
      <sheetName val="단가및재료비"/>
      <sheetName val="보호공"/>
      <sheetName val="º¯°æ»çÀþ"/>
      <sheetName val="현황산출서"/>
      <sheetName val="제수변︀ᇕ"/>
      <sheetName val="결과조Ⴚ"/>
      <sheetName val="결과조º"/>
      <sheetName val="º¯°æ»çÀ¸"/>
      <sheetName val="º¯°æ»çÀ5"/>
      <sheetName val="º¯°æ»çÀ "/>
      <sheetName val="제수변﹔ᇕ"/>
      <sheetName val="º¯°æ»çÀB"/>
      <sheetName val="단가일䊱"/>
      <sheetName val="K1자재(3차등)"/>
      <sheetName val="96작생능"/>
      <sheetName val="2000년하반기"/>
      <sheetName val="하도급변경대비표"/>
      <sheetName val="2000용수잠관-수량집계"/>
      <sheetName val="101동"/>
      <sheetName val="자재조사표(참고용)"/>
      <sheetName val="분전함신설"/>
      <sheetName val="1.취수장"/>
      <sheetName val="제수변䊱ᅪ"/>
      <sheetName val="자재 집계표"/>
      <sheetName val="000000"/>
      <sheetName val="우수공"/>
      <sheetName val="내역서-전체낙찰율"/>
      <sheetName val="내역서단가산출용"/>
      <sheetName val="물량증감"/>
      <sheetName val="장비경비"/>
      <sheetName val="9902"/>
      <sheetName val="환율"/>
      <sheetName val="자재ᰀ፜搀"/>
      <sheetName val="Working(wo WTs)"/>
      <sheetName val="주조정실"/>
      <sheetName val="몰탈㔀቎԰_x0000_"/>
      <sheetName val="몰탈䠊ፓ倀놡"/>
      <sheetName val="몰탈䠋ፓ頀뫻"/>
      <sheetName val="몰탈䠠ፓ瀀멗"/>
      <sheetName val="몰탈䠊ፓ "/>
      <sheetName val="세부내역(직접인건비)"/>
      <sheetName val="몰탈䠉ፓ退"/>
      <sheetName val="몰탈䠉ፓ退ꠍ"/>
      <sheetName val="몰탈䠑ፓ뀀짅"/>
      <sheetName val="TOEC"/>
      <sheetName val="몰탈䠊ፓ㠀擞"/>
      <sheetName val="bdata-출력안함"/>
      <sheetName val="발전기"/>
      <sheetName val="GEN"/>
      <sheetName val="송전재료비"/>
      <sheetName val="CALCULATION"/>
      <sheetName val="working load at the btm ft."/>
      <sheetName val="WIND-EQ"/>
      <sheetName val="stability check"/>
      <sheetName val="design criteria"/>
      <sheetName val="부대공집계표"/>
      <sheetName val="관일"/>
      <sheetName val="준공정산"/>
      <sheetName val="포䈀㙪"/>
      <sheetName val="INPUT(덕도방향-시점)"/>
      <sheetName val="공통비"/>
      <sheetName val="VENDOR LIST"/>
      <sheetName val="TYPE집계표"/>
      <sheetName val="다이꾸"/>
      <sheetName val="변경품셈총괄"/>
      <sheetName val="POWER"/>
      <sheetName val="spec"/>
      <sheetName val="program"/>
      <sheetName val="studbolt no."/>
      <sheetName val="studbolt size"/>
      <sheetName val="item sort no"/>
      <sheetName val="공정량산출내역서 "/>
      <sheetName val="시중노임(공사)"/>
      <sheetName val="수안보-헾】_x0005__x0000_"/>
      <sheetName val="적격"/>
      <sheetName val="SKETCH"/>
      <sheetName val="9509"/>
      <sheetName val="시설물기초"/>
      <sheetName val="FIN TUBE"/>
      <sheetName val="HED. &amp; PIPE"/>
      <sheetName val="EQT-ESTN"/>
      <sheetName val="PUMP SHT"/>
      <sheetName val="FEXS"/>
      <sheetName val="한전고리-을"/>
      <sheetName val=" ｹ-ﾌﾞﾙ"/>
      <sheetName val="MW-BM"/>
      <sheetName val="토공대가"/>
      <sheetName val="토공실행"/>
      <sheetName val="예비품"/>
      <sheetName val="준공조서갑지"/>
      <sheetName val="안정검토(온1)"/>
      <sheetName val="입찰사유서 제4공종 (흙깎기)"/>
      <sheetName val="DT"/>
      <sheetName val="롤러"/>
      <sheetName val="BH"/>
      <sheetName val="펌프차타설"/>
      <sheetName val="A(Rev.3)"/>
      <sheetName val="부총"/>
      <sheetName val="5.3 단면가정"/>
      <sheetName val="총괄집렇♑"/>
      <sheetName val="앉음벽 (2)"/>
      <sheetName val="방음벽 기초_x0005__x0000__x0000__x0000_"/>
      <sheetName val="단산"/>
      <sheetName val="foxz"/>
      <sheetName val="실㔀቎԰"/>
      <sheetName val="실︀껕ԯ"/>
      <sheetName val="실ԯ_x0000_缀"/>
      <sheetName val="금리׉"/>
      <sheetName val="실頀▀_xdc00_"/>
      <sheetName val="물가대비표"/>
      <sheetName val="제㗇"/>
      <sheetName val="주차구丵〒_x0005__x0000_"/>
      <sheetName val="공정코드"/>
      <sheetName val="기성내역서"/>
      <sheetName val="금광1터널"/>
      <sheetName val="공사비 내역 (가)"/>
      <sheetName val="역삼"/>
      <sheetName val="b_balju"/>
      <sheetName val="토목검측서"/>
      <sheetName val="유림총괄"/>
      <sheetName val="설계일반"/>
      <sheetName val="COL"/>
      <sheetName val="배수관연장산출서"/>
      <sheetName val="구조     ."/>
      <sheetName val="수전기기DATA"/>
      <sheetName val="설계내역(2001)"/>
      <sheetName val="별표 "/>
      <sheetName val="매입세"/>
      <sheetName val="신공"/>
      <sheetName val="공통부대비"/>
      <sheetName val="건축원가계산서"/>
      <sheetName val="옹벽수량萘_x0013_"/>
      <sheetName val="신규 품"/>
      <sheetName val="TB-내역서"/>
      <sheetName val="수"/>
      <sheetName val="관리_x0000__x0000_Ԁ"/>
      <sheetName val="관리ﻇᇕ԰"/>
      <sheetName val="관리᠀㹓㔀"/>
      <sheetName val="관리Ç_x0000_Ԁ"/>
      <sheetName val="관리裇⁒㔀"/>
      <sheetName val="관리㗇ぎԯ"/>
      <sheetName val="관리㔀ぎԯ"/>
      <sheetName val="관리㉓Ⰰ"/>
      <sheetName val="신표鎐)"/>
      <sheetName val="신표司/"/>
      <sheetName val="신표丵⾒"/>
      <sheetName val="신표丵⽀"/>
      <sheetName val="신표錰!"/>
      <sheetName val="신표鋐_x0014_"/>
      <sheetName val="신표丵⼣"/>
      <sheetName val="신표鍀#"/>
      <sheetName val="신표_x0000__x0000_"/>
      <sheetName val="신표丵⾲"/>
      <sheetName val="신표券&quot;"/>
      <sheetName val="남대문빌딩"/>
      <sheetName val="일위대가(여기까지)"/>
      <sheetName val="단위_xdc00_ὗ␀"/>
      <sheetName val="원가계산하도"/>
      <sheetName val="단위_x0000__x0000_尀"/>
      <sheetName val="단위ࠀᎄ䰀"/>
      <sheetName val="단위倀❹缀"/>
      <sheetName val="단위耀ὡ"/>
      <sheetName val="3.하중산정4.지지력"/>
      <sheetName val="전력"/>
      <sheetName val="토공집계표"/>
      <sheetName val="계산근거"/>
      <sheetName val="DATA(BAC)"/>
      <sheetName val="IMF Code"/>
      <sheetName val="협조전"/>
      <sheetName val="입찰견적보고서"/>
      <sheetName val="ATS단가"/>
      <sheetName val="mcc일위대가"/>
      <sheetName val="견적내역"/>
      <sheetName val="원본"/>
      <sheetName val="횡배수관"/>
      <sheetName val="견적내용입력"/>
      <sheetName val="견적서세부내용"/>
      <sheetName val="DPRKMHDT"/>
      <sheetName val="일반맨홀수량집계"/>
      <sheetName val="EUPDAT2"/>
      <sheetName val="일집"/>
      <sheetName val="설변물량"/>
      <sheetName val="날개벽(TYPE1)"/>
      <sheetName val="Tot-sum"/>
      <sheetName val="401"/>
      <sheetName val="입고장부 (4)"/>
      <sheetName val="내역서(삼호)"/>
      <sheetName val="견적서1"/>
      <sheetName val="Cable schedule"/>
      <sheetName val="V-data"/>
      <sheetName val="L-data"/>
      <sheetName val="P-data"/>
      <sheetName val="BabyÀÏÀ§´ë°¡"/>
      <sheetName val="NìüëÒ-òÅ"/>
      <sheetName val="°£¼±°è»ê"/>
      <sheetName val="´ë±¸½ÇÇà"/>
      <sheetName val="0.Áý°è"/>
      <sheetName val="1.¼öº¯Àü¼³ºñ°ø»ç"/>
      <sheetName val="Ç¥Áö (2)"/>
      <sheetName val="¸Å¸³"/>
      <sheetName val="¿ø°¡°è»ê"/>
      <sheetName val="1.ÀüÂ÷¼±Á¶Á¤"/>
      <sheetName val="2.Á¶°¡¼±Á¶Á¤"/>
      <sheetName val="3.±ÞÀü¼±½Å¼³"/>
      <sheetName val="4.±ÞÀü¼±Ã¶°Å"/>
      <sheetName val="5.°í¹è¼±Ã¶°Å"/>
      <sheetName val="6.°í¾ÐÄÉÀÌºí½Å¼³"/>
      <sheetName val="7.ºñÀý¿¬¼±Á¶Á¤"/>
      <sheetName val="8.°¡µ¿ºê·¡Å°Æ®ÀÌ¼³"/>
      <sheetName val="9.HÇü°­ÁÖ½Å¼³(9m)"/>
      <sheetName val="10.°­°üÁÖ½Å¼³(9m)"/>
      <sheetName val="11.H°­ÁÖÃ¶°Å(11m)"/>
      <sheetName val="11.HÇü°­±âÃÊ"/>
      <sheetName val="13.°­°üÁÖ±âÃÊ"/>
      <sheetName val="14.Àå·ÂÁ¶Á¤ÀåÄ¡½Å¼³"/>
      <sheetName val="15.Àå·ÂÁ¶Á¤ÀåÄ¡Ã¶°Å   "/>
      <sheetName val="16.ÄÜÁÖÃ¶°Å(9m)"/>
      <sheetName val="17.Áö¼±½Å¼³(º¸Åë)"/>
      <sheetName val="18.Áö¼±½Å¼³(vÇü)"/>
      <sheetName val="19.Áö¼±Ã¶°Å"/>
      <sheetName val="20.±âÁß°³Æó±â½Å¼³"/>
      <sheetName val="´Ü°¡ºñ±³Ç¥"/>
      <sheetName val="±âÃÊ´Ü°¡"/>
      <sheetName val="¾Æ»êÃß°¡1220"/>
      <sheetName val="98Áö±Þ°èÈ¹"/>
      <sheetName val="´çÃÊ"/>
      <sheetName val="1.¼³°èÁ¶°Ç"/>
      <sheetName val="Àç·á"/>
      <sheetName val="°¡·ÎµîºÎÇ¥"/>
      <sheetName val="Á¦°æºñÀ²"/>
      <sheetName val="³»¿ª(¼³°è)"/>
      <sheetName val="½Ä»ýºí·°´ÜÀ§¼ö·®"/>
      <sheetName val="Á¤ºÎ³ëÀÓ´Ü°¡"/>
      <sheetName val="보호"/>
      <sheetName val="성남여성복지내역"/>
      <sheetName val="E총"/>
      <sheetName val="아수배전(1회)"/>
      <sheetName val="인건비_조사"/>
      <sheetName val="장비집계"/>
      <sheetName val="MCC제원"/>
      <sheetName val="견적서(대외) (2)"/>
      <sheetName val="__MAIN"/>
      <sheetName val="°úÃµMAIN"/>
      <sheetName val="ÅÍ³ÎÁ¶µµ"/>
      <sheetName val="1.¼³°è±âÁØ"/>
      <sheetName val="3Â÷¼³°è"/>
      <sheetName val="ÇöÈ²CODE"/>
      <sheetName val="¼ÕÀÍÇöÈ²"/>
      <sheetName val="±âµÕ(¿øÇü)"/>
      <sheetName val="¿Ëº®"/>
      <sheetName val="ABUT¼ö·®-A1"/>
      <sheetName val="¹ëºê¼³Ä¡"/>
      <sheetName val="3.¹Ù´ÚÆÇ¼³°è"/>
      <sheetName val="Á¶°Ç"/>
      <sheetName val="¿©Èï"/>
      <sheetName val="tÇü"/>
      <sheetName val="2. µ¿·Â¼³ºñ °ø»ç"/>
      <sheetName val="3. Á¶¸í¼³ºñ°ø»ç"/>
      <sheetName val="4. Á¢Áö¼³ºñ°ø»ç"/>
      <sheetName val="5. Åë½Å¼³ºñ °ø»ç"/>
      <sheetName val="6. Àü±â¹æ½Ä¼³ºñ°ø»ç"/>
      <sheetName val="6.Àü±â¹æ½Ä ¼³ºñ°ø»ç(2)"/>
      <sheetName val="7.¹æÈ£¼³ºñ°ø»ç"/>
      <sheetName val="8.°¡¼³Àü±â°ø»ç"/>
      <sheetName val="»êÃâ±Ù°Å"/>
      <sheetName val="Á¡¼ö°è»ê1-2"/>
      <sheetName val="ÃÑ°è"/>
      <sheetName val="¼ö¾Èº¸-MBR1"/>
      <sheetName val="ÀÔ·ÂDATA"/>
      <sheetName val="8. ¾ÈÁ¤°ËÅä"/>
      <sheetName val="ÇöÀåÁöÁö¹°¹°·®"/>
      <sheetName val="9GNG¿î¹Ý"/>
      <sheetName val="¿µ¾÷¼Ò½ÇÀû"/>
      <sheetName val="°ø»çÁøÇà"/>
      <sheetName val="°ßÀû¼­(´ë¿Ü) (2)"/>
      <sheetName val="ÀÎ°Ç-ÃøÁ¤"/>
      <sheetName val="6PILE  (µ¹Ãâ)"/>
      <sheetName val="STBOX"/>
      <sheetName val="TC표지"/>
      <sheetName val="유기공정"/>
      <sheetName val="철근량 검토"/>
      <sheetName val="와동25-3(변경)"/>
      <sheetName val="기계"/>
      <sheetName val="시가지우회도로공내역서"/>
      <sheetName val="MACRO(전선관)"/>
      <sheetName val="Piping Design Data"/>
      <sheetName val="종배수관"/>
      <sheetName val="工완성공사율"/>
      <sheetName val="연습장소"/>
      <sheetName val="기준액"/>
      <sheetName val="상세내역,전력산출서"/>
      <sheetName val="7.1유효폭"/>
      <sheetName val="Ampecity Data"/>
      <sheetName val="공사기본자료"/>
      <sheetName val="기술자료 (연수)"/>
      <sheetName val="2003상반기노임기준"/>
      <sheetName val="중기조종사 단위단가"/>
      <sheetName val="T6-6(2)"/>
      <sheetName val="Upgrades pricing"/>
      <sheetName val="PART_DISCOUNT"/>
      <sheetName val="소일위대가코드표"/>
      <sheetName val="분양가격표"/>
      <sheetName val="Requirements"/>
      <sheetName val="사각맨0"/>
      <sheetName val="견적의ᰀ፜"/>
      <sheetName val="사각맨᠜"/>
      <sheetName val="공기԰_x0000_缀"/>
      <sheetName val="설계睮め_x0005_"/>
      <sheetName val="CF"/>
      <sheetName val="A 견적"/>
      <sheetName val="전기일위목록"/>
      <sheetName val="RE9604"/>
      <sheetName val="가계부"/>
      <sheetName val="제품목록"/>
      <sheetName val="매입매출관리"/>
      <sheetName val="9-1차이내역."/>
      <sheetName val="UPDATA"/>
      <sheetName val="원가계산서(남측)"/>
      <sheetName val="단가보완"/>
      <sheetName val="5사남"/>
      <sheetName val="내역서(당초변경)"/>
      <sheetName val="21301동"/>
      <sheetName val="hvac(제어동)"/>
      <sheetName val="기성공제요청서"/>
      <sheetName val="하도기성내역 수정"/>
      <sheetName val="기성공제 동의서"/>
      <sheetName val="기성공제 합의서(쓰레기처리비)"/>
      <sheetName val="design load"/>
      <sheetName val="969910( R)"/>
      <sheetName val="전장품(관리용)"/>
      <sheetName val="신공항A-9헾】_x0005__x0000__x0000_"/>
      <sheetName val="금액결揄"/>
      <sheetName val="기존구조물철거집계계표"/>
      <sheetName val="내역서(교량)전체"/>
      <sheetName val="작용하중산정"/>
      <sheetName val="인부신상자료"/>
      <sheetName val="6차2회변경내역서"/>
      <sheetName val="기초ա_x0000_"/>
      <sheetName val="물량尜"/>
      <sheetName val="토공,철콘"/>
      <sheetName val="변경비丵〒_x0005_"/>
      <sheetName val="물량丵"/>
      <sheetName val="AILC005"/>
      <sheetName val="AILC00_x0000_"/>
      <sheetName val="AILC00_x0010_"/>
      <sheetName val="倀ᑙ"/>
      <sheetName val="1x"/>
      <sheetName val="栈᲋"/>
      <sheetName val="_xd810_᱓"/>
      <sheetName val="시추주상도"/>
      <sheetName val="인수공규격"/>
      <sheetName val="P.M 별"/>
      <sheetName val="자재단가_x0005_"/>
      <sheetName val="공사"/>
      <sheetName val="8.PILE  (돌출)"/>
      <sheetName val="본체"/>
      <sheetName val="3_바닥판설계"/>
      <sheetName val="내역(가지)"/>
      <sheetName val="변경서식"/>
      <sheetName val="적점"/>
      <sheetName val="원내역서 그대로"/>
      <sheetName val="파이프"/>
      <sheetName val="결합부검토"/>
      <sheetName val="회로내역(승인)"/>
      <sheetName val="산재 안전"/>
      <sheetName val="노무비 경비"/>
      <sheetName val="산정표"/>
      <sheetName val="공사비총괄표"/>
      <sheetName val="BQ(실행)"/>
      <sheetName val="실행비교"/>
      <sheetName val="기계실"/>
      <sheetName val="변경실행(2차) "/>
      <sheetName val="호표"/>
      <sheetName val="원가계墬ᥓ"/>
      <sheetName val="원가계Ⴌ_x0000_"/>
      <sheetName val="예산서"/>
      <sheetName val="관로토공집계표"/>
      <sheetName val="3회기성헾】"/>
      <sheetName val="변경비교헾】"/>
      <sheetName val="VXXXXXXX"/>
      <sheetName val="4월"/>
      <sheetName val="8월"/>
      <sheetName val="12월"/>
      <sheetName val="2월"/>
      <sheetName val="7월"/>
      <sheetName val="6월"/>
      <sheetName val="3월"/>
      <sheetName val="11월"/>
      <sheetName val="10월"/>
      <sheetName val="9월"/>
      <sheetName val="물塠"/>
      <sheetName val="물徸"/>
      <sheetName val="guard(mac¸"/>
      <sheetName val="물嬼"/>
      <sheetName val="물闰"/>
      <sheetName val="guard(macð"/>
      <sheetName val="물呈"/>
      <sheetName val="guard(macH"/>
      <sheetName val="품종별월계"/>
      <sheetName val="변경비_x0000__x0000_Ѡ"/>
      <sheetName val="Ext. Stone-P"/>
      <sheetName val="건축공사 집계표"/>
      <sheetName val="골조"/>
      <sheetName val="0.갑지"/>
      <sheetName val="8.현장관리비"/>
      <sheetName val="7.안전관리비"/>
      <sheetName val="구의33고"/>
      <sheetName val="B.O.M"/>
      <sheetName val="구간산출"/>
      <sheetName val="설계개요"/>
      <sheetName val="제丵"/>
      <sheetName val="설계산출기초"/>
      <sheetName val="도급예산내역서봉투"/>
      <sheetName val="도급예산내역서총괄표"/>
      <sheetName val="을부담운반비"/>
      <sheetName val="운반비산출"/>
      <sheetName val="현장대리인계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°ø»ç¿ø°¡°è牨-犬-"/>
      <sheetName val="기성내역"/>
      <sheetName val="전체내역갑지"/>
      <sheetName val="상가지급현황"/>
      <sheetName val="단위목헾"/>
      <sheetName val="산출내역(K2)"/>
      <sheetName val="전체제잡비"/>
      <sheetName val="화전내"/>
      <sheetName val="투입(관수_건축)"/>
      <sheetName val="투입(APT500)"/>
      <sheetName val="투입(분당)"/>
      <sheetName val="작성지침서2)"/>
      <sheetName val="투입스케쥴양식"/>
      <sheetName val="투입(APT1200)"/>
      <sheetName val="투입(평촌)"/>
      <sheetName val="투입(APT1000)"/>
      <sheetName val="계약내역서(을지)"/>
      <sheetName val="공사비내역서"/>
      <sheetName val="단락전류-A"/>
      <sheetName val="주경기-오배수"/>
      <sheetName val="REINF."/>
      <sheetName val="2.펌프장(사급자재)"/>
      <sheetName val="1F"/>
      <sheetName val="노원열병합  건축︀ᇕ԰_x0000_缀_x0000__x0000_"/>
      <sheetName val="노원열병합  건축ﻕᇕ԰_x0000_缀_x0000__x0000_"/>
      <sheetName val="BREAKDOWN"/>
      <sheetName val="샤워실위생"/>
      <sheetName val="현장경비"/>
      <sheetName val="보도경계블럭"/>
      <sheetName val="날개벽(좌,우=45도,75도)"/>
      <sheetName val="full (2)"/>
      <sheetName val="내부부하"/>
      <sheetName val="11.자재단가"/>
      <sheetName val="hvac내역서(제어동)"/>
      <sheetName val="옥외"/>
      <sheetName val="노원열병합  건축렀䡟ԯ_x0000_缀_x0000__x0000_"/>
      <sheetName val="154TW"/>
      <sheetName val="일반수량집계"/>
      <sheetName val="모델링"/>
      <sheetName val="Languages"/>
      <sheetName val="DATA-UPS"/>
      <sheetName val="공조기(삭제)"/>
      <sheetName val="년도별노임표"/>
      <sheetName val="중기목록표"/>
      <sheetName val="원내역서3"/>
      <sheetName val="3도로"/>
      <sheetName val="접지1종"/>
      <sheetName val="표층포설및다짐"/>
      <sheetName val="L형옹벽측구"/>
      <sheetName val="제품"/>
      <sheetName val="기존단가 (2)"/>
      <sheetName val="OZ049E"/>
      <sheetName val="배수내역(총수량)"/>
      <sheetName val="층"/>
      <sheetName val="용산1(해보)"/>
      <sheetName val="예산M11A"/>
      <sheetName val="3본사"/>
      <sheetName val="3련 B_x0005__x0000_"/>
      <sheetName val="기성수금(단단위)"/>
      <sheetName val="원가매출(단단위)"/>
      <sheetName val="적용건축"/>
      <sheetName val="설치 일위대가(4԰_x0000_缀_x0000__x0000__x0000_"/>
      <sheetName val="프로젝트"/>
      <sheetName val="99년신청"/>
      <sheetName val="1차 내역서"/>
      <sheetName val="깨기수량"/>
      <sheetName val="수주실적0709"/>
      <sheetName val="위성"/>
      <sheetName val="남양구조시험동"/>
      <sheetName val="주beam"/>
      <sheetName val="음봉방향"/>
      <sheetName val="자료(통합)"/>
      <sheetName val="발주내역"/>
      <sheetName val="제3장 기술업무"/>
      <sheetName val="건축원가"/>
      <sheetName val="BOX 본체"/>
      <sheetName val="제4절-1"/>
      <sheetName val="0217상가미분양자산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10현장조직"/>
      <sheetName val="3-1-12"/>
      <sheetName val="3-1-3"/>
      <sheetName val="costing_CV"/>
      <sheetName val="costing_ESDV"/>
      <sheetName val="costing_FE"/>
      <sheetName val="Condition"/>
      <sheetName val="costing_Misc"/>
      <sheetName val="costing_MOV"/>
      <sheetName val="costing_Press"/>
      <sheetName val="choose"/>
      <sheetName val="별표(48~75)"/>
      <sheetName val="공사내역(2003년)"/>
      <sheetName val="본댐설계"/>
      <sheetName val="¼ö·®»êÃÈ"/>
      <sheetName val="¼ö·®»êÃX"/>
      <sheetName val="壈᎟"/>
      <sheetName val="쀀ፐ"/>
      <sheetName val="죈፺"/>
      <sheetName val="惈፵"/>
      <sheetName val="pbs_lambda"/>
      <sheetName val="Matériel embarqué PVC"/>
      <sheetName val="공사내역서(을)실행"/>
      <sheetName val="(2)"/>
      <sheetName val="견적정보"/>
      <sheetName val="노임단가표"/>
      <sheetName val="5.동별횡주관경"/>
      <sheetName val="PUMP"/>
      <sheetName val="공통대가"/>
      <sheetName val="Pier 3"/>
      <sheetName val="(전체발주,금회3차공사)내역서"/>
      <sheetName val="Macro(AT)"/>
      <sheetName val="PW3"/>
      <sheetName val="PW4"/>
      <sheetName val="SC1"/>
      <sheetName val="PE"/>
      <sheetName val="PM"/>
      <sheetName val="TR"/>
      <sheetName val="등록업체"/>
      <sheetName val="민감도"/>
      <sheetName val="부표총괄"/>
      <sheetName val="배"/>
      <sheetName val="노원열병합  건축렀こ렀䡟ԯ_x0000_缀"/>
      <sheetName val="일반맨홀수량집계(A-7 LINE)"/>
      <sheetName val="Sheet22"/>
      <sheetName val="가시설수량"/>
      <sheetName val="암센터"/>
      <sheetName val="TYPE-B 평균H"/>
      <sheetName val="공종목록표"/>
      <sheetName val="인부임"/>
      <sheetName val="특기사항"/>
      <sheetName val="하도내역 (철콘)"/>
      <sheetName val="GAEYO"/>
      <sheetName val="빙축열"/>
      <sheetName val="일위(시설)"/>
      <sheetName val="총괄갑 "/>
      <sheetName val="공주-교대(A1)"/>
      <sheetName val="공용시설내역"/>
      <sheetName val="가CP"/>
      <sheetName val="1)fs"/>
      <sheetName val="청구내역(9807)"/>
      <sheetName val="0001(arch)"/>
      <sheetName val="금호산업"/>
      <sheetName val="표 지"/>
      <sheetName val="캔개발배경"/>
      <sheetName val="시장"/>
      <sheetName val="일정표"/>
      <sheetName val="지하1층"/>
      <sheetName val="2000.11¿ù¼³餀㢘ԯ_x0000_缀_x0000_"/>
      <sheetName val="변경총괄지(1)"/>
      <sheetName val="단양 00 아파트-세부내역"/>
      <sheetName val="PANEL"/>
      <sheetName val="Inquiry"/>
      <sheetName val="설명서 "/>
      <sheetName val="FAB별"/>
      <sheetName val="GI-LIST"/>
      <sheetName val="bearing"/>
      <sheetName val="균열"/>
      <sheetName val="노᠀⁷"/>
      <sheetName val="현장별계약현황('98.10.31)"/>
      <sheetName val="현장관리비데이타"/>
      <sheetName val="Recovered_Sheet1"/>
      <sheetName val="원가상세내역"/>
      <sheetName val="2004경영(비목별)"/>
      <sheetName val="2004경영"/>
      <sheetName val="손익집계(공장별)"/>
      <sheetName val="설계명세서(선로)"/>
      <sheetName val="차수"/>
      <sheetName val="북방3터널"/>
      <sheetName val="esc"/>
      <sheetName val="LIST"/>
      <sheetName val="영흥TL(UP,DOWN) "/>
      <sheetName val="sheets"/>
      <sheetName val="관기성공.내"/>
      <sheetName val="평균높이산출근거"/>
      <sheetName val="횡배수관위치조서"/>
      <sheetName val="공조기"/>
      <sheetName val="세부내역서(전기)"/>
      <sheetName val="대비내역"/>
      <sheetName val="9."/>
      <sheetName val="자재테이블"/>
      <sheetName val="내역서적용수량"/>
      <sheetName val="기본사항"/>
      <sheetName val="토목내역서 (도급단가)"/>
      <sheetName val="순공사비"/>
      <sheetName val="도장 및 용접 수량"/>
      <sheetName val="측구터파기공수량집계"/>
      <sheetName val="※참고자료※"/>
      <sheetName val="꣈፺"/>
      <sheetName val="저፺"/>
      <sheetName val="대포2교접속"/>
      <sheetName val="일반전기C"/>
      <sheetName val="POOM_MOTO"/>
      <sheetName val="부대집계"/>
      <sheetName val="2.주요계수총괄"/>
      <sheetName val="평균터파기고(1-2,ASP)"/>
      <sheetName val="cal"/>
      <sheetName val="실행내역서 (조경)"/>
      <sheetName val="대구-교대(A1)"/>
      <sheetName val="정화조"/>
      <sheetName val="Sheet16 (2)"/>
      <sheetName val="시초1교"/>
      <sheetName val="구조물"/>
      <sheetName val="공사설계서"/>
      <sheetName val="품셈(기초)"/>
      <sheetName val="형틀공사"/>
      <sheetName val="주소록"/>
      <sheetName val="C.배수관공"/>
      <sheetName val="변품8-37"/>
      <sheetName val="참조(2)"/>
      <sheetName val="참조"/>
      <sheetName val="현장일보"/>
      <sheetName val="미지급내역"/>
      <sheetName val="매입내역 "/>
      <sheetName val="거래처별지출내역"/>
      <sheetName val="총(철거)"/>
      <sheetName val="참조M"/>
      <sheetName val="금융비용"/>
      <sheetName val="총괄집桶青"/>
      <sheetName val="총괄집㸁䧾"/>
      <sheetName val="대전-교대(A1-A2)"/>
      <sheetName val="우,오수"/>
      <sheetName val="팔당터널(1공구)"/>
      <sheetName val="재료표"/>
      <sheetName val="card1"/>
      <sheetName val="흙쌓기도수로설치현황(1)"/>
      <sheetName val="식재-외주 (2)"/>
      <sheetName val="유효폭의 계산"/>
      <sheetName val="무전표"/>
      <sheetName val="archi(본사)"/>
      <sheetName val="3련 B姨#"/>
      <sheetName val="포장공자재집계표"/>
      <sheetName val="부산4"/>
      <sheetName val="교실"/>
      <sheetName val="토목원가계窨_x0013_"/>
      <sheetName val="자재노임단가"/>
      <sheetName val="크레인5ton"/>
      <sheetName val="단가산출-2"/>
      <sheetName val="기초수량-1"/>
      <sheetName val="단가산출-1"/>
      <sheetName val="48신설수량"/>
      <sheetName val="단가 (2)"/>
      <sheetName val="가공2원도"/>
      <sheetName val="강교(Sub)"/>
      <sheetName val="일반토공견적"/>
      <sheetName val="원형측구(B-type)"/>
      <sheetName val="개봉3동하수관"/>
      <sheetName val="공무공A"/>
      <sheetName val="LKVL-CK-HT-GD1"/>
      <sheetName val="도면자료제출일정"/>
      <sheetName val="AHU집계"/>
      <sheetName val="공조기휀"/>
      <sheetName val="검색"/>
      <sheetName val="일위산출근거"/>
      <sheetName val="대가단최종"/>
      <sheetName val="산출명세서"/>
      <sheetName val="2.노무비명세서(수직보垰7埼"/>
      <sheetName val="용수간선"/>
      <sheetName val="노무비(첨부4-4)"/>
      <sheetName val="일반부표"/>
      <sheetName val="집계표(육상)"/>
      <sheetName val="뚝토공"/>
      <sheetName val="05년"/>
      <sheetName val="사  업  비  수  지  예  산  서"/>
      <sheetName val="내역서(총괄)"/>
      <sheetName val="공통가설_8"/>
      <sheetName val="아파트_9"/>
      <sheetName val="직접공사비집계표_7"/>
      <sheetName val="공종별 집계표"/>
      <sheetName val="일목"/>
      <sheetName val="︀ᇕ"/>
      <sheetName val="怀፵"/>
      <sheetName val="주사무실︀ᇕ"/>
      <sheetName val="주사무실ꠀ፺"/>
      <sheetName val="BOX ꠀ፺"/>
      <sheetName val="맨홀수량"/>
      <sheetName val="㗈቎"/>
      <sheetName val="¼ö·®»êÃ¨"/>
      <sheetName val="주사무실ֳ_x0000_"/>
      <sheetName val="新철폐복2"/>
      <sheetName val="新철폐복3"/>
      <sheetName val="¼ö·®»êÃ_x0005_"/>
      <sheetName val="¼ö·®»êÃ "/>
      <sheetName val="자재목록표"/>
      <sheetName val="TYPE1"/>
      <sheetName val="철근량"/>
      <sheetName val="갈현동"/>
      <sheetName val="䋈ᅪ"/>
      <sheetName val=" 냉각수펌프"/>
      <sheetName val="거실통로등"/>
      <sheetName val="주사무실墳᎟"/>
      <sheetName val="BOX ︀ᇕ"/>
      <sheetName val="BOX 저፺"/>
      <sheetName val="일위대가1"/>
      <sheetName val="산#2-1 (2)"/>
      <sheetName val="8.석축단위(H=1.5M)"/>
      <sheetName val="주사무실԰_x0000_"/>
      <sheetName val="ﻈ䓕"/>
      <sheetName val="BOX ︀釕"/>
      <sheetName val="약전닥트"/>
      <sheetName val="건축부하"/>
      <sheetName val="위치︀釕"/>
      <sheetName val="BOX ᢝ"/>
      <sheetName val="ꠀ፺"/>
      <sheetName val="︀動"/>
      <sheetName val="BOX ᠀ᶛ"/>
      <sheetName val="위치᠀ᶛ"/>
      <sheetName val="토공 total"/>
      <sheetName val="수지표"/>
      <sheetName val="셀명"/>
      <sheetName val="D"/>
      <sheetName val="저ᚙ"/>
      <sheetName val="위치ꠀ᪘"/>
      <sheetName val="BOX ︀鷕"/>
      <sheetName val="주사무실頀▀"/>
      <sheetName val="BOX 頀▀"/>
      <sheetName val="주사무실蠀⮂"/>
      <sheetName val="위치蠀⮂"/>
      <sheetName val="BOX 蠀⮂"/>
      <sheetName val="︀嗕"/>
      <sheetName val="위치︀㓕"/>
      <sheetName val="주사무실︀㓕"/>
      <sheetName val="위치_xd800_ᢘ"/>
      <sheetName val="Change rate"/>
      <sheetName val="B3.PERSONEL-Ucret"/>
      <sheetName val="평3"/>
      <sheetName val="실행(ALT1)"/>
      <sheetName val="nomi "/>
      <sheetName val="ᓈባ"/>
      <sheetName val="︀盕"/>
      <sheetName val="壈▞"/>
      <sheetName val="평균환율-USD"/>
      <sheetName val="인원동원계획"/>
      <sheetName val="내역서1"/>
      <sheetName val="범용개발순소요비용"/>
      <sheetName val="왕십리방향"/>
      <sheetName val="일위1"/>
      <sheetName val="Oper Amount"/>
      <sheetName val="구분자"/>
      <sheetName val="그림"/>
      <sheetName val="구성1"/>
      <sheetName val="구성2"/>
      <sheetName val="구성3"/>
      <sheetName val="구성4"/>
      <sheetName val="그림2"/>
      <sheetName val="69.03%"/>
      <sheetName val="변경내역100%"/>
      <sheetName val="변경내역98%"/>
      <sheetName val="변경내역96%"/>
      <sheetName val="변경내역92%"/>
      <sheetName val="변경내역88%"/>
      <sheetName val="변경내역84.52%"/>
      <sheetName val="L_RPTB03_01"/>
      <sheetName val="gvl"/>
      <sheetName val="단가대비"/>
      <sheetName val="샘플표지"/>
      <sheetName val="부丵〒"/>
      <sheetName val="부司2"/>
      <sheetName val="성원계약"/>
      <sheetName val="굴착현장"/>
      <sheetName val="수량산출서-2"/>
      <sheetName val="102역사"/>
      <sheetName val="단위수량산출"/>
      <sheetName val="시화점실행"/>
      <sheetName val="차도부연장현황"/>
      <sheetName val="국도접속 차도부수량"/>
      <sheetName val="원곡IC교 내진성능보강공사 실시설계 용역.xlsx"/>
      <sheetName val="물墸᎟鰀"/>
      <sheetName val="화재 탐지_x0005__x0000_"/>
      <sheetName val="1_전차선조정"/>
      <sheetName val="2_조가선조정"/>
      <sheetName val="3_급전선신설"/>
      <sheetName val="4_급전선철거"/>
      <sheetName val="5_고배선철거"/>
      <sheetName val="6_고압케이블신설"/>
      <sheetName val="7_비절연선조정"/>
      <sheetName val="8_가동브래키트이설"/>
      <sheetName val="9_H형강주신설(9m)"/>
      <sheetName val="10_강관주신설(9m)"/>
      <sheetName val="11_H강주철거(11m)"/>
      <sheetName val="11_H형강기초"/>
      <sheetName val="13_강관주기초"/>
      <sheetName val="14_장력조정장치신설"/>
      <sheetName val="15_장력조정장치철거___"/>
      <sheetName val="16_콘주철거(9m)"/>
      <sheetName val="17_지선신설(보통)"/>
      <sheetName val="18_지선신설(v형)"/>
      <sheetName val="19_지선철거"/>
      <sheetName val="20_기중개폐기신설"/>
      <sheetName val="0_집계"/>
      <sheetName val="조도계산서_(도서)"/>
      <sheetName val="1_설계조건"/>
      <sheetName val="3-1_CB"/>
      <sheetName val="단__가__대__비__표"/>
      <sheetName val="일__위__대__가__목__록"/>
      <sheetName val="90_03실행_"/>
      <sheetName val="3_공통공사대비"/>
      <sheetName val="지하"/>
      <sheetName val="총공사비"/>
      <sheetName val="물가변동잔여물량세부내역서"/>
      <sheetName val="신규(방류시설)"/>
      <sheetName val="소방"/>
      <sheetName val="덤프트럭계수"/>
      <sheetName val="카메라"/>
      <sheetName val="PIPING"/>
      <sheetName val="포장절단"/>
      <sheetName val="일위단가"/>
      <sheetName val="일위(설)"/>
      <sheetName val="건축토목내역"/>
      <sheetName val="205동"/>
      <sheetName val="의정부문예회관변경내역"/>
      <sheetName val="POL6차-PIPING"/>
      <sheetName val="Pricelist TAC AB"/>
      <sheetName val="물가정보자료"/>
      <sheetName val="CPM챠트"/>
      <sheetName val="05 BOX"/>
      <sheetName val="02 SLAB"/>
      <sheetName val="도급내역서"/>
      <sheetName val="합의서"/>
      <sheetName val="master(total)"/>
      <sheetName val="목록1"/>
      <sheetName val="목록2"/>
      <sheetName val="PARAMETER"/>
      <sheetName val="9-1차_x0005__x0000_"/>
      <sheetName val="기준"/>
      <sheetName val="원가계산(2)"/>
      <sheetName val="코드"/>
      <sheetName val="SHUTDOWN VALVE"/>
      <sheetName val="조도계산서1"/>
      <sheetName val="LD"/>
      <sheetName val="업무처리전"/>
      <sheetName val="하중재하"/>
      <sheetName val="96노임기준"/>
      <sheetName val="1호맨홀토공"/>
      <sheetName val="일위藨-헾"/>
      <sheetName val="인부노임"/>
      <sheetName val="도근좌표"/>
      <sheetName val="직원자료"/>
      <sheetName val="업종분류"/>
      <sheetName val="장비분류"/>
      <sheetName val="단가산출목록표"/>
      <sheetName val=" 소방공사 산출근거"/>
      <sheetName val="새공통(96임금인상기준)"/>
      <sheetName val="영구峤"/>
      <sheetName val="단가_x0005__x0000_"/>
      <sheetName val="영구_x0005_"/>
      <sheetName val="영구射"/>
      <sheetName val="영구嶄"/>
      <sheetName val="건설산출"/>
      <sheetName val="D-RMIL"/>
      <sheetName val="Requirement(Work Crew)"/>
      <sheetName val="삼성전기"/>
      <sheetName val="Macro"/>
      <sheetName val="전동기"/>
      <sheetName val="2.1 전선굵기"/>
      <sheetName val="배관배선 단가조사"/>
      <sheetName val="자재단가리스트"/>
      <sheetName val="공사내역(총괄)"/>
      <sheetName val="대보~세기"/>
      <sheetName val="8.수량산출 (2)"/>
      <sheetName val="일위대가표 (⠋ᡏ"/>
      <sheetName val="일위대가표 (䀀⅒"/>
      <sheetName val="ÀÏÀ§´ë°¡Ç¥(1@"/>
      <sheetName val="일위대가표 (ԯ_x0000_"/>
      <sheetName val="전기공사일위대가"/>
      <sheetName val="단가산출2"/>
      <sheetName val="대운반(철재)"/>
      <sheetName val="동력부하계산"/>
      <sheetName val="PO-BOB"/>
      <sheetName val="제품橂"/>
      <sheetName val="노임2"/>
      <sheetName val="단가(추가)"/>
      <sheetName val="일위대가(추가)"/>
      <sheetName val="건공실"/>
      <sheetName val="0"/>
      <sheetName val="암거단위-1련"/>
      <sheetName val="수안보-墰5壼5"/>
      <sheetName val="총괄원가 "/>
      <sheetName val="국공유지및사유지"/>
      <sheetName val="설계변경내역서"/>
      <sheetName val="밀양노선별공사비명세서"/>
      <sheetName val="테이블"/>
      <sheetName val="준공조서"/>
      <sheetName val="공사준공계"/>
      <sheetName val="준공검사보고서"/>
      <sheetName val="노임목록"/>
      <sheetName val="외천교"/>
      <sheetName val="기성부분검사원"/>
      <sheetName val="업체별기성금액"/>
      <sheetName val="2회기성각사별배분표"/>
      <sheetName val="기성공문 (2)"/>
      <sheetName val="기성공문"/>
      <sheetName val="계좌입금의뢰서"/>
      <sheetName val="도급각서"/>
      <sheetName val="철콘기성청구서 (2)"/>
      <sheetName val="공종별집계표(건축) (2)"/>
      <sheetName val="형틀공사기성 (2)"/>
      <sheetName val="철콘기성청구서"/>
      <sheetName val="공종별집계표(건축)"/>
      <sheetName val="형틀공사기성"/>
      <sheetName val="조적기성청구서  "/>
      <sheetName val="공종별집계표(조적) "/>
      <sheetName val="조적공사"/>
      <sheetName val="미장기성청구서 "/>
      <sheetName val="공종별집계표(미장.방수)"/>
      <sheetName val="미장공사"/>
      <sheetName val="하도급각서 (2)"/>
      <sheetName val="하도급계좌입금의뢰서 "/>
      <sheetName val="철콘집계"/>
      <sheetName val="5회기성03월"/>
      <sheetName val="Param"/>
      <sheetName val="목표세부명세"/>
      <sheetName val="당진1,2호기전선관설치및접지4차공사내역서-을지"/>
      <sheetName val="토목공사일반"/>
      <sheetName val="성내동"/>
      <sheetName val="추가예산"/>
      <sheetName val="대가목록"/>
      <sheetName val="A"/>
      <sheetName val="Ⅴ-2.공종별내역"/>
      <sheetName val="가로등제어반 설치공사(수량)"/>
      <sheetName val="매입세율"/>
      <sheetName val="소운반"/>
      <sheetName val="공종구간"/>
      <sheetName val="산출0"/>
      <sheetName val="Macro(부하)"/>
      <sheetName val="등록자료"/>
      <sheetName val="입력정보"/>
      <sheetName val="산출목록표"/>
      <sheetName val="수원공"/>
      <sheetName val="적격심사표"/>
      <sheetName val="수량산출1"/>
      <sheetName val="총괄분 설계서용지"/>
      <sheetName val="일위대가서식"/>
      <sheetName val="일위대가양식"/>
      <sheetName val="5."/>
      <sheetName val="11"/>
      <sheetName val="12."/>
      <sheetName val="14."/>
      <sheetName val="13"/>
      <sheetName val="7."/>
      <sheetName val="8."/>
      <sheetName val="10."/>
      <sheetName val="전기단가조사서"/>
      <sheetName val="PI蒨9"/>
      <sheetName val="영창26"/>
      <sheetName val="오억미만"/>
      <sheetName val="직원자료입력"/>
      <sheetName val="MixBed"/>
      <sheetName val="CondPol"/>
      <sheetName val="萀⅜"/>
      <sheetName val="장비당단가 (1)"/>
      <sheetName val="토공,기초"/>
      <sheetName val="자재 단가표"/>
      <sheetName val="주간계획"/>
      <sheetName val="선택"/>
      <sheetName val="TG9504"/>
      <sheetName val="1995년 섹터별 매출"/>
      <sheetName val="ROOF(ALKALI)"/>
      <sheetName val="역T형옹벽(3.0)"/>
      <sheetName val="일위대가(건축)"/>
      <sheetName val="단중聀"/>
      <sheetName val="사급자재총괄"/>
      <sheetName val="당정동경상이수"/>
      <sheetName val="당정동공통이수"/>
      <sheetName val="貭♘"/>
      <sheetName val="사통"/>
      <sheetName val="기초코徸"/>
      <sheetName val="예산조서(︀ᇕ԰"/>
      <sheetName val="사다리"/>
      <sheetName val="현장지䀀ኀ㠀ኃ"/>
      <sheetName val="가중치"/>
      <sheetName val="경로,구간현황"/>
      <sheetName val="전신환매도徸"/>
      <sheetName val="바이오"/>
      <sheetName val="잡철물"/>
      <sheetName val="옹벽기초자료"/>
      <sheetName val="배수관접합및부설  "/>
      <sheetName val="5.공종별尜_x0013_層_x0013_闰"/>
      <sheetName val="과세면세표"/>
      <sheetName val="인제내역"/>
      <sheetName val="파형강관집계"/>
      <sheetName val="원하도급내역서(당초)"/>
      <sheetName val="관세,통관수수료,운반비"/>
      <sheetName val="KS-301_WBS"/>
      <sheetName val="집계(세부총괄)"/>
      <sheetName val="수량BOQ"/>
      <sheetName val="금액내㔀቎"/>
      <sheetName val="청하배수"/>
      <sheetName val="설계서"/>
      <sheetName val="예산"/>
      <sheetName val="전부인쇄"/>
      <sheetName val="1.외주공사"/>
      <sheetName val="2.직영공사"/>
      <sheetName val="첨부"/>
      <sheetName val="계산DATA입력"/>
      <sheetName val="제잡비"/>
      <sheetName val="자재표"/>
      <sheetName val="전력구구조물산근2구간"/>
      <sheetName val="첨부파일"/>
      <sheetName val="개별직종노임단가(2005.1)"/>
      <sheetName val="비교1"/>
      <sheetName val="가시설(TYPE-A)"/>
      <sheetName val="1호맨홀가감수량"/>
      <sheetName val="1-1평균터파기고(1)"/>
      <sheetName val="1호맨홀수량산출"/>
      <sheetName val="ASEM내역"/>
      <sheetName val="4.일위대가목차"/>
      <sheetName val="적격점수&lt;300억미만&gt;"/>
      <sheetName val="금강견적"/>
      <sheetName val="청주(철골발주의뢰서)"/>
      <sheetName val="Price List"/>
      <sheetName val="ORIGN"/>
      <sheetName val="J형측구단위수량"/>
      <sheetName val="표  지"/>
      <sheetName val="계약원가"/>
      <sheetName val="수목데이타"/>
      <sheetName val="노무비(DB)_이후 출력XXXXXX"/>
      <sheetName val="마산방향철근집계"/>
      <sheetName val="NAI"/>
      <sheetName val="총괄집ᨈꥬ"/>
      <sheetName val="총괄집_x0000__x0000_"/>
      <sheetName val="9GN邷㭘"/>
      <sheetName val="shtOpr"/>
      <sheetName val="정거장"/>
      <sheetName val="길내기"/>
      <sheetName val="¹׃】_x0000_"/>
      <sheetName val="M-EQPT-Z"/>
      <sheetName val="단가순번"/>
      <sheetName val="/_x0000_"/>
      <sheetName val="က_x0000_"/>
      <sheetName val="포장쌅"/>
      <sheetName val="피스표"/>
      <sheetName val="배관단가조사서"/>
      <sheetName val="구조물철거집계 "/>
      <sheetName val="현장유지관리비"/>
      <sheetName val="A-8 PD(도로중앙)"/>
      <sheetName val="11+040(통로)"/>
      <sheetName val="의왕실행"/>
      <sheetName val="토건"/>
      <sheetName val="단위"/>
      <sheetName val="7.PILE  (돌출)"/>
      <sheetName val="Á¤»ê¹°·®︀웕"/>
      <sheetName val="일반수량총괄집계"/>
      <sheetName val="제조 경영"/>
      <sheetName val="1.3.1절점좌표"/>
      <sheetName val="1.1설계기준"/>
      <sheetName val="가옥조"/>
      <sheetName val="기က_x0000_退"/>
      <sheetName val="1_x0005_"/>
      <sheetName val="중기비"/>
      <sheetName val="첨부1"/>
      <sheetName val="총괄집계 "/>
      <sheetName val="기본자료"/>
      <sheetName val="증감내역서"/>
      <sheetName val="하남내역"/>
      <sheetName val="Cover Sht"/>
      <sheetName val="고창방향"/>
      <sheetName val="인원계획"/>
      <sheetName val="소상 &quot;1&quot;"/>
      <sheetName val="시행예산"/>
      <sheetName val="T13(P68~72,78)"/>
      <sheetName val="교량명원본"/>
      <sheetName val="BOX제원원본"/>
      <sheetName val="공사비 내역"/>
      <sheetName val="시공계_x0005_"/>
      <sheetName val="변경비_x0005__x0000_"/>
      <sheetName val="갑지(0_x0000_頀"/>
      <sheetName val="갑지(저妶瘍"/>
      <sheetName val="갑지(濪瘊"/>
      <sheetName val="갑지(᐀ባ혀"/>
      <sheetName val="입출재고현황 (2_x0010_"/>
      <sheetName val="갑지(᠀̨瘗"/>
      <sheetName val="갑지(栀ৢ瘊"/>
      <sheetName val="갑지(ꀀ㱹瘆"/>
      <sheetName val="B767"/>
      <sheetName val="2.노무비명세서頀塔攀๦0_x0000_뀀"/>
      <sheetName val="2.노무비명세서Ç_x0000__x0000__x0000_ꨀ"/>
      <sheetName val="2.노무비명세서Ç_x0000_렀_x0013__x0000__x0000_砀"/>
      <sheetName val="갑지(쐂饣/"/>
      <sheetName val="갑지(쐃/"/>
      <sheetName val="갑지(쐎/"/>
      <sheetName val="귀래 설계 공내역서"/>
      <sheetName val="선로정수계산"/>
      <sheetName val="일위대가 (PM)"/>
      <sheetName val="종단계산"/>
      <sheetName val="하도급선정의뢰_x0005__x0000__x0000__x0000__x0000_恐"/>
      <sheetName val="하도급선정의뢰煘_x0013_橂⿜_x0005__x0000_"/>
      <sheetName val="하도급선정의뢰聸_x0013_헾⾧_x0005__x0000_"/>
      <sheetName val="4신규비목발생사유서"/>
      <sheetName val="하도급선정의뢰颙〒_x0005__x0000__x0000__x0000_"/>
      <sheetName val="하도급선정의뢰_x0000__x0000_ರ_x0000__x0000__x0000_Ÿ"/>
      <sheetName val="하도급선정의뢰_x0000__x0000_ꢈ_x0000__x0000__x0000_Ÿ"/>
      <sheetName val="하도급선정의뢰_x0000__x0000_㇀_x0000__x0000__x0000_Ÿ"/>
      <sheetName val="하도급선정의뢰_x0000__x0000_䭠_x0000__x0000__x0000_欓"/>
      <sheetName val="하도급선정의뢰_x0010__x0000_ﻠֲ׃⽣_x0000_"/>
      <sheetName val="하도급선정의뢰_x0000__x0000_枨_x0000__x0000__x0000_"/>
      <sheetName val="하도급선정의뢰_x0000__x0000_优_x0000__x0000__x0000_"/>
      <sheetName val="하도급선정의뢰_x0010__x0000__xdfc0_࡝׃⼫_x0000_"/>
      <sheetName val="하도급선정의뢰佘/ߍ恽⿹_x0000_"/>
      <sheetName val="하수실행"/>
      <sheetName val="공종별자재"/>
      <sheetName val="자재단가徸"/>
      <sheetName val="수안보-๿〚_x0005__x0000_"/>
      <sheetName val="금액내역헾"/>
      <sheetName val="자재단가尜"/>
      <sheetName val="NAIL단가산출"/>
      <sheetName val="수안보-挔_x0012_竖め"/>
      <sheetName val="자재단가헾"/>
      <sheetName val="자재단가丵"/>
      <sheetName val="자재단가壠"/>
      <sheetName val="자재단가厘"/>
      <sheetName val="[YES.XLS][YES.XLS][YES.XLS]신표司/"/>
      <sheetName val="[YES.XLS]신표司/"/>
      <sheetName val="3회기성䃸〒"/>
      <sheetName val="3회기성_x0005__x0000_"/>
      <sheetName val="3회기성吸("/>
      <sheetName val="3회기성ⱂ⿌"/>
      <sheetName val="3회기성埀0"/>
      <sheetName val="fitting"/>
      <sheetName val="Look-Up"/>
      <sheetName val="Units"/>
      <sheetName val="노임9월"/>
      <sheetName val="화산경계"/>
      <sheetName val="수량산출(CCTV)"/>
      <sheetName val="수량산출(장애자)"/>
      <sheetName val="수량산출(통신선로)"/>
      <sheetName val="수량산출(여객장치)"/>
      <sheetName val="수량산출(방송)"/>
      <sheetName val="수량산출(전화)"/>
      <sheetName val="사업부배부A"/>
      <sheetName val="입력값1"/>
      <sheetName val="insulation"/>
      <sheetName val="Architecture Work"/>
      <sheetName val="PipWT"/>
      <sheetName val="뜃맟뭁돽띿맟?-BLDG"/>
      <sheetName val="PBS"/>
      <sheetName val="SILICATE"/>
      <sheetName val="간접비내역-1"/>
      <sheetName val="예가표"/>
      <sheetName val="회사99"/>
      <sheetName val="OCT.FDN"/>
      <sheetName val="PAD TR보호대기초"/>
      <sheetName val="가로등기초"/>
      <sheetName val="HANDHOLE(2)"/>
      <sheetName val="2000_x0005__x0000__x0000_"/>
      <sheetName val="N頀ᚃ"/>
      <sheetName val="N"/>
      <sheetName val="계양가시설"/>
      <sheetName val="주관⩿〚"/>
      <sheetName val="1þ"/>
      <sheetName val="1ð"/>
      <sheetName val="배수내역"/>
      <sheetName val="1¨"/>
      <sheetName val="1¸"/>
      <sheetName val="설계명세_x0000_"/>
      <sheetName val="설계명세揄"/>
      <sheetName val="설계명세䡲"/>
      <sheetName val="설계명세_x0005_"/>
      <sheetName val="DATA 입᠒ᎍ"/>
      <sheetName val="»êÃ렀䡟ԯ_x0000_缀"/>
      <sheetName val="»êÃ︀ᇕ԰_x0000_缀"/>
      <sheetName val="예산대비"/>
      <sheetName val="세부狇譈"/>
      <sheetName val="몰탈재븧܊"/>
      <sheetName val="견적의"/>
      <sheetName val="견적의烇彰"/>
      <sheetName val="4/_x0000_䠀"/>
      <sheetName val="4쌇栅/"/>
      <sheetName val="4က_x0000_က"/>
      <sheetName val="철거산출헾】"/>
      <sheetName val="철거산출午_x0013_"/>
      <sheetName val="VS P-Q"/>
      <sheetName val="법면"/>
      <sheetName val="배수공1"/>
      <sheetName val="사업계획1안"/>
      <sheetName val="월별수입"/>
      <sheetName val="조건입력"/>
      <sheetName val="조건입력(2)"/>
      <sheetName val="장비선정"/>
      <sheetName val="도급단가-아파트"/>
      <sheetName val="BREAKDOWN(철거설치)"/>
      <sheetName val="증栀ᙿ가"/>
      <sheetName val="사각맨퀀"/>
      <sheetName val="사각맨堀"/>
      <sheetName val="사각맨䈀"/>
      <sheetName val="사각맨ﻇ"/>
      <sheetName val="[YES.XLS]4/_x0000_䠀"/>
      <sheetName val="[YES.XLS]4쌇栅/"/>
      <sheetName val="[YES.XLS][YES.XLS]4/_x0000_䠀"/>
      <sheetName val="[YES.XLS][YES.XLS]4쌇栅/"/>
      <sheetName val="내역갑지"/>
      <sheetName val="TYPE-U800"/>
      <sheetName val="일위대가-1"/>
      <sheetName val="단목"/>
      <sheetName val="토목수량"/>
      <sheetName val="카렌스센터계량기설치공사"/>
      <sheetName val="도급FORM"/>
      <sheetName val="INSTR"/>
      <sheetName val="3차준공"/>
      <sheetName val="洊⍩"/>
      <sheetName val="_xd808_⢉"/>
      <sheetName val="砈ẋ"/>
      <sheetName val="#3_일위대가목록"/>
      <sheetName val="#2_일위대가목록"/>
      <sheetName val="관헾"/>
      <sheetName val="원가(1︀"/>
      <sheetName val="원가(1䠀"/>
      <sheetName val="관聈"/>
      <sheetName val="기계경비산출"/>
      <sheetName val="수압집계"/>
      <sheetName val="SP-B1"/>
      <sheetName val="2000,咘೿踇⽟_x0000_"/>
      <sheetName val="2000,ﳨǬ踇⾣_x0000_"/>
      <sheetName val="실행변경(1차)"/>
      <sheetName val="2000,缈,罌,헾"/>
      <sheetName val="2000,薸!藼!헾"/>
      <sheetName val="2000,螨_x0013_蟬_x0013_헾"/>
      <sheetName val="1_설계기준"/>
      <sheetName val="Sheet1_(2)"/>
      <sheetName val="공정"/>
      <sheetName val="단위별 일위대가표"/>
      <sheetName val="IMP_(REACTOR)"/>
      <sheetName val="36+45-113-18+19+20I"/>
      <sheetName val="옹벽수량집계표"/>
      <sheetName val="대가 (보완)"/>
      <sheetName val="덕전리"/>
      <sheetName val="제철"/>
      <sheetName val="견적시담(송포2공구)"/>
      <sheetName val="단가비교표 (계측제어)"/>
      <sheetName val="EJ"/>
      <sheetName val="지입자재"/>
      <sheetName val="상반기손익차2총괄"/>
      <sheetName val="DRAIN DRUM PIT D-301"/>
      <sheetName val="자압1"/>
      <sheetName val="환률"/>
      <sheetName val="구조물공집계"/>
      <sheetName val="요약"/>
      <sheetName val="KSHAHU-6"/>
      <sheetName val="남양주부대"/>
      <sheetName val="지입집계"/>
      <sheetName val="공종별 집계"/>
      <sheetName val="용역비내역-진짜"/>
      <sheetName val="계림(함평)"/>
      <sheetName val="계림(장성)"/>
      <sheetName val="일별1"/>
      <sheetName val="집행(2-1)"/>
      <sheetName val="용산3(영광)"/>
      <sheetName val="지불내역1"/>
      <sheetName val="집수정(1)"/>
      <sheetName val="금액집계"/>
      <sheetName val="공사비명세서"/>
      <sheetName val="사용성검토"/>
      <sheetName val="PAC"/>
      <sheetName val="행거,슈,볼트,펌프,잡재"/>
      <sheetName val="을-ATYPE"/>
      <sheetName val="만수배관단가"/>
      <sheetName val="FRP배관단가(만수)"/>
      <sheetName val="직접비"/>
      <sheetName val="페인트"/>
      <sheetName val="30신설일위대가"/>
      <sheetName val="30집계표"/>
      <sheetName val="지구단위계획"/>
      <sheetName val="00노임기준"/>
      <sheetName val="16-1"/>
      <sheetName val="일위대가(가설԰"/>
      <sheetName val="수종별인자"/>
      <sheetName val="조정_x0014__x0008_"/>
      <sheetName val="_x0000__x0008__x0000__x0008__x0000__x0006__x0000__x0004_"/>
      <sheetName val="BH-1 (2)"/>
      <sheetName val="기능공인적사항"/>
      <sheetName val="목창호"/>
      <sheetName val="포장공총괄수량집계표"/>
      <sheetName val="TOTAL_BOQ"/>
      <sheetName val="지중자재단가"/>
      <sheetName val="5.2코핑"/>
      <sheetName val="리터팬내장형"/>
      <sheetName val="조도계산(가로등NEW)"/>
      <sheetName val="사용자정의"/>
      <sheetName val="임시전기공사설계서"/>
      <sheetName val="±âÀÚÀç´ëºñÇ¥"/>
      <sheetName val="¿¬°áÀÓ½Ã"/>
      <sheetName val="°ü±Þ"/>
      <sheetName val="도시가스현황"/>
      <sheetName val="지입재료비"/>
      <sheetName val="적요"/>
      <sheetName val="INS-SHEET"/>
      <sheetName val="일위집계(기존)"/>
      <sheetName val="북제주-표지"/>
      <sheetName val="COVERSHEET"/>
      <sheetName val="원본(갑지)"/>
      <sheetName val="인공산출"/>
      <sheetName val="전기내역서(총계)"/>
      <sheetName val="일위(PN)"/>
      <sheetName val="산출"/>
      <sheetName val="가시설공(광장부)"/>
      <sheetName val="할丵〒"/>
      <sheetName val="b_gunmul"/>
      <sheetName val="b_balju (2)"/>
      <sheetName val="갑(전기)"/>
      <sheetName val="갑(계장)"/>
      <sheetName val="적용환율"/>
      <sheetName val="B"/>
      <sheetName val="총괄표(1)"/>
      <sheetName val="일위대가내역"/>
      <sheetName val="일위대가표(무)"/>
      <sheetName val="일위대가산출기초"/>
      <sheetName val="FRT_O"/>
      <sheetName val="FAB_I"/>
      <sheetName val="자탐수량산출서"/>
      <sheetName val="C1ㅇ"/>
      <sheetName val="base"/>
      <sheetName val="STD"/>
      <sheetName val="연면적"/>
      <sheetName val="991029UTP용 M.D.F"/>
      <sheetName val="현장점검 1"/>
      <sheetName val="상가을 "/>
      <sheetName val="3.사용전검사(1000KW이상)(본동-수정)"/>
      <sheetName val="결재갑지"/>
      <sheetName val="계획예산입력자료"/>
      <sheetName val="투입비"/>
      <sheetName val="손익계산서"/>
      <sheetName val="대차대조표"/>
      <sheetName val="폐토수익화 "/>
      <sheetName val="열차제어동"/>
      <sheetName val="전기성능동"/>
      <sheetName val="차량시스템인자"/>
      <sheetName val="차량부품동"/>
      <sheetName val="신.분"/>
      <sheetName val=" 갑지"/>
      <sheetName val="방음벽 기초 일반헾】"/>
      <sheetName val="22-1소단"/>
      <sheetName val="22-2M단"/>
      <sheetName val="사업성분석"/>
      <sheetName val="22신설수량"/>
      <sheetName val="내역5"/>
      <sheetName val="일위대가집계표"/>
      <sheetName val="예산내역"/>
      <sheetName val="총괄수지표"/>
      <sheetName val="bCord공정"/>
      <sheetName val="d수량"/>
      <sheetName val="e대가"/>
      <sheetName val="g단가"/>
      <sheetName val="h집계"/>
      <sheetName val="조견표"/>
      <sheetName val="재료값"/>
      <sheetName val="9GNG_x0000__x0000_"/>
      <sheetName val="포_x0000__x0000_"/>
      <sheetName val="9GNG 䆇"/>
      <sheetName val="9GNGꀀ_xdb83_"/>
      <sheetName val="약Å_x0000_᠀"/>
      <sheetName val="9GNG_x0001__x0000_"/>
      <sheetName val="포頀⹘"/>
      <sheetName val="9GNG사"/>
      <sheetName val="9GNG迬"/>
      <sheetName val="약僅ძ杏"/>
      <sheetName val="9GNG肬埭"/>
      <sheetName val="9GNG悬㗫"/>
      <sheetName val="약退뫯佚"/>
      <sheetName val="9GNG났駪"/>
      <sheetName val="9GNGꀀ濫"/>
      <sheetName val="9GNG悬俬"/>
      <sheetName val="9GNGႬ㛭"/>
      <sheetName val="약⃅飫텷"/>
      <sheetName val="9GNG炬룯"/>
      <sheetName val="9GNG肬ᷮ"/>
      <sheetName val="(14)전기품셈정산"/>
      <sheetName val="(12)전기경비"/>
      <sheetName val="RING WALL"/>
      <sheetName val="포장자재집계표"/>
      <sheetName val="9GNG࿟"/>
      <sheetName val="수로교_xdc00_᎚␀᎛"/>
      <sheetName val="단가목԰"/>
      <sheetName val="단가목_xdc00_"/>
      <sheetName val="파일의이용"/>
      <sheetName val="ALINE"/>
      <sheetName val="골재및자재집계표"/>
      <sheetName val="품셈1-17"/>
      <sheetName val="실행ࠏE"/>
      <sheetName val="실행ဏ_x0000_"/>
      <sheetName val="산#3-1"/>
      <sheetName val="산#3-2"/>
      <sheetName val="배관BM(일반)"/>
      <sheetName val="산#3-2-2"/>
      <sheetName val="변경비㧨-娐"/>
      <sheetName val="반중력식옹벽3.5"/>
      <sheetName val="단가(1)"/>
      <sheetName val="Reference"/>
      <sheetName val=" 내역"/>
      <sheetName val="제출"/>
      <sheetName val="준설량산정표"/>
      <sheetName val="참조자료"/>
      <sheetName val="공사비예비관리공감측설산출내역"/>
      <sheetName val="TCDB"/>
      <sheetName val="교대시점"/>
      <sheetName val="LANGUAGE"/>
      <sheetName val="Sheet2 (2)"/>
      <sheetName val="원가계산서 (2)"/>
      <sheetName val="내역(설계,도급)정이준"/>
      <sheetName val="수곡내역"/>
      <sheetName val="2002계약현황"/>
      <sheetName val="1호철근량"/>
      <sheetName val="시설물"/>
      <sheetName val="치수표"/>
      <sheetName val="토목 (2)"/>
      <sheetName val="인력터파기"/>
      <sheetName val="L형옹벽단위수량(35)"/>
      <sheetName val="L형옹벽단위수량(25)"/>
      <sheetName val="예정공정표"/>
      <sheetName val="횡배수관설치현황"/>
      <sheetName val="간접비계산"/>
      <sheetName val="배수통관(좌)"/>
      <sheetName val="유동표"/>
      <sheetName val="CT "/>
      <sheetName val="강관산출"/>
      <sheetName val="master(2차)"/>
      <sheetName val="내역통합"/>
      <sheetName val="성토도수로현황"/>
      <sheetName val="01_ 원가계산서"/>
      <sheetName val="중기가격"/>
      <sheetName val="SPM(13.84)"/>
      <sheetName val="일위대가(원본)"/>
      <sheetName val="입찰준비계획안(부대)"/>
      <sheetName val="입찰준비계획안(외주)"/>
      <sheetName val="입찰준비계획안(기타견적)"/>
      <sheetName val="장항선4공구직접비집계"/>
      <sheetName val="공사기본내용입력"/>
      <sheetName val="RangeObject"/>
      <sheetName val="분뇨"/>
      <sheetName val="H-pile(250x250)"/>
      <sheetName val="H-pile(298x299)"/>
      <sheetName val="방음벽기초(H_xd8d4_ㆂᰀㆃ"/>
      <sheetName val="1.1 본체"/>
      <sheetName val="A1_본체_수량산출서"/>
      <sheetName val="전체내역 (2)"/>
      <sheetName val="Formulas &amp; Tables"/>
      <sheetName val="원가총괄"/>
      <sheetName val="5. 차단기 용량계산"/>
      <sheetName val="신안설계"/>
      <sheetName val="업체선정"/>
      <sheetName val="실행집계장"/>
      <sheetName val="투찰집계장"/>
      <sheetName val="토목총괄내역서"/>
      <sheetName val="총괄집계"/>
      <sheetName val="하도사항"/>
      <sheetName val="실행별지"/>
      <sheetName val="하도잡비"/>
      <sheetName val="토공부대"/>
      <sheetName val="철콘부대"/>
      <sheetName val="연약부대"/>
      <sheetName val="철골부대"/>
      <sheetName val="철공견갑"/>
      <sheetName val="철골견적"/>
      <sheetName val="토공견갑"/>
      <sheetName val="토공견적"/>
      <sheetName val="철콘견갑"/>
      <sheetName val="철콘견적"/>
      <sheetName val="연약견갑"/>
      <sheetName val="연약견적"/>
      <sheetName val="부대샘플"/>
      <sheetName val="777"/>
      <sheetName val="cross beam"/>
      <sheetName val="6PILE__(돌출)"/>
      <sheetName val="2.단면가정"/>
      <sheetName val="가속도응답스펙트럼(Sa)및속도응답스펙트럼(Sv)"/>
      <sheetName val="12"/>
      <sheetName val="이름"/>
      <sheetName val="4,5,6,7,8"/>
      <sheetName val="옹벽1"/>
      <sheetName val="설계흐름도"/>
      <sheetName val="명단"/>
      <sheetName val="다곡2교"/>
      <sheetName val="March"/>
      <sheetName val="선우통상(을)"/>
      <sheetName val="식재"/>
      <sheetName val="식재출력용"/>
      <sheetName val="유지관리"/>
      <sheetName val="BID9697"/>
      <sheetName val="[YES.XLS][YES.XLS]A__9701A_OU_4"/>
      <sheetName val="음성(cable)"/>
      <sheetName val="PI"/>
      <sheetName val="작성양식"/>
      <sheetName val="품-(주)코①"/>
      <sheetName val="하도급선정의뢰_x0005__x0000__x0000__x0000__x0000_吝"/>
      <sheetName val="하도급선정의뢰唈_x001f_ᛅ⾠_x0005__x0000_"/>
      <sheetName val="하도급선정의뢰ᛅ⼝_x0005__x0000__x0000__x0000_"/>
      <sheetName val="Àåºñ´Ü°¡»êÃ8"/>
      <sheetName val="Àåºñ´Ü°¡»êÃ_x0005_"/>
      <sheetName val="EXPAN-1"/>
      <sheetName val="건축-물가변동"/>
      <sheetName val="기계설비-물가변동"/>
      <sheetName val="inter"/>
      <sheetName val="Data Vol"/>
      <sheetName val="산출1-수변전"/>
      <sheetName val="산출1-전력"/>
      <sheetName val="산출6-TRAY"/>
      <sheetName val="산출7-본선1)"/>
      <sheetName val="산출7-본선2"/>
      <sheetName val="산출7-본선3"/>
      <sheetName val="견적대비 견적서"/>
      <sheetName val="노임,자재"/>
      <sheetName val="기계경비(맨홀)"/>
      <sheetName val="내역총괄표"/>
      <sheetName val="[YES.XLS][YES.XLS]A__9701A_OU_3"/>
      <sheetName val="ATM기초철가"/>
      <sheetName val="식재일위대가"/>
      <sheetName val="REACTION芨.헾⿁_x0005__x0000_"/>
      <sheetName val="REACTION鴘E鵜E헾⼼_x0005_"/>
      <sheetName val="7단가"/>
      <sheetName val="정산내역"/>
      <sheetName val="횡배수관집현황(2공구)"/>
      <sheetName val="FB25JN"/>
      <sheetName val="처리단락"/>
      <sheetName val="시점교대"/>
      <sheetName val="설계수량"/>
      <sheetName val="비용적자료"/>
      <sheetName val="3.2.1 마루높이결정"/>
      <sheetName val="설명서"/>
      <sheetName val="수량산출기초(케블등)"/>
      <sheetName val="형식별 개략공사비"/>
      <sheetName val="OCM"/>
      <sheetName val="DATA-1"/>
      <sheetName val="1SPAè"/>
      <sheetName val="1.설계설명서"/>
      <sheetName val="3.예정공정표"/>
      <sheetName val="4.설계예산서"/>
      <sheetName val="공사원가"/>
      <sheetName val="재경"/>
      <sheetName val="5.일위대가"/>
      <sheetName val="6.철거발생품예정조서"/>
      <sheetName val="7.지급자재조서"/>
      <sheetName val="8.가격조사서"/>
      <sheetName val="[YES.XLS][YES.XLS]A__9701A_OU_2"/>
      <sheetName val="DWG-CAB-I"/>
      <sheetName val="허용전류-IEC"/>
      <sheetName val="허용전류-IEC DATA"/>
      <sheetName val="참조(X)"/>
      <sheetName val="단가LIST"/>
      <sheetName val="일반전기"/>
      <sheetName val="갑지(가로ﻁ"/>
      <sheetName val="설계서(7)"/>
      <sheetName val="[YES.XLS][YES.XLS]A__9701A_OU_5"/>
      <sheetName val="[YES.XLS][YES.XLS]A__9701A_OU_6"/>
      <sheetName val="[YES.XLS][YES.XLS]A__9701A_O_26"/>
      <sheetName val="[YES.XLS][YES.XLS]A__9701A_OU_7"/>
      <sheetName val="Summar헾】_x0005__x0000__x0000__x0000__x0000_"/>
      <sheetName val="Summar"/>
      <sheetName val="Summar䡲ぞ_x0000_"/>
      <sheetName val="약ྀ︁"/>
      <sheetName val="RAHMEN"/>
      <sheetName val="[YES.XLS][YES.XLS]A__9701A_OU_8"/>
      <sheetName val="[YES.XLS][YES.XLS]A__9701A_OU_9"/>
      <sheetName val="[YES.XLS][YES.XLS]A__9701A_O_10"/>
      <sheetName val="[YES.XLS][YES.XLS]A__9701A_O_11"/>
      <sheetName val="[YES.XLS][YES.XLS]A__9701A_O_13"/>
      <sheetName val="[YES.XLS][YES.XLS]A__9701A_O_12"/>
      <sheetName val="[YES.XLS][YES.XLS]A__9701A_O_14"/>
      <sheetName val="[YES.XLS][YES.XLS]A__9701A_O_15"/>
      <sheetName val="[YES.XLS][YES.XLS]A__9701A_O_25"/>
      <sheetName val="[YES.XLS][YES.XLS]A__9701A_O_17"/>
      <sheetName val="[YES.XLS][YES.XLS]A__9701A_O_16"/>
      <sheetName val="[YES.XLS][YES.XLS]A__9701A_O_18"/>
      <sheetName val="[YES.XLS][YES.XLS]A__9701A_O_24"/>
      <sheetName val="[YES.XLS][YES.XLS]A__9701A_O_19"/>
      <sheetName val="[YES.XLS][YES.XLS]A__9701A_O_20"/>
      <sheetName val="[YES.XLS][YES.XLS]A__9701A_O_21"/>
      <sheetName val="[YES.XLS][YES.XLS]A__9701A_O_22"/>
      <sheetName val="[YES.XLS][YES.XLS]A__9701A_O_23"/>
      <sheetName val="보안등"/>
      <sheetName val="[YES.XLS][YES.XLS]A__9701A_O_27"/>
      <sheetName val="°¡·Îµî耀퓬縺"/>
      <sheetName val="°¡·Îµî⸀朋ԯ_x0000_缀_x0000_"/>
      <sheetName val="추천서"/>
      <sheetName val="변경후원본2"/>
      <sheetName val="LABTOTAL"/>
      <sheetName val="COA-17"/>
      <sheetName val="C-18"/>
      <sheetName val="경성자금"/>
      <sheetName val="SUB일위대가"/>
      <sheetName val="평자재단가"/>
      <sheetName val="95년12월말"/>
      <sheetName val="교량전기"/>
      <sheetName val="토목(용인)"/>
      <sheetName val="건축집계"/>
      <sheetName val="AIR_SHOWER(3인용)"/>
      <sheetName val="2F_회의실견적(5_14_일대)"/>
      <sheetName val="골재丵〒"/>
      <sheetName val="산출서집계"/>
      <sheetName val="경로당내역건축"/>
      <sheetName val="노임단가(08.01)"/>
      <sheetName val="몰탈단가"/>
      <sheetName val="대상공사(조달청)"/>
      <sheetName val="대우단가(풍산)"/>
      <sheetName val="교통惨У԰_x0000_"/>
      <sheetName val="6.¾㉀ᩴ蛀"/>
      <sheetName val="환산"/>
      <sheetName val="공사직종별노임"/>
      <sheetName val="견적서-골조공사"/>
      <sheetName val="원가집계"/>
      <sheetName val="귀래방향"/>
      <sheetName val="FCU (2)"/>
      <sheetName val="장비분석"/>
      <sheetName val="ꠀ᪘"/>
      <sheetName val="변경내역"/>
      <sheetName val="지급자재대"/>
      <sheetName val="토목내역서"/>
      <sheetName val="재료집계표3"/>
      <sheetName val="³²¾ç½ÃÀÛµ¿ÀÚ105³ë65±_x0000__x0000__x0005__x0000_慀ȡ_x0000__x0000__x0000_"/>
      <sheetName val="YES-T"/>
      <sheetName val="PREFACE"/>
      <sheetName val="전등부하"/>
      <sheetName val="예총"/>
      <sheetName val="간접경상비"/>
      <sheetName val="1.동력공사"/>
      <sheetName val="설계내"/>
      <sheetName val="설치 일위대가(46~԰_x0000_缀_x0000_"/>
      <sheetName val="cost9702"/>
      <sheetName val="품목납기"/>
      <sheetName val="상-교대(A1-A2)"/>
      <sheetName val="5호광장_(만점)"/>
      <sheetName val="인천국제_(만점)_(2)"/>
      <sheetName val="설_계"/>
      <sheetName val="단면_(2)"/>
      <sheetName val="외주대비_-석축"/>
      <sheetName val="외주대비-구조물_(2)"/>
      <sheetName val="견적표지_(3)"/>
      <sheetName val="입력변수"/>
      <sheetName val="타견적(을)"/>
      <sheetName val="INMD1198"/>
      <sheetName val="INFG1198"/>
      <sheetName val="표준ፙ렀ᑟ"/>
      <sheetName val="예산M2"/>
      <sheetName val="[YES.XLS][YES.XLS]A__9701A_O_62"/>
      <sheetName val="[YES.XLS][YES.XLS]A__9701A_O_63"/>
      <sheetName val="운반비산정"/>
      <sheetName val="미드수량"/>
      <sheetName val="기본DATԯ"/>
      <sheetName val="기본DAT頀"/>
      <sheetName val="성곽내역서"/>
      <sheetName val="공종별수량집계"/>
      <sheetName val="울진항공등화 내역서"/>
      <sheetName val="날개벽(좌,우=60도-4개)"/>
      <sheetName val="N賃率_職"/>
      <sheetName val="b_balju_ch"/>
      <sheetName val="b_balju_chÈ"/>
      <sheetName val="b_balju_ch_x0005_"/>
      <sheetName val="b_balju_chÛ"/>
      <sheetName val="b_balju_ch("/>
      <sheetName val="REDUCER"/>
      <sheetName val="WE'T"/>
      <sheetName val="실︀ԯ"/>
      <sheetName val="슬래브"/>
      <sheetName val="하수급견적대䧨"/>
      <sheetName val="실资䈀"/>
      <sheetName val="실㠀赫䈀"/>
      <sheetName val="실蠀艆䈀"/>
      <sheetName val="실退艬_xdc00_"/>
      <sheetName val="실ꠀ⑬餀"/>
      <sheetName val="실頀몁_xdc00_"/>
      <sheetName val="하수급견적대䪘"/>
      <sheetName val="하수급견적대桑"/>
      <sheetName val="하수급견적대䗸"/>
      <sheetName val="하수급견적대汈"/>
      <sheetName val="하수급견적대䫘"/>
      <sheetName val="하수급견적대烐"/>
      <sheetName val="하수급견적대䠸"/>
      <sheetName val="하수급견적대溈"/>
      <sheetName val="실舀鐟ԯ"/>
      <sheetName val="하수급견적대靨"/>
      <sheetName val="하수급견적대䝸"/>
      <sheetName val="실렀齈_xdb00_"/>
      <sheetName val="실ࠀ齯_xdb00_"/>
      <sheetName val="단_xd800_镊ἀ"/>
      <sheetName val="단镰Ⰰ"/>
      <sheetName val="실저비_xdb00_"/>
      <sheetName val="실᠀㙋䈀"/>
      <sheetName val="실⠀텊䈀"/>
      <sheetName val="실态吣԰"/>
      <sheetName val="실저칄怀"/>
      <sheetName val="실퀀칪ᰀ"/>
      <sheetName val="하수급견적대炠"/>
      <sheetName val="하수급견적대䞘"/>
      <sheetName val="공사예산하조서(O.K)"/>
      <sheetName val="흄관기초"/>
      <sheetName val="부대공(집계)"/>
      <sheetName val="포장단면별단위수량"/>
      <sheetName val="ACUNIT"/>
      <sheetName val="정산내역서"/>
      <sheetName val="L형옹벽"/>
      <sheetName val="작성"/>
      <sheetName val="98수금사업"/>
      <sheetName val="공사비PK5월"/>
      <sheetName val="간접비(1)"/>
      <sheetName val="교사기준면적(초등)"/>
      <sheetName val="조명율"/>
      <sheetName val="보집계표"/>
      <sheetName val="Summary"/>
      <sheetName val="관_x0005_"/>
      <sheetName val="증감䈀ᅪ"/>
      <sheetName val="철거산출徸〒"/>
      <sheetName val="내부수지예산"/>
      <sheetName val="A LINE"/>
      <sheetName val="6.2.1 지하차도 조도계산"/>
      <sheetName val="배수내역 (2)"/>
      <sheetName val="배수및구조물공1"/>
      <sheetName val="계약서"/>
      <sheetName val="앨범표지"/>
      <sheetName val="당사실시1"/>
      <sheetName val="제조부문배부"/>
      <sheetName val="XREF"/>
      <sheetName val="반포2차"/>
      <sheetName val="[YES.XLS][YES.XLS][YES.XLS]4/_x0000_䠀"/>
      <sheetName val="[YES.XLS][YES.XLS][YES.XLS]4쌇栅/"/>
      <sheetName val="시공업체명부"/>
      <sheetName val="Direct (공사비대비)"/>
      <sheetName val="cable-data"/>
      <sheetName val="keyword"/>
      <sheetName val="1._x005f_x0018_변전설비"/>
      <sheetName val="입렀"/>
      <sheetName val="입栀"/>
      <sheetName val="입ꠀ"/>
      <sheetName val="입︀"/>
      <sheetName val="계정"/>
      <sheetName val="BIDDING-SUM"/>
      <sheetName val="YES.XLS"/>
      <sheetName val="경비공통"/>
      <sheetName val="세목별"/>
      <sheetName val="소개"/>
      <sheetName val="#REF!"/>
      <sheetName val="계열사현황종합"/>
      <sheetName val="basic_info"/>
      <sheetName val="빙장비사양"/>
      <sheetName val="장비사양"/>
      <sheetName val="찍기"/>
      <sheetName val="설계내역일위"/>
      <sheetName val="CABLE SIZE-1"/>
      <sheetName val="장비가동"/>
      <sheetName val="99노임기준"/>
      <sheetName val="48산출"/>
      <sheetName val="(C)원내역"/>
      <sheetName val="관리비"/>
      <sheetName val="8공구 강재 수량"/>
      <sheetName val="등록׃】"/>
      <sheetName val="등록_x0010__x0000_"/>
      <sheetName val="등록_x0000__x0000_"/>
      <sheetName val="가공사"/>
      <sheetName val="FO"/>
      <sheetName val="㩷"/>
      <sheetName val="렀ⵘ"/>
      <sheetName val="֭_x0000_"/>
      <sheetName val="남양내역"/>
      <sheetName val="설계서(설치)"/>
      <sheetName val="공통단가"/>
      <sheetName val="운반비"/>
      <sheetName val="잡비계산"/>
      <sheetName val="경사수로"/>
      <sheetName val="확정실적"/>
      <sheetName val="Stem Footing"/>
      <sheetName val="EVALUATE물량산출서"/>
      <sheetName val="스라브"/>
      <sheetName val="49"/>
      <sheetName val="심사공종"/>
      <sheetName val="표지판현황"/>
      <sheetName val="40총괄"/>
      <sheetName val="40집계"/>
      <sheetName val="화재 颮㍓씀넖ԯ"/>
      <sheetName val="가시설"/>
      <sheetName val="절감계산"/>
      <sheetName val="ML"/>
      <sheetName val="ᰀ፜"/>
      <sheetName val="N炬≹"/>
      <sheetName val="투찰(하수)"/>
      <sheetName val="자재수량"/>
      <sheetName val="ITB_COST"/>
      <sheetName val="96보완계획7_12"/>
      <sheetName val="1._x005f_x005f_x005f_x0018_변전설비"/>
      <sheetName val="동력배선"/>
      <sheetName val="본선동력배선"/>
      <sheetName val="본선조명"/>
      <sheetName val="전력간선배선"/>
      <sheetName val="전열배선"/>
      <sheetName val="W-현원가"/>
      <sheetName val="부대토목"/>
      <sheetName val="배관내역"/>
      <sheetName val="토목공종세부"/>
      <sheetName val="견적회신"/>
      <sheetName val="1. 가로등 설비 공사(산출)"/>
      <sheetName val="2.내역서"/>
      <sheetName val="3.2주형지지보"/>
      <sheetName val="x주형보 설계(3차로)"/>
      <sheetName val="실내건축일위대가"/>
      <sheetName val="변수2"/>
      <sheetName val="저항"/>
      <sheetName val="겉장"/>
      <sheetName val="기성검사원"/>
      <sheetName val="율림"/>
      <sheetName val="화진"/>
      <sheetName val="가설(내부수평비계)"/>
      <sheetName val="건축물현장정리"/>
      <sheetName val="공통가설공사(공통)"/>
      <sheetName val="골재대"/>
      <sheetName val="폐기물"/>
      <sheetName val="폐기물 (2)"/>
      <sheetName val="전기일ꙭÀ_x0000_"/>
      <sheetName val="내역 (2)"/>
      <sheetName val="건축2"/>
      <sheetName val="inputdata"/>
      <sheetName val="방배동내역(리라)"/>
      <sheetName val="부대공사총괄"/>
      <sheetName val="건축공사집계표"/>
      <sheetName val="방배동내역 (총괄)"/>
      <sheetName val="단  가  垨4奜4睮⿩_x0005_"/>
      <sheetName val="입찰보Ⳡ"/>
      <sheetName val="정문내역"/>
      <sheetName val="¼ö¸ñ´헾⿨_x0005_"/>
      <sheetName val="100만평"/>
      <sheetName val="평야부단가"/>
      <sheetName val="은평작업지시대장"/>
      <sheetName val="차도부수량집계표"/>
      <sheetName val="배전반용량계산"/>
      <sheetName val="세정탑 설계"/>
      <sheetName val="수출가격"/>
      <sheetName val="을 2"/>
      <sheetName val="을 1"/>
      <sheetName val="CRUDE RE-bar"/>
      <sheetName val="재1"/>
      <sheetName val="교대일반수량"/>
      <sheetName val="JUCK֕_x0000_缀"/>
      <sheetName val="중기사용료산출근거"/>
      <sheetName val="비용"/>
      <sheetName val="5차설계"/>
      <sheetName val="CAPVC"/>
      <sheetName val="WO"/>
      <sheetName val="제품표준규격"/>
      <sheetName val="내역기준"/>
      <sheetName val="견적접수"/>
      <sheetName val="견적내역서"/>
      <sheetName val="터널(토공)"/>
      <sheetName val="석재장조사"/>
      <sheetName val="내역_FILE"/>
      <sheetName val="펌프장수량䈀嵪ԯ_x0000_缀"/>
      <sheetName val="펌프장수량㔀቎԰_x0000_缀"/>
      <sheetName val="펌프장수량ԯ_x0000_缀_x0000__x0000_"/>
      <sheetName val="N︀軕"/>
      <sheetName val="내역총渀腷"/>
      <sheetName val="개요입력"/>
      <sheetName val="수량기준"/>
      <sheetName val="단가기준"/>
      <sheetName val="8__안정검토"/>
      <sheetName val="Assumptions"/>
      <sheetName val="운동장 (2)"/>
      <sheetName val="각종양식"/>
      <sheetName val="전자"/>
      <sheetName val="조경내역"/>
      <sheetName val="금액내렀቟"/>
      <sheetName val="금액내԰_x0000_"/>
      <sheetName val="공비대䠚"/>
      <sheetName val="결재판"/>
      <sheetName val="기계경비(旉る_x0000__x0000_"/>
      <sheetName val="기계경비(贘_x0013_짘ࣅ"/>
      <sheetName val="사진대지"/>
      <sheetName val="9G࠯_x0015__x0000__x0000_"/>
      <sheetName val="94"/>
      <sheetName val="기둥"/>
      <sheetName val="저판(버림100)"/>
      <sheetName val="안전시설"/>
      <sheetName val="조정금액결과표 (차수별)"/>
      <sheetName val="20-25"/>
      <sheetName val="설치자재"/>
      <sheetName val="단중"/>
      <sheetName val="몰탈쐀/_x0000_"/>
      <sheetName val="계좌번호"/>
      <sheetName val="[YES.XLS][YES.XLS]A__9701A_O_29"/>
      <sheetName val="[YES.XLS][YES.XLS]A__9701A_O_30"/>
      <sheetName val="[YES.XLS][YES.XLS]A__9701A_O_28"/>
      <sheetName val="[YES.XLS][YES.XLS]A__9701A_O_31"/>
      <sheetName val="[YES.XLS][YES.XLS]A__9701A_O_35"/>
      <sheetName val="[YES.XLS][YES.XLS]A__9701A_O_32"/>
      <sheetName val="[YES.XLS][YES.XLS]A__9701A_O_33"/>
      <sheetName val="[YES.XLS][YES.XLS]A__9701A_O_36"/>
      <sheetName val="[YES.XLS][YES.XLS]A__9701A_O_34"/>
      <sheetName val="[YES.XLS][YES.XLS]A__9701A_O_37"/>
      <sheetName val="[YES.XLS][YES.XLS]A__9701A_O_49"/>
      <sheetName val="[YES.XLS][YES.XLS]A__9701A_O_41"/>
      <sheetName val="[YES.XLS][YES.XLS]A__9701A_O_38"/>
      <sheetName val="[YES.XLS][YES.XLS]A__9701A_O_39"/>
      <sheetName val="[YES.XLS][YES.XLS]A__9701A_O_40"/>
      <sheetName val="[YES.XLS][YES.XLS]A__9701A_O_42"/>
      <sheetName val="[YES.XLS][YES.XLS]A__9701A_O_47"/>
      <sheetName val="[YES.XLS][YES.XLS]A__9701A_O_43"/>
      <sheetName val="[YES.XLS][YES.XLS]A__9701A_O_44"/>
      <sheetName val="[YES.XLS][YES.XLS]A__9701A_O_45"/>
      <sheetName val="[YES.XLS][YES.XLS]A__9701A_O_46"/>
      <sheetName val="[YES.XLS][YES.XLS]A__9701A_O_48"/>
      <sheetName val="[YES.XLS][YES.XLS]A__9701A_O_51"/>
      <sheetName val="[YES.XLS][YES.XLS]A__9701A_O_50"/>
      <sheetName val="[YES.XLS][YES.XLS]A__9701A_O_53"/>
      <sheetName val="[YES.XLS][YES.XLS]A__9701A_O_52"/>
      <sheetName val="[YES.XLS][YES.XLS]A__9701A_O_61"/>
      <sheetName val="[YES.XLS][YES.XLS]A__9701A_O_59"/>
      <sheetName val="[YES.XLS][YES.XLS]A__9701A_O_60"/>
      <sheetName val="[YES.XLS][YES.XLS]A__9701A_O_54"/>
      <sheetName val="[YES.XLS][YES.XLS]A__9701A_O_55"/>
      <sheetName val="[YES.XLS][YES.XLS]A__9701A_O_56"/>
      <sheetName val="[YES.XLS][YES.XLS]A__9701A_O_57"/>
      <sheetName val="[YES.XLS][YES.XLS]A__9701A_O_58"/>
      <sheetName val="[YES.XLS][YES.XLS]A__9701A_O_64"/>
      <sheetName val="[YES.XLS][YES.XLS]A__9701A_O_65"/>
      <sheetName val="[YES.XLS][YES.XLS]A__9701A_O_66"/>
      <sheetName val="[YES.XLS][YES.XLS]A__9701A_O_67"/>
      <sheetName val="[YES.XLS][YES.XLS]A__9701A_O_68"/>
      <sheetName val="5.단가대비표"/>
      <sheetName val="자재운반단가일람표"/>
      <sheetName val="설계서을"/>
      <sheetName val="LH3 동양시스템"/>
      <sheetName val="in"/>
      <sheetName val="[YES.XLS][YES.XLS]A__9701A_O_77"/>
      <sheetName val="[YES.XLS][YES.XLS]A__9701A_O_78"/>
      <sheetName val="[YES.XLS][YES.XLS]A__9701A_O_70"/>
      <sheetName val="[YES.XLS][YES.XLS]A__9701A_O_71"/>
      <sheetName val="[YES.XLS][YES.XLS]A__9701A_O_69"/>
      <sheetName val="[YES.XLS][YES.XLS]A__9701A_O_72"/>
      <sheetName val="[YES.XLS][YES.XLS]A__9701A_O_73"/>
      <sheetName val="[YES.XLS][YES.XLS]A__9701A_O_75"/>
      <sheetName val="[YES.XLS][YES.XLS]A__9701A_O_74"/>
      <sheetName val="[YES.XLS][YES.XLS]A__9701A_O_76"/>
      <sheetName val="EQ"/>
      <sheetName val="일대목차"/>
      <sheetName val="[YES.XLS][YES.XLS]A__9701A_O_80"/>
      <sheetName val="[YES.XLS][YES.XLS]A__9701A_O_79"/>
      <sheetName val="[YES.XLS][YES.XLS]A__9701A_O_81"/>
      <sheetName val="[YES.XLS][YES.XLS]A__9701A_O_82"/>
      <sheetName val="[YES.XLS][YES.XLS]A__9701A_O_83"/>
      <sheetName val="[YES.XLS][YES.XLS]A__9701A_O_84"/>
      <sheetName val="[YES.XLS][YES.XLS]A__9701A_O_85"/>
      <sheetName val="[YES.XLS][YES.XLS]A__9701A_O_86"/>
      <sheetName val="[YES.XLS][YES.XLS]A__9701A_O_87"/>
      <sheetName val="[YES.XLS][YES.XLS]A__9701A_O_88"/>
      <sheetName val="[YES.XLS][YES.XLS]A__9701A_O_89"/>
      <sheetName val="[YES.XLS][YES.XLS]A__9701A_O_90"/>
      <sheetName val="[YES.XLS][YES.XLS]A__9701A_O_92"/>
      <sheetName val="[YES.XLS][YES.XLS]A__9701A_O_93"/>
      <sheetName val="[YES.XLS][YES.XLS]A__9701A_O_91"/>
      <sheetName val="[YES.XLS][YES.XLS]A__9701A_O_94"/>
      <sheetName val="[YES.XLS][YES.XLS]A__9701A_O_95"/>
      <sheetName val="3-1.일위대가집계표(교통시설물1)"/>
      <sheetName val="건0_x0000_蠀"/>
      <sheetName val="금0_x0000_䠀"/>
      <sheetName val="금蠣㡎耀"/>
      <sheetName val="남경"/>
      <sheetName val="3"/>
      <sheetName val="선금정산내역"/>
      <sheetName val="방지책개소별명세"/>
      <sheetName val="한일양산"/>
      <sheetName val="Manual Valve List"/>
      <sheetName val="12년06월28일 패케이지반및분전반정산서"/>
      <sheetName val="Book1"/>
      <sheetName val="98발주"/>
      <sheetName val="공무2과"/>
      <sheetName val="물"/>
      <sheetName val="적용단가"/>
      <sheetName val="대비2"/>
      <sheetName val="b_balju-단가단가단가"/>
      <sheetName val="토적계산서"/>
      <sheetName val="국별인원"/>
      <sheetName val="설치공사비"/>
      <sheetName val="교량data"/>
      <sheetName val="파일구성"/>
      <sheetName val="분전반"/>
      <sheetName val="Discount Group"/>
      <sheetName val="電磁弁LIST"/>
      <sheetName val="PLG"/>
      <sheetName val="¹è¼_x0000__x0000_Ā_x0000__x0005_"/>
      <sheetName val="¹è¼"/>
      <sheetName val="인수공"/>
      <sheetName val="토적"/>
      <sheetName val="¹è¼娈0닑⽉_x0005_"/>
      <sheetName val="거래명세서"/>
      <sheetName val="본사공가현황"/>
      <sheetName val="토공및부대2차"/>
      <sheetName val="새공통"/>
      <sheetName val="3절_CheckList_구분"/>
      <sheetName val="적정성평가표(8번)(1순위)"/>
      <sheetName val="적정성평가표(12번)(6순위)"/>
      <sheetName val="기별(종합)"/>
      <sheetName val="비탈면보호공수량산출"/>
      <sheetName val="가ׇ_x0000_缀"/>
      <sheetName val="가頀㒅_xdc00_"/>
      <sheetName val="가堀ᮀ鰀"/>
      <sheetName val="가㠀≾簀"/>
      <sheetName val="가︀㿕ԯ"/>
      <sheetName val="가ﻇ㿕ԯ"/>
      <sheetName val="가ﻇ峕ԯ"/>
      <sheetName val="가죇㙿ఀ"/>
      <sheetName val="가䆃Ⰰ"/>
      <sheetName val="가䠀㊀︀"/>
      <sheetName val="가꜀삵ԯ"/>
      <sheetName val="목공(안채)"/>
      <sheetName val="변경_x0005__x0006__x0004__x0004_"/>
      <sheetName val="_x0000__x0002__x0000__x0007__x0000__x0004__x0000__x0007__x0000_"/>
      <sheetName val="하도급선정의뢰서(습식공_x0000__x0000_"/>
      <sheetName val="8. 내진해석"/>
      <sheetName val="공사비예산서"/>
      <sheetName val="천방교접속"/>
      <sheetName val="09년실적"/>
      <sheetName val="중사"/>
      <sheetName val="##내역서##"/>
      <sheetName val="AH-1 "/>
      <sheetName val="OHU"/>
      <sheetName val="순환펌프"/>
      <sheetName val="저수조"/>
      <sheetName val="급,배기팬"/>
      <sheetName val="급탕순환펌프"/>
      <sheetName val="DS-최종"/>
      <sheetName val="설비공사"/>
      <sheetName val="투찰금액"/>
      <sheetName val="96_x0005__x0000_ø"/>
      <sheetName val="복구량산정_및_전용회선_사용1"/>
      <sheetName val="4월_실적추정(건축+토목)1"/>
      <sheetName val="4월_실적추정(건축)1"/>
      <sheetName val="1_수변전설비1"/>
      <sheetName val="2_전력간선1"/>
      <sheetName val="3_동력1"/>
      <sheetName val="4_전등1"/>
      <sheetName val="5_전열1"/>
      <sheetName val="6_약전1"/>
      <sheetName val="7_소방1"/>
      <sheetName val="8_방송1"/>
      <sheetName val="9_조명제어1"/>
      <sheetName val="10_철거공사1"/>
      <sheetName val="AIR_SHOWER(3인용)1"/>
      <sheetName val="1_전차선조정1"/>
      <sheetName val="2_조가선조정1"/>
      <sheetName val="3_급전선신설1"/>
      <sheetName val="4_급전선철거1"/>
      <sheetName val="5_고배선철거1"/>
      <sheetName val="6_고압케이블신설1"/>
      <sheetName val="7_비절연선조정1"/>
      <sheetName val="8_가동브래키트이설1"/>
      <sheetName val="9_H형강주신설(9m)1"/>
      <sheetName val="10_강관주신설(9m)1"/>
      <sheetName val="11_H강주철거(11m)1"/>
      <sheetName val="11_H형강기초1"/>
      <sheetName val="13_강관주기초1"/>
      <sheetName val="14_장력조정장치신설1"/>
      <sheetName val="15_장력조정장치철거___1"/>
      <sheetName val="16_콘주철거(9m)1"/>
      <sheetName val="17_지선신설(보통)1"/>
      <sheetName val="18_지선신설(v형)1"/>
      <sheetName val="19_지선철거1"/>
      <sheetName val="20_기중개폐기신설1"/>
      <sheetName val="남양시작동자105노65기1_3화1_21"/>
      <sheetName val="0_집계1"/>
      <sheetName val="1_수변전설비공사1"/>
      <sheetName val="표지_(2)1"/>
      <sheetName val="조도계산서_(도서)1"/>
      <sheetName val="3-1_CB1"/>
      <sheetName val="unit_4"/>
      <sheetName val="3_내역서"/>
      <sheetName val="원가계산서_(총괄)"/>
      <sheetName val="원가계산서_(건축)"/>
      <sheetName val="임시급식_(2)"/>
      <sheetName val="Summary_Sheets"/>
      <sheetName val="전차선로_물량표"/>
      <sheetName val="º¹±¸·®»êÁ¤_¹×_Àü¿ëÈ¸¼±_»ç¿ë"/>
      <sheetName val="4¿ù_½ÇÀûÃßÁ¤(°ÇÃà+Åä¸ñ)"/>
      <sheetName val="4¿ù_½ÇÀûÃßÁ¤(°ÇÃà)"/>
      <sheetName val="빌딩_안내"/>
      <sheetName val="EQUIPMENT_-2"/>
      <sheetName val="1_변전설비"/>
      <sheetName val="1_¼öº¯Àü¼³ºñ"/>
      <sheetName val="2_Àü·Â°£¼±"/>
      <sheetName val="3_µ¿·Â"/>
      <sheetName val="4_Àüµî"/>
      <sheetName val="5_Àü¿­"/>
      <sheetName val="6_¾àÀü"/>
      <sheetName val="7_¼Ò¹æ"/>
      <sheetName val="8_¹æ¼Û"/>
      <sheetName val="9_Á¶¸íÁ¦¾î"/>
      <sheetName val="10_Ã¶°Å°ø»ç"/>
      <sheetName val="³²¾ç½ÃÀÛµ¿ÀÚ105³ë65±â1_3È­1_2"/>
      <sheetName val="Á¶µµ°è»ê¼­_(µµ¼­)"/>
      <sheetName val="Man_Power_&amp;_Comp"/>
      <sheetName val="노원열병합__건축공사기성내역서"/>
      <sheetName val="자동_철거"/>
      <sheetName val="자동_설치"/>
      <sheetName val="토목_철주"/>
      <sheetName val="철거_일위대가(1-19)"/>
      <sheetName val="철거_일위대가(20-22)"/>
      <sheetName val="설치_일위대가(23-45호)"/>
      <sheetName val="설치_일위대가(46~78호)"/>
      <sheetName val="노무비_근거"/>
      <sheetName val="효성CB_1P기초"/>
      <sheetName val="const_"/>
      <sheetName val="내역서_(2)"/>
      <sheetName val="220_(2)"/>
      <sheetName val="플랜트_설치"/>
      <sheetName val="1공구_건정토건_토공"/>
      <sheetName val="TRE_TABLE"/>
      <sheetName val="3련_BOX"/>
      <sheetName val="2000년_공정표"/>
      <sheetName val="화재_탐지_설비"/>
      <sheetName val="호봉_(2)"/>
      <sheetName val="2000,9월_일위"/>
      <sheetName val="CABLE_SIZE-3"/>
      <sheetName val="2000_11¿ù¼³°è³»¿ª"/>
      <sheetName val="Àü¼±_¹×_Àü¼±°ü"/>
      <sheetName val="ÁØ°Ë_³»¿ª¼­"/>
      <sheetName val="¼ö¸ñµ¥ÀÌÅ¸_"/>
      <sheetName val="º¯¾Ð±â_¹×_¹ßÀü±â_¿ë·®"/>
      <sheetName val="1_¼öÀÎÅÍ³Î"/>
      <sheetName val="8_PILE__(돌출)"/>
      <sheetName val="69_03%"/>
      <sheetName val="변경내역84_52%"/>
      <sheetName val="PROJECT_BRIEF"/>
      <sheetName val="BSD_(2)"/>
      <sheetName val="_견적서"/>
      <sheetName val="5_공종별예산내역서"/>
      <sheetName val="97_사업추정(WEKI)"/>
      <sheetName val="단가_"/>
      <sheetName val="총괄원가_"/>
      <sheetName val="_갑__지_"/>
      <sheetName val="기성내역_진짜"/>
      <sheetName val="설산1_나"/>
      <sheetName val="실행내역서_"/>
      <sheetName val="plan&amp;section_of_foundation"/>
      <sheetName val="working_load_at_the_btm_ft_"/>
      <sheetName val="stability_check"/>
      <sheetName val="design_criteria"/>
      <sheetName val="할증_"/>
      <sheetName val="PUMP_SHT"/>
      <sheetName val="FIN_TUBE"/>
      <sheetName val="HED__&amp;_PIPE"/>
      <sheetName val="_총괄표"/>
      <sheetName val="0_Áý°è"/>
      <sheetName val="1_¼öº¯Àü¼³ºñ°ø»ç"/>
      <sheetName val="Ç¥Áö_(2)"/>
      <sheetName val="DATA_입력부"/>
      <sheetName val="Customer_Databas"/>
      <sheetName val="기존단가_(2)"/>
      <sheetName val="9_"/>
      <sheetName val="세부견적서(DAS_Call_Back)"/>
      <sheetName val="2_펌프장(사급자재)"/>
      <sheetName val="입고장부_(4)"/>
      <sheetName val="1차_내역서"/>
      <sheetName val="5_"/>
      <sheetName val="12_"/>
      <sheetName val="14_"/>
      <sheetName val="7_"/>
      <sheetName val="8_"/>
      <sheetName val="10_"/>
      <sheetName val="토공(우물통,기타)_"/>
      <sheetName val="변경ᛅ⾒_x0005_"/>
      <sheetName val="1단계_견적내역서"/>
      <sheetName val="합계"/>
      <sheetName val="7.3.1 전력간선 굵기"/>
      <sheetName val="DAILY"/>
      <sheetName val="농로수량집계"/>
      <sheetName val="OCT"/>
      <sheetName val="ISOP"/>
      <sheetName val="N0_x0000_"/>
      <sheetName val="MdBase"/>
      <sheetName val="UB2"/>
      <sheetName val="sheet"/>
      <sheetName val="콘센트신설"/>
      <sheetName val="전등수량산출"/>
      <sheetName val="수정"/>
      <sheetName val="기초대가"/>
      <sheetName val="암거"/>
      <sheetName val="영구청af헾"/>
      <sheetName val="영구청af薸"/>
      <sheetName val="CAL(1)."/>
      <sheetName val="품셈총괄표"/>
      <sheetName val="8. 안_x0000__x0000__x0005_"/>
      <sheetName val="동원인원계획표"/>
      <sheetName val="1-최종안"/>
      <sheetName val="사업분석-분양가결정"/>
      <sheetName val="부하집계"/>
      <sheetName val="99 조정금액"/>
      <sheetName val="설계(안)"/>
      <sheetName val="수량산출(AFC)"/>
      <sheetName val="수량_작성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본통신)"/>
      <sheetName val="수량산출(TDI)"/>
      <sheetName val="수량집계(본역사)"/>
      <sheetName val="수량집계(임시역사)"/>
      <sheetName val="CATV"/>
      <sheetName val="견적 (2)"/>
      <sheetName val="3.설계예산내역서(예산서)"/>
      <sheetName val="2.예정공정표"/>
      <sheetName val="4.설계예산내역서"/>
      <sheetName val="6.관급자재조서"/>
      <sheetName val="Summary Sheet"/>
      <sheetName val="철근량_검토"/>
      <sheetName val="기술자료_(연수)"/>
      <sheetName val="PROCESS"/>
      <sheetName val="포장재료집계표"/>
      <sheetName val="포장면적산출"/>
      <sheetName val="포장수량집계"/>
      <sheetName val="PIPE(UG)내역"/>
      <sheetName val="토적계산"/>
      <sheetName val="96 능제취입"/>
      <sheetName val="GTG TR PIT"/>
      <sheetName val="M+1"/>
      <sheetName val="광,철광석 사용량(2000)"/>
      <sheetName val="포,철광석 사용량(2000)"/>
      <sheetName val="91,92황산"/>
      <sheetName val="전체총괄"/>
      <sheetName val="dongia (2)"/>
      <sheetName val="gtrinh"/>
      <sheetName val="lam-moi"/>
      <sheetName val="chitiet"/>
      <sheetName val="giathanh1"/>
      <sheetName val="DONGIA"/>
      <sheetName val="thao-go"/>
      <sheetName val="TH XL"/>
      <sheetName val="VC"/>
      <sheetName val="Tiepdia"/>
      <sheetName val="CHITIET VL-NC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소방일위 "/>
      <sheetName val="I.설계헾】"/>
      <sheetName val="전선관"/>
      <sheetName val="D.B"/>
      <sheetName val="_x0005__x0006__x0008__x0003_"/>
      <sheetName val="_x0000_ _x0000__x0006__x0000__x0006_"/>
      <sheetName val="전체실적"/>
      <sheetName val="제수午_x0013_ὐ"/>
      <sheetName val="파이프류"/>
      <sheetName val="점검내역서(data) (2)"/>
      <sheetName val="공종별집계표"/>
      <sheetName val="총 원가계산"/>
      <sheetName val="장비부하"/>
      <sheetName val="역간(덕_동)"/>
      <sheetName val="역간(의-덕)"/>
      <sheetName val="단가대비표(SYS)"/>
      <sheetName val="제조노임"/>
      <sheetName val="FUSE_MCB"/>
      <sheetName val="월말"/>
      <sheetName val="ISBL-CIV"/>
      <sheetName val="금리ﺙᇕ"/>
      <sheetName val="산근1(인건비)"/>
      <sheetName val="옥외외등집계표"/>
      <sheetName val="광통신 견적내역서1"/>
      <sheetName val="22단"/>
      <sheetName val="49단"/>
      <sheetName val="22수"/>
      <sheetName val="산출근거#2-3"/>
      <sheetName val="고창터널(고창방향䈀"/>
      <sheetName val="공사비집_x0005_"/>
      <sheetName val="Macro(전동기)"/>
      <sheetName val="의왕㣀㚰"/>
      <sheetName val="Imp-Data"/>
      <sheetName val="VXXXXXX"/>
      <sheetName val="5.1단가조사"/>
      <sheetName val="내역단가"/>
      <sheetName val="주요재료비(원본)"/>
      <sheetName val="MEMBER"/>
      <sheetName val="공사별 가중치0_x0000_ꀀâ_x0000__x0000_鬀ӊ㰞"/>
      <sheetName val="3.1조명전열 설비공사"/>
      <sheetName val="3.3정보통신 설비공사"/>
      <sheetName val="3.4소방 설비공사"/>
      <sheetName val="견적을지"/>
      <sheetName val="방송일위대가"/>
      <sheetName val="입상내역"/>
      <sheetName val="일위대가집계표(사급)"/>
      <sheetName val="감시제어"/>
      <sheetName val="목차임시"/>
      <sheetName val="간이연락"/>
      <sheetName val="????"/>
      <sheetName val="용역단가"/>
      <sheetName val="DG7"/>
      <sheetName val="15.공량산출근거서"/>
      <sheetName val="교각토공"/>
      <sheetName val="일단의 주택지"/>
      <sheetName val="Tiburon"/>
      <sheetName val="5정거장"/>
      <sheetName val="1-3길내기"/>
      <sheetName val="산업개발안내서"/>
      <sheetName val="감액ቀ԰"/>
      <sheetName val="버스운䃸〒_x0005_"/>
      <sheetName val="감액⚁︀"/>
      <sheetName val="감액䠀㑙"/>
      <sheetName val="감액ԯ_x0000_缀"/>
      <sheetName val="감액⡓㰀"/>
      <sheetName val="결과㉘"/>
      <sheetName val="결과Թ_x0000_"/>
      <sheetName val="Macro(조도)"/>
      <sheetName val="제안서"/>
      <sheetName val="행정표준(1)"/>
      <sheetName val="행정표준(2)"/>
      <sheetName val="수량산출내역1115"/>
      <sheetName val="아파트저᝾"/>
      <sheetName val="아파트㾅"/>
      <sheetName val="관급원내역"/>
      <sheetName val="7.경제성결과"/>
      <sheetName val="기계경비(시"/>
      <sheetName val="ÀÏÀ§´ë헾】_x0005__x0000__x0000__x0000_"/>
      <sheetName val="환율change"/>
      <sheetName val="불변현금흐름표"/>
      <sheetName val="5지구단위"/>
      <sheetName val="적용대가"/>
      <sheetName val="_x0001__x0000_"/>
      <sheetName val="1-"/>
      <sheetName val="1"/>
      <sheetName val="1_x0008_"/>
      <sheetName val="1g"/>
      <sheetName val="㠈⎗"/>
      <sheetName val="⢔"/>
      <sheetName val="᠇Ẓ"/>
      <sheetName val="1ì"/>
      <sheetName val="1º"/>
      <sheetName val="謂ⷄ"/>
      <sheetName val="ꠀ⢄"/>
      <sheetName val="⠊⢌"/>
      <sheetName val="了"/>
      <sheetName val="1"/>
      <sheetName val="1_x0018_"/>
      <sheetName val="栉ᶆ"/>
      <sheetName val=" ᧡"/>
      <sheetName val="1P"/>
      <sheetName val="1("/>
      <sheetName val="1@"/>
      <sheetName val="1 "/>
      <sheetName val="10"/>
      <sheetName val="⠖㔺"/>
      <sheetName val="砖㖌"/>
      <sheetName val="1è"/>
      <sheetName val="1_x001e_"/>
      <sheetName val="1`"/>
      <sheetName val="1"/>
      <sheetName val="1°"/>
      <sheetName val="8.일위대가표(1)"/>
      <sheetName val="8.일위대가표(2)"/>
      <sheetName val="7.청제공기계기구조서"/>
      <sheetName val="103동"/>
      <sheetName val="횡분배정리(DB)"/>
      <sheetName val="방음벽기초-수량"/>
      <sheetName val="가도䠀"/>
      <sheetName val="가도ԯ"/>
      <sheetName val="가도저"/>
      <sheetName val="´_x0005__x0000_"/>
      <sheetName val="토목변경"/>
      <sheetName val="수로단위수량"/>
      <sheetName val="2차공사"/>
      <sheetName val="내역서 (1차)"/>
      <sheetName val="¿¹Á¤(3က"/>
      <sheetName val="SAMPLE"/>
      <sheetName val="정보매체A동"/>
      <sheetName val="외자배분"/>
      <sheetName val="외자내역"/>
      <sheetName val="무시"/>
      <sheetName val="01하반기노임"/>
      <sheetName val="4.2유효폭의 계산"/>
      <sheetName val="정보"/>
      <sheetName val="한화 둔산 내역서"/>
      <sheetName val="간이영수증"/>
      <sheetName val="내역(정지)"/>
      <sheetName val="1차배부(JB포함)"/>
      <sheetName val="Sheet1(X)"/>
      <sheetName val="인원조직표"/>
      <sheetName val="냉천부속동"/>
      <sheetName val="건축공정"/>
      <sheetName val="방진공정"/>
      <sheetName val="조경공정"/>
      <sheetName val="원가계산서 "/>
      <sheetName val="산출기초"/>
      <sheetName val="BLR-S"/>
      <sheetName val="업체별 금액"/>
      <sheetName val="참조용쉬트"/>
      <sheetName val="청구서"/>
      <sheetName val="공동_집계표"/>
      <sheetName val="분담_집계표"/>
      <sheetName val="분담_대보"/>
      <sheetName val="분담_DB"/>
      <sheetName val="분담_동우"/>
      <sheetName val="대총괄내역서"/>
      <sheetName val="중총괄내역서"/>
      <sheetName val="소총괄내역서"/>
      <sheetName val="내역서_영상검지기"/>
      <sheetName val="내역서_레이더"/>
      <sheetName val="내역서_AVI"/>
      <sheetName val="내역서_CCTV"/>
      <sheetName val="내역서_지하차도CCTV"/>
      <sheetName val="내역서_VMS"/>
      <sheetName val="내역서_신호"/>
      <sheetName val="내역서_광통신장비"/>
      <sheetName val="내역서_주정차단속"/>
      <sheetName val="내역서_교통"/>
      <sheetName val="내역서_예비품"/>
      <sheetName val="내역서_전산"/>
      <sheetName val="내역서_정보통신"/>
      <sheetName val="내역서_전기"/>
      <sheetName val="내역서_토목"/>
      <sheetName val="내역서_기타(건축,소방)"/>
      <sheetName val="내역서_설계비및부대임대료"/>
      <sheetName val="세부내역_영상"/>
      <sheetName val="세부내역_레이더"/>
      <sheetName val="세부내역_AVI"/>
      <sheetName val="세부내역_CCTV"/>
      <sheetName val="세부내역_지하CCTV"/>
      <sheetName val="세부내역_VMS"/>
      <sheetName val="세부내역_신호"/>
      <sheetName val="세부내역_광통신"/>
      <sheetName val="세부내역_주정차"/>
      <sheetName val="세부내역_교통"/>
      <sheetName val="세부내역_예비품"/>
      <sheetName val="세부내역_전산"/>
      <sheetName val="세부내역_통신"/>
      <sheetName val="세부내역_전기"/>
      <sheetName val="세부내역_토목"/>
      <sheetName val="일위대가_건축구조(1)"/>
      <sheetName val="일위대가_건축토목(1)"/>
      <sheetName val="일위대가_SW"/>
      <sheetName val="SW개발비_산정기준"/>
      <sheetName val="세부내역_건축"/>
      <sheetName val="주관사_x0000_"/>
      <sheetName val="주관사提"/>
      <sheetName val="주관사㧨"/>
      <sheetName val="주관사㌈"/>
      <sheetName val="직_x0005__x0000_"/>
      <sheetName val="임시급식ֿ_x0000_缀_x0000_"/>
      <sheetName val="2공종별예산조서"/>
      <sheetName val="ÀÏÀ§´ë°¡Ç¥(_x0005__x0000_"/>
      <sheetName val="주식"/>
      <sheetName val="AHU-1"/>
      <sheetName val="급탕설비"/>
      <sheetName val="화장실배기팬"/>
      <sheetName val="IBL-C"/>
      <sheetName val="[YES.XLS][YES.XLS]신표司/"/>
      <sheetName val="보온자재단가표"/>
      <sheetName val="8. _x0005__x0000__x0000_"/>
      <sheetName val="직급별"/>
      <sheetName val="S1099기장선행WOP"/>
      <sheetName val="의჉_x0000_쀀"/>
      <sheetName val="선수금"/>
      <sheetName val="No.2LAB Unit"/>
      <sheetName val="NOTE ALL"/>
      <sheetName val="청 구"/>
      <sheetName val="산출근거1"/>
      <sheetName val="짉譥"/>
      <sheetName val="ᣉᎍ"/>
      <sheetName val="3_바닥판설계1"/>
      <sheetName val="Piping_Design_Data"/>
      <sheetName val="H_PILE수량"/>
      <sheetName val="7_1유효폭"/>
      <sheetName val="일위대가표_(2)"/>
      <sheetName val="일위대가_집계표"/>
      <sheetName val="Ampecity_Data"/>
      <sheetName val="BASIC_(2)"/>
      <sheetName val="중기조종사_단위단가"/>
      <sheetName val="견적서(대외)_(2)"/>
      <sheetName val="1_¼³°è±âÁØ"/>
      <sheetName val="3_¹Ù´ÚÆÇ¼³°è"/>
      <sheetName val="2__µ¿·Â¼³ºñ_°ø»ç"/>
      <sheetName val="3__Á¶¸í¼³ºñ°ø»ç"/>
      <sheetName val="4__Á¢Áö¼³ºñ°ø»ç"/>
      <sheetName val="5__Åë½Å¼³ºñ_°ø»ç"/>
      <sheetName val="6__Àü±â¹æ½Ä¼³ºñ°ø»ç"/>
      <sheetName val="6_Àü±â¹æ½Ä_¼³ºñ°ø»ç(2)"/>
      <sheetName val="7_¹æÈ£¼³ºñ°ø»ç"/>
      <sheetName val="8_°¡¼³Àü±â°ø»ç"/>
      <sheetName val="8__¾ÈÁ¤°ËÅä"/>
      <sheetName val="°ßÀû¼­(´ë¿Ü)_(2)"/>
      <sheetName val="6PILE__(µ¹Ãâ)"/>
      <sheetName val="Upgrades_pricing"/>
      <sheetName val="산재_안전"/>
      <sheetName val="노무비_경비"/>
      <sheetName val="소상_&quot;1&quot;"/>
      <sheetName val="5.전사투자계획종함안"/>
      <sheetName val="기성신청"/>
      <sheetName val="가정급수관"/>
      <sheetName val="하수급견적대韨"/>
      <sheetName val="4-2.전기관급자재(수배전반)내역서"/>
      <sheetName val="database"/>
      <sheetName val="작업내역"/>
      <sheetName val="감액︀ᷕԯ"/>
      <sheetName val="¹°·㑈"/>
      <sheetName val="Summar_x0000__x0000_ⵘ"/>
      <sheetName val="시멘트,모래"/>
      <sheetName val="공예을"/>
      <sheetName val="인_x0000_Ԁ"/>
      <sheetName val="본사업"/>
      <sheetName val="일위(수원)"/>
      <sheetName val="F5"/>
      <sheetName val="설비사고 "/>
      <sheetName val="실링"/>
      <sheetName val="14년 개대체 부서별 예산"/>
      <sheetName val="y자관"/>
      <sheetName val="하도계약반영"/>
      <sheetName val="공감비"/>
      <sheetName val="N쌃괅"/>
      <sheetName val="산출조서"/>
      <sheetName val="[YES.XLS][YES.XLS][YES.XLS]/_x0000_"/>
      <sheetName val="[YES.XLS][YES.XLS]/_x0000_"/>
      <sheetName val="[YES.XLS]/_x0000_"/>
      <sheetName val="토목狈6"/>
      <sheetName val="토목妀6"/>
      <sheetName val="토목_x0010__x0000_"/>
      <sheetName val="토목׃⿄"/>
      <sheetName val="토목׃⽴"/>
      <sheetName val="토목嘘_x001b_"/>
      <sheetName val="토목ꮸ⽤"/>
      <sheetName val="토목垐%"/>
      <sheetName val="토목枵〛"/>
      <sheetName val="을지로철거"/>
      <sheetName val="2009년설계(안)"/>
      <sheetName val="단가조정표"/>
      <sheetName val="2002공임"/>
      <sheetName val="2002자재가격"/>
      <sheetName val="예산조서"/>
      <sheetName val="재료_x0000__x0000_Ԁ"/>
      <sheetName val="1.htm"/>
      <sheetName val="I.일위대가목차"/>
      <sheetName val="항목등록"/>
      <sheetName val="PANEL가격"/>
      <sheetName val="토목품셈"/>
      <sheetName val="노임 단가"/>
      <sheetName val="4-7.중앙전기실(노임단가)"/>
      <sheetName val="3회기_x0005_"/>
      <sheetName val="의׉_x0000_缀"/>
      <sheetName val="ASP"/>
      <sheetName val="CHIP_O"/>
      <sheetName val="FAB_O"/>
      <sheetName val="PKG_I"/>
      <sheetName val="FT_금액"/>
      <sheetName val="YIELD"/>
      <sheetName val="참고자료"/>
      <sheetName val="노무비(DB)"/>
      <sheetName val="일위집계"/>
      <sheetName val="원가입력"/>
      <sheetName val="시행후면적"/>
      <sheetName val="옥내소화전계산서"/>
      <sheetName val="공사설명서"/>
      <sheetName val="공사계획서"/>
      <sheetName val="DAN"/>
      <sheetName val="대창(함평쑥兣0_x0000_"/>
      <sheetName val="재료-CODE"/>
      <sheetName val="9.2단가산출서"/>
      <sheetName val="손료"/>
      <sheetName val="배수공 내역서 적용수량"/>
      <sheetName val="제수_x0000__x0000__x0005_"/>
      <sheetName val="포Ԁ_x0000_"/>
      <sheetName val="수장"/>
      <sheetName val="철집"/>
      <sheetName val="수자재단위당"/>
      <sheetName val="현장조사"/>
      <sheetName val="물집"/>
      <sheetName val="수직구(H-pile)"/>
      <sheetName val="보성조서"/>
      <sheetName val="3지구단위"/>
      <sheetName val="계산서(곡선부)"/>
      <sheetName val="-치수표(곡선부)"/>
      <sheetName val="신호등일위대가"/>
      <sheetName val="작업설단가"/>
      <sheetName val="수리계산(2021)"/>
      <sheetName val="1차3회-개소별명세서-빨간색-인쇄용(21873)"/>
      <sheetName val="기초계산(Pmax)"/>
      <sheetName val="인계"/>
      <sheetName val="제낼㝗"/>
      <sheetName val="전선_및_전선관1"/>
      <sheetName val="2000_11월설계내역1"/>
      <sheetName val="수목데이타_1"/>
      <sheetName val="변압기_및_발전기_용량1"/>
      <sheetName val="준검_내역서1"/>
      <sheetName val="1_수인터널1"/>
      <sheetName val="단가_및_재료비1"/>
      <sheetName val="2__동력설비_공사1"/>
      <sheetName val="3__조명설비공사1"/>
      <sheetName val="4__접지설비공사1"/>
      <sheetName val="5__통신설비_공사1"/>
      <sheetName val="6__전기방식설비공사1"/>
      <sheetName val="6_전기방식_설비공사(2)1"/>
      <sheetName val="7_방호설비공사1"/>
      <sheetName val="8_가설전기공사1"/>
      <sheetName val="3BL공동구_수량1"/>
      <sheetName val="-_INFORMATION_-1"/>
      <sheetName val="5_정산서"/>
      <sheetName val="설계기준_및_하중계산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_상부공통집계(총괄)"/>
      <sheetName val="DATA_입력란"/>
      <sheetName val="1__설계조건_2_단면가정_3__하중계산"/>
      <sheetName val="입출재고현황_(2)"/>
      <sheetName val="2007일위_"/>
      <sheetName val="토목일위_(83~)"/>
      <sheetName val="노무비_"/>
      <sheetName val="현장관리비_"/>
      <sheetName val="공사별_가중치_산출근거(토목)"/>
      <sheetName val="공사별_가중치_산출근거(건축)"/>
      <sheetName val="인건비_"/>
      <sheetName val="방음벽_기초_일반수량"/>
      <sheetName val="I_설계조건"/>
      <sheetName val="단가산출서_(2)"/>
      <sheetName val="HRSG_SMALL07220"/>
      <sheetName val="자__재"/>
      <sheetName val="분수공별_면적"/>
      <sheetName val="한눌~상록"/>
      <sheetName val="수량산출(1)"/>
      <sheetName val="역공종"/>
      <sheetName val="수량산출(2공구)"/>
      <sheetName val="수량산출 (3공구)"/>
      <sheetName val="산출금액내역"/>
      <sheetName val="수량산출(본전화)"/>
      <sheetName val="신설개소별 총집계표(동해-배전)"/>
      <sheetName val="안평역사 총집계"/>
      <sheetName val="48신설일위대가"/>
      <sheetName val="철거일위대가"/>
      <sheetName val="수량집계 (2)"/>
      <sheetName val="양식"/>
      <sheetName val="일지-H"/>
      <sheetName val="김포IO"/>
      <sheetName val="인Ó_x0000_Ԁ"/>
      <sheetName val="방송(체육관)"/>
      <sheetName val="품목현황"/>
      <sheetName val="선로의 %임피던스 "/>
      <sheetName val="Personnaliser..."/>
      <sheetName val="Takt Time"/>
      <sheetName val="패널"/>
      <sheetName val="Summar헾】_x0005_"/>
      <sheetName val="내역서(을지)_2-1공구"/>
      <sheetName val="노무단가"/>
      <sheetName val="ÃÑ³_x0000__x0000_Ԁ_x0000_䀀"/>
      <sheetName val="ÃÑ³_x0000__x0000_Ԁ_x0000__x0000_"/>
      <sheetName val="토량산출쀀"/>
      <sheetName val="토량산출䀀"/>
      <sheetName val="R.C RAHMEN 해석"/>
      <sheetName val="본체 설 계"/>
      <sheetName val="환경기계공정표 (3)"/>
      <sheetName val="회사명"/>
      <sheetName val="식재일위"/>
      <sheetName val="보차도경계석수량"/>
      <sheetName val="◀암거수리계산조서"/>
      <sheetName val="고창터널(딈㩧0_x0000_"/>
      <sheetName val="고창터널(딈㩧0_x0000_㠀"/>
      <sheetName val="고창터널(딊㩧0_x0000_ꀀ"/>
      <sheetName val="고창터널(堌᬴怀䚴딊"/>
      <sheetName val="고창터널(堌᬴堀Ỷ딉"/>
      <sheetName val="Æ¯º°±³擀睈"/>
      <sheetName val="[YES.XLS][YES.XLS]A__9701A_O_97"/>
      <sheetName val="[YES.XLS][YES.XLS]A__9701A_O_96"/>
      <sheetName val="[YES.XLS][YES.XLS]A__9701A__102"/>
      <sheetName val="[YES.XLS][YES.XLS]A__9701A_O_98"/>
      <sheetName val="[YES.XLS][YES.XLS]A__9701A_O_99"/>
      <sheetName val="[YES.XLS][YES.XLS]A__9701A__100"/>
      <sheetName val="[YES.XLS][YES.XLS]A__9701A__101"/>
      <sheetName val="[YES.XLS][YES.XLS]A__9701A__110"/>
      <sheetName val="[YES.XLS][YES.XLS]A__9701A__111"/>
      <sheetName val="집"/>
      <sheetName val="기성청구현황"/>
      <sheetName val="수안보-纈!헾『"/>
      <sheetName val="수안보-丵〒_x0005__x0000_"/>
      <sheetName val="수안보-橂】_x0005__x0000_"/>
      <sheetName val="[YES.XLS][YES.XLS]A__9701A__103"/>
      <sheetName val="[YES.XLS][YES.XLS]A__9701A__108"/>
      <sheetName val="[YES.XLS][YES.XLS]A__9701A__106"/>
      <sheetName val="[YES.XLS][YES.XLS]A__9701A__107"/>
      <sheetName val="[YES.XLS][YES.XLS]A__9701A__104"/>
      <sheetName val="차단용량계산서"/>
      <sheetName val="가야~사상"/>
      <sheetName val="김해~칠산"/>
      <sheetName val="김해(2)"/>
      <sheetName val="부전(2)"/>
      <sheetName val="장유~진례"/>
      <sheetName val="칠산"/>
      <sheetName val="칠산~장유"/>
      <sheetName val="48전력선로일挔"/>
      <sheetName val="하도급선정의뢰_x0000__x0000_螨_x0000__x0000__x0000_ۈ"/>
      <sheetName val="48일위(기존)"/>
      <sheetName val="수량산출서 갑지"/>
      <sheetName val="전체-원가분리내역"/>
      <sheetName val="계화배수(3대)"/>
      <sheetName val="유리"/>
      <sheetName val="익산"/>
      <sheetName val="가격표"/>
      <sheetName val="건축외주"/>
      <sheetName val="시장성초안camera"/>
      <sheetName val="7.수량산출"/>
      <sheetName val="6.수량계산"/>
      <sheetName val="5"/>
      <sheetName val="o현장경비"/>
      <sheetName val="OPG_x0005__x0000__x0000_"/>
      <sheetName val="현지검측내역"/>
      <sheetName val="구주,중아,CIS"/>
      <sheetName val="EL90"/>
      <sheetName val="일대-1"/>
      <sheetName val="종료분석"/>
      <sheetName val="중질쓰레기"/>
      <sheetName val="22단傠"/>
      <sheetName val="22단圬"/>
      <sheetName val="[YES.XLS][YES.XLS]A__9701A__105"/>
      <sheetName val="[YES.XLS][YES.XLS]A__9701A__109"/>
      <sheetName val="[YES.XLS][YES.XLS]A__9701A__113"/>
      <sheetName val="[YES.XLS][YES.XLS]A__9701A__112"/>
      <sheetName val="[YES.XLS][YES.XLS]A__9701A__115"/>
      <sheetName val="[YES.XLS][YES.XLS]A__9701A__114"/>
      <sheetName val="[YES.XLS][YES.XLS]A__9701A__116"/>
      <sheetName val="[YES.XLS][YES.XLS]A__9701A__117"/>
      <sheetName val="[YES.XLS][YES.XLS]A__9701A__118"/>
      <sheetName val="[YES.XLS][YES.XLS]A__9701A__119"/>
      <sheetName val="8. 안吐呜"/>
      <sheetName val="가압장(토목)"/>
      <sheetName val="DATA(광속)"/>
      <sheetName val="집수정단"/>
      <sheetName val="주공 갑지"/>
      <sheetName val="돈암사업"/>
      <sheetName val="단면A-A(TR)"/>
      <sheetName val="2.노무비명欐_x0016_歜_x0016_丵⽃"/>
      <sheetName val="2.노무비명烨$橂⽲_x0005__x0000_"/>
      <sheetName val="bm(CIcable)"/>
      <sheetName val="자재집계 &amp; 총괄표"/>
      <sheetName val="가동비율"/>
      <sheetName val="3.상가"/>
      <sheetName val="철탑공사"/>
      <sheetName val="1,2,3,4,5단위수량"/>
      <sheetName val="mesc"/>
      <sheetName val="가설경비"/>
      <sheetName val="1공구내역서(1)"/>
      <sheetName val="キ⩙"/>
      <sheetName val="PANEL 내역"/>
      <sheetName val="도"/>
      <sheetName val="월별"/>
      <sheetName val="EQUIP LIST"/>
      <sheetName val="FAB4생산"/>
      <sheetName val="HVAC"/>
      <sheetName val="도장"/>
      <sheetName val="값"/>
      <sheetName val="---FAB#1업무일지---"/>
      <sheetName val="설계변경내역"/>
      <sheetName val="단가대조"/>
      <sheetName val="M5_S"/>
      <sheetName val="M6_S"/>
      <sheetName val="SRAM_CHIP"/>
      <sheetName val="SRAM_생산"/>
      <sheetName val="YLD"/>
      <sheetName val="라멘교일반수량"/>
      <sheetName val="기성내역(건축)"/>
      <sheetName val="배수설비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유첨_x0005__x0000_"/>
      <sheetName val="유첨헾】"/>
      <sheetName val="흄관수량"/>
      <sheetName val="주재료비"/>
      <sheetName val="설계요율"/>
      <sheetName val="4.전기"/>
      <sheetName val="커튼월(pfg)"/>
      <sheetName val="견적의뢰"/>
      <sheetName val="LG제품"/>
      <sheetName val="Priorities"/>
      <sheetName val="관로토공"/>
      <sheetName val="우수관"/>
      <sheetName val="검수고1-1층"/>
      <sheetName val="스포회원매출"/>
      <sheetName val="000"/>
      <sheetName val="100"/>
      <sheetName val="4.  단락전류의 계산"/>
      <sheetName val="경비산출"/>
      <sheetName val="48전력선_x0002__x0000_㣸"/>
      <sheetName val="양식(직판용)"/>
      <sheetName val="96월별PL"/>
      <sheetName val="-몰탈콘크리트"/>
      <sheetName val="-배수구조물공토공"/>
      <sheetName val="횡배수관재료-"/>
      <sheetName val="계산서(직선부)"/>
      <sheetName val="콘크리트측구연장"/>
      <sheetName val="진행 DATA (2)"/>
      <sheetName val="외화계약"/>
      <sheetName val="J直_x0004__x0005_"/>
      <sheetName val="ༀༀ̀ఀЀ"/>
      <sheetName val="CAL."/>
      <sheetName val="유화"/>
      <sheetName val="PumpSpec"/>
      <sheetName val="토공2"/>
      <sheetName val="토공대비"/>
      <sheetName val="단위량"/>
      <sheetName val="재료집계표2"/>
      <sheetName val="토적집계표"/>
      <sheetName val="도급,하도급 예정금액"/>
      <sheetName val="집계표(건축전기)"/>
      <sheetName val="산출(전기)"/>
      <sheetName val="참고자료등록"/>
      <sheetName val="하자보수보증자료"/>
      <sheetName val="Control Sheet"/>
      <sheetName val="돈"/>
      <sheetName val="4.포장집계"/>
      <sheetName val="건축설비"/>
      <sheetName val="검토"/>
      <sheetName val="역T형교대栄⿇_x0000__x0000_庨_x0000_"/>
      <sheetName val="역T형교대栄⿇_x0000__x0000__x0000_"/>
      <sheetName val="골조물량"/>
      <sheetName val="MATRLDATA"/>
      <sheetName val="견적집계표"/>
      <sheetName val="자재co"/>
      <sheetName val="Set"/>
      <sheetName val="물량 산출 통신 맨홀"/>
      <sheetName val="재료집_x0000_"/>
      <sheetName val="예산조서-신_x0000__x0000__x0005_"/>
      <sheetName val="심사계산"/>
      <sheetName val="심사물량"/>
      <sheetName val="부재치수입력"/>
      <sheetName val="Key assumption"/>
      <sheetName val="방음벽기초"/>
      <sheetName val="LCS-SEAT"/>
      <sheetName val="장비단가"/>
      <sheetName val="t-h HA THE"/>
      <sheetName val="1À"/>
      <sheetName val="1 "/>
      <sheetName val="ꀀ㇞"/>
      <sheetName val="1r"/>
      <sheetName val="　⮒"/>
      <sheetName val="SANTOGO"/>
      <sheetName val="부대tu"/>
      <sheetName val="집계표(수정)"/>
      <sheetName val="잔여공사월별내역"/>
      <sheetName val="대비(최종이사회)"/>
      <sheetName val="표지세로"/>
      <sheetName val="제잡비(주공종)"/>
      <sheetName val="(3.품질관리 시험 총괄표)"/>
      <sheetName val="5.소모재료비"/>
      <sheetName val="전계가"/>
      <sheetName val="က"/>
      <sheetName val="⠈ⱒ"/>
      <sheetName val="1Ø"/>
      <sheetName val="1_x0004_"/>
      <sheetName val="자재집게표 "/>
      <sheetName val="종합기︀"/>
      <sheetName val="목재동바리"/>
      <sheetName val="Shee0_x0000_"/>
      <sheetName val="Shee0_x0000_"/>
      <sheetName val="Shee0_x0000_瀀"/>
      <sheetName val="수량산출(비굴착)"/>
      <sheetName val="5.모델링"/>
      <sheetName val="¿ø°¡"/>
      <sheetName val="__192_168_0_210_LOTUS_9605P_B_2"/>
      <sheetName val="직원투입계획"/>
      <sheetName val="광양방향"/>
      <sheetName val="전통건설"/>
      <sheetName val="기계공사"/>
      <sheetName val="남양시작동010313100%"/>
      <sheetName val="98비정기소모"/>
      <sheetName val="도급및 실행내역"/>
      <sheetName val="#1환기구수량산출근거"/>
      <sheetName val="국내"/>
      <sheetName val="공사기초자료"/>
      <sheetName val="회사기초자료"/>
      <sheetName val="Paint,Fire-Proof,Insul(48)"/>
      <sheetName val="당초토량산출서"/>
      <sheetName val="근로자자료입력"/>
      <sheetName val="04030801"/>
      <sheetName val="조직"/>
      <sheetName val="사업분석"/>
      <sheetName val="1.건축마감"/>
      <sheetName val="철골산출서"/>
      <sheetName val="N閞㋁"/>
      <sheetName val="깨기"/>
      <sheetName val="적정심사"/>
      <sheetName val="ÀÌÀüºñ³»¿ª¼洂"/>
      <sheetName val="6È£㥝〒"/>
      <sheetName val="국산화"/>
      <sheetName val="ARS"/>
      <sheetName val="관경별내역서"/>
      <sheetName val="신천3호용수로"/>
      <sheetName val="부대공사"/>
      <sheetName val="combi(wall)"/>
      <sheetName val="상행-교대(A1-A2)"/>
      <sheetName val="철거단가"/>
      <sheetName val="1_범위"/>
      <sheetName val="2_편성"/>
      <sheetName val="6_GAS"/>
      <sheetName val="노임단가(08_01)"/>
      <sheetName val="기성공문_(2)"/>
      <sheetName val="철콘기성청구서_(2)"/>
      <sheetName val="공종별집계표(건축)_(2)"/>
      <sheetName val="형틀공사기성_(2)"/>
      <sheetName val="조적기성청구서__"/>
      <sheetName val="공종별집계표(조적)_"/>
      <sheetName val="미장기성청구서_"/>
      <sheetName val="공종별집계표(미장_방수)"/>
      <sheetName val="하도급각서_(2)"/>
      <sheetName val="하도급계좌입금의뢰서_"/>
      <sheetName val="토공(우물통,기타)_2"/>
      <sheetName val="1_범위2"/>
      <sheetName val="2_편성2"/>
      <sheetName val="6_GAS2"/>
      <sheetName val="노임단가(08_01)2"/>
      <sheetName val="기성공문_(2)2"/>
      <sheetName val="철콘기성청구서_(2)2"/>
      <sheetName val="공종별집계표(건축)_(2)2"/>
      <sheetName val="형틀공사기성_(2)2"/>
      <sheetName val="조적기성청구서__2"/>
      <sheetName val="공종별집계표(조적)_2"/>
      <sheetName val="미장기성청구서_2"/>
      <sheetName val="공종별집계표(미장_방수)2"/>
      <sheetName val="하도급각서_(2)2"/>
      <sheetName val="하도급계좌입금의뢰서_2"/>
      <sheetName val="토공(우물통,기타)_1"/>
      <sheetName val="1_범위1"/>
      <sheetName val="2_편성1"/>
      <sheetName val="6_GAS1"/>
      <sheetName val="노임단가(08_01)1"/>
      <sheetName val="기성공문_(2)1"/>
      <sheetName val="철콘기성청구서_(2)1"/>
      <sheetName val="공종별집계표(건축)_(2)1"/>
      <sheetName val="형틀공사기성_(2)1"/>
      <sheetName val="조적기성청구서__1"/>
      <sheetName val="공종별집계표(조적)_1"/>
      <sheetName val="미장기성청구서_1"/>
      <sheetName val="공종별집계표(미장_방수)1"/>
      <sheetName val="하도급각서_(2)1"/>
      <sheetName val="하도급계좌입금의뢰서_1"/>
      <sheetName val="내부마감"/>
      <sheetName val="노임조서"/>
      <sheetName val="직접경비호표"/>
      <sheetName val="총괄BOQ"/>
      <sheetName val="960318-1"/>
      <sheetName val="2006기계䈌ᅪ԰_x0000_缀"/>
      <sheetName val="전산소모"/>
      <sheetName val="구체"/>
      <sheetName val="CABdata"/>
      <sheetName val="준공내역서(을)"/>
      <sheetName val="결과"/>
      <sheetName val="물량산출근거 수정 최종검토"/>
      <sheetName val="물량산출"/>
      <sheetName val="Tool"/>
      <sheetName val="BEQ내역"/>
      <sheetName val="2000_11월설계내역2"/>
      <sheetName val="전선_및_전선관2"/>
      <sheetName val="준검_내역서2"/>
      <sheetName val="1_수인터널2"/>
      <sheetName val="1_수변전설비공사2"/>
      <sheetName val="2__동력설비_공사2"/>
      <sheetName val="3__조명설비공사2"/>
      <sheetName val="4__접지설비공사2"/>
      <sheetName val="5__통신설비_공사2"/>
      <sheetName val="6__전기방식설비공사2"/>
      <sheetName val="6_전기방식_설비공사(2)2"/>
      <sheetName val="7_방호설비공사2"/>
      <sheetName val="8_가설전기공사2"/>
      <sheetName val="수목데이타_2"/>
      <sheetName val="변압기_및_발전기_용량2"/>
      <sheetName val="단가_및_재료비2"/>
      <sheetName val="복구량산정_및_전용회선_사용2"/>
      <sheetName val="표지_(2)2"/>
      <sheetName val="4월_실적추정(건축+토목)2"/>
      <sheetName val="4월_실적추정(건축)2"/>
      <sheetName val="3BL공동구_수량2"/>
      <sheetName val="BASIC_(2)1"/>
      <sheetName val="CABLE_SIZE-31"/>
      <sheetName val="-_INFORMATION_-2"/>
      <sheetName val="1_수변전설비2"/>
      <sheetName val="2_전력간선2"/>
      <sheetName val="3_동력2"/>
      <sheetName val="4_전등2"/>
      <sheetName val="5_전열2"/>
      <sheetName val="6_약전2"/>
      <sheetName val="7_소방2"/>
      <sheetName val="8_방송2"/>
      <sheetName val="9_조명제어2"/>
      <sheetName val="10_철거공사2"/>
      <sheetName val="남양시작동자105노65기1_3화1_22"/>
      <sheetName val="Sheet1_(2)1"/>
      <sheetName val="원가계산서_(총괄)1"/>
      <sheetName val="원가계산서_(건축)1"/>
      <sheetName val="임시급식_(2)1"/>
      <sheetName val="unit_41"/>
      <sheetName val="Summary_Sheets1"/>
      <sheetName val="5호광장_(만점)1"/>
      <sheetName val="인천국제_(만점)_(2)1"/>
      <sheetName val="1_설계조건1"/>
      <sheetName val="단면_(2)1"/>
      <sheetName val="외주대비_-석축1"/>
      <sheetName val="외주대비-구조물_(2)1"/>
      <sheetName val="견적표지_(3)1"/>
      <sheetName val="2000,9월_일위1"/>
      <sheetName val="2000_11¿ù¼³°è³»¿ª1"/>
      <sheetName val="Àü¼±_¹×_Àü¼±°ü1"/>
      <sheetName val="ÁØ°Ë_³»¿ª¼­1"/>
      <sheetName val="¼ö¸ñµ¥ÀÌÅ¸_1"/>
      <sheetName val="º¯¾Ð±â_¹×_¹ßÀü±â_¿ë·®1"/>
      <sheetName val="1_¼öÀÎÅÍ³Î1"/>
      <sheetName val="5_정산서1"/>
      <sheetName val="설계기준_및_하중계산1"/>
      <sheetName val="AS포장복구_1"/>
      <sheetName val="1_노무비명세서(해동)1"/>
      <sheetName val="1_노무비명세서(토목)1"/>
      <sheetName val="2_노무비명세서(해동)1"/>
      <sheetName val="2_노무비명세서(수직보호망)1"/>
      <sheetName val="2_노무비명세서(난간대)1"/>
      <sheetName val="2_사진대지1"/>
      <sheetName val="3_사진대지1"/>
      <sheetName val="설_계1"/>
      <sheetName val="IMP_(REACTOR)1"/>
      <sheetName val="1_설계기준1"/>
      <sheetName val="_상부공통집계(총괄)1"/>
      <sheetName val="DATA_입력란1"/>
      <sheetName val="1__설계조건_2_단면가정_3__하중계산1"/>
      <sheetName val="입출재고현황_(2)1"/>
      <sheetName val="2007일위_1"/>
      <sheetName val="토목일위_(83~)1"/>
      <sheetName val="노무비_1"/>
      <sheetName val="현장관리비_1"/>
      <sheetName val="기성내역_진짜1"/>
      <sheetName val="TRE_TABLE1"/>
      <sheetName val="공사별_가중치_산출근거(토목)1"/>
      <sheetName val="공사별_가중치_산출근거(건축)1"/>
      <sheetName val="인건비_1"/>
      <sheetName val="일위대가표_(2)1"/>
      <sheetName val="방음벽_기초_일반수량1"/>
      <sheetName val="I_설계조건1"/>
      <sheetName val="8__안정검토1"/>
      <sheetName val="단가산출서_(2)1"/>
      <sheetName val="3_공통공사대비1"/>
      <sheetName val="90_03실행_1"/>
      <sheetName val="96보완계획7_121"/>
      <sheetName val="6PILE__(돌출)1"/>
      <sheetName val="2F_회의실견적(5_14_일대)1"/>
      <sheetName val="ITB_COST1"/>
      <sheetName val="자동_철거1"/>
      <sheetName val="자동_설치1"/>
      <sheetName val="토목_철주1"/>
      <sheetName val="철거_일위대가(1-19)1"/>
      <sheetName val="철거_일위대가(20-22)1"/>
      <sheetName val="설치_일위대가(23-45호)1"/>
      <sheetName val="설치_일위대가(46~78호)1"/>
      <sheetName val="BSD_(2)1"/>
      <sheetName val="HRSG_SMALL072201"/>
      <sheetName val="전차선로_물량표1"/>
      <sheetName val="_갑__지_1"/>
      <sheetName val="자__재1"/>
      <sheetName val="º¹±¸·®»êÁ¤_¹×_Àü¿ëÈ¸¼±_»ç¿ë1"/>
      <sheetName val="4¿ù_½ÇÀûÃßÁ¤(°ÇÃà+Åä¸ñ)1"/>
      <sheetName val="4¿ù_½ÇÀûÃßÁ¤(°ÇÃà)1"/>
      <sheetName val="분수공별_면적1"/>
      <sheetName val="¹è¼±¼³"/>
      <sheetName val="¹è¼±¼³䕝盗"/>
      <sheetName val="¹è¼±¼³䕝癩"/>
      <sheetName val="¹è¼±¼³t."/>
      <sheetName val="탑( Ṱ氀"/>
      <sheetName val="실焀휦ԯ"/>
      <sheetName val="1SPA8"/>
      <sheetName val="교통_x0005__x0000_"/>
      <sheetName val="교통닑⿃_x0005_"/>
      <sheetName val="교통닑⿣_x0005_"/>
      <sheetName val="교통淀6渌"/>
      <sheetName val="교통墨_x0015_닑"/>
      <sheetName val="LD退"/>
      <sheetName val="1SPA"/>
      <sheetName val="실蠀㑬턀"/>
      <sheetName val="1SPAð"/>
      <sheetName val="1SPAP"/>
      <sheetName val="1SPA_x0005_"/>
      <sheetName val="교통닑⿱_x0005_"/>
      <sheetName val="직공ꂲ"/>
      <sheetName val="금액浨+"/>
      <sheetName val="교통닑⼣_x0005_"/>
      <sheetName val="증감퀀䅰"/>
      <sheetName val="실ԯ"/>
      <sheetName val="배수관공"/>
      <sheetName val="금액결醐"/>
      <sheetName val="되메우기공사"/>
      <sheetName val="배수로굴착공사"/>
      <sheetName val="법면보호공사"/>
      <sheetName val="보강공사"/>
      <sheetName val="본관기초굴착공사"/>
      <sheetName val="본관조경공사"/>
      <sheetName val="부지정지공사"/>
      <sheetName val="765SY부지정지공사"/>
      <sheetName val="옥외매설물공사"/>
      <sheetName val="중량물도로"/>
      <sheetName val="취수로굴착공사"/>
      <sheetName val="효암천이설"/>
      <sheetName val="일반동력(380V)"/>
      <sheetName val="48단"/>
      <sheetName val="일 위 대 가 표"/>
      <sheetName val="산출1"/>
      <sheetName val="동원인钘C떰"/>
      <sheetName val="수지예산"/>
      <sheetName val="하도급선정의뢰1_x0000__x0000_∪㾉_x0001_"/>
      <sheetName val="하도급선정의뢰踰1_x0000__x0000_∪㾉_x0001_"/>
      <sheetName val="하도급선정의뢰桑〒_x0005__x0000__x0000__x0000_"/>
      <sheetName val="Á¤»ê¼¼ºÎ¹°·®1Â÷_x0005__x0000__x0000__x0000__x0000_"/>
      <sheetName val="교통표지"/>
      <sheetName val="6PILE _x0000__x0000_⩈_x0000__x0000_"/>
      <sheetName val="제수_x0000__x0000_"/>
      <sheetName val="제수午_x0013_뺨"/>
      <sheetName val="제수午_x0013_㸀"/>
      <sheetName val="제수午_x0013_㐨"/>
      <sheetName val="제수午_x0013_㺨"/>
      <sheetName val="제수午_x0013_绠"/>
      <sheetName val="제수午_x0013_떰"/>
      <sheetName val="제수午_x0013_"/>
      <sheetName val="ASCEandUBC"/>
      <sheetName val="B1(반포1차)"/>
      <sheetName val="경영혁신본부"/>
      <sheetName val="기타"/>
      <sheetName val="BID FORM"/>
      <sheetName val="Form of Bid"/>
      <sheetName val="이관문서목록표"/>
      <sheetName val="구천"/>
      <sheetName val="조작대(1연)"/>
      <sheetName val="우수공,맨홀,집수정"/>
      <sheetName val="member design"/>
      <sheetName val="soil bearing check"/>
      <sheetName val="옥외배관기본공량"/>
      <sheetName val="단가표(전산)"/>
      <sheetName val="2219-SPOOL BOM"/>
      <sheetName val="3-4호기 내역서"/>
      <sheetName val="인원계획-미화"/>
      <sheetName val="평형공사비"/>
      <sheetName val="토공검토G"/>
      <sheetName val="미지급금"/>
      <sheetName val="입찰결과(DATA_x0000_"/>
      <sheetName val="내역금액적용"/>
      <sheetName val="비목코드"/>
      <sheetName val="변경비懸_x0013_颙"/>
      <sheetName val="변경비颙〒_x0005_"/>
      <sheetName val="일위집԰_x0000_"/>
      <sheetName val="변경비窨_x0013_竬"/>
      <sheetName val="시공계ⱂ"/>
      <sheetName val="F 월별기성수금현황 "/>
      <sheetName val="제수_x0005__x0000_"/>
      <sheetName val="P1(좌,우)"/>
      <sheetName val="4-1.공통가설공사"/>
      <sheetName val="206 무장,정비 장비용량 산출"/>
      <sheetName val="F_D SEC. PROP"/>
      <sheetName val="MORTAR생산및타설(1;3)"/>
      <sheetName val="제노임"/>
      <sheetName val="&lt;--"/>
      <sheetName val="관급단가"/>
      <sheetName val="98⢅"/>
      <sheetName val="용수개거 내역수량집계표"/>
      <sheetName val="철근집계"/>
      <sheetName val="신규일위대가"/>
      <sheetName val="거래처등록"/>
      <sheetName val="유류대관리"/>
      <sheetName val="내역변"/>
      <sheetName val="2.수량산출"/>
      <sheetName val="당초수문"/>
      <sheetName val="우수맨홀토공단위수량"/>
      <sheetName val="일별 투입 현황(형틀,철근)"/>
      <sheetName val="ÃÑÁý°ø_x0000_Ԁ"/>
      <sheetName val="측량요율"/>
      <sheetName val="대창(장ԯ_x0000_"/>
      <sheetName val="산출서"/>
      <sheetName val="조명시헾"/>
      <sheetName val="5.정산ﵠ"/>
      <sheetName val="실행내역 "/>
      <sheetName val="참조 (2)"/>
      <sheetName val="호안사석"/>
      <sheetName val="배수자집"/>
      <sheetName val="기계(집계표)"/>
      <sheetName val="PIPE내역(FCN)"/>
      <sheetName val="STEAM"/>
      <sheetName val="AIR"/>
      <sheetName val="항목별사㦬⊄㰀"/>
      <sheetName val="울산자동제어"/>
      <sheetName val="마산월령동골조물량변경"/>
      <sheetName val="12_xd8b7_⭎ጀ鮂"/>
      <sheetName val="12좷⭘ጀ鮂"/>
      <sheetName val="Result"/>
      <sheetName val="조명_x0000__x0000_"/>
      <sheetName val="2-1. 대비"/>
      <sheetName val="호남2"/>
      <sheetName val="1._x0018_변︀ᇕ԰"/>
      <sheetName val="교사기준면적(중)"/>
      <sheetName val="메뉴"/>
      <sheetName val="사각맨䠓"/>
      <sheetName val="일"/>
      <sheetName val="말뚝설계"/>
      <sheetName val="입력자료"/>
      <sheetName val="steam table"/>
      <sheetName val="BM"/>
      <sheetName val="별표집계"/>
      <sheetName val="05.18"/>
      <sheetName val="5.28"/>
      <sheetName val="FLANGE"/>
      <sheetName val="dwn"/>
      <sheetName val="PIPE(A)"/>
      <sheetName val="이음개소"/>
      <sheetName val="도담구내 개소별 명세"/>
      <sheetName val="대목"/>
      <sheetName val="06_BATCH "/>
      <sheetName val="b_sul"/>
      <sheetName val="강재 수량"/>
      <sheetName val="6-4.1일위대가목록"/>
      <sheetName val="코드관리"/>
      <sheetName val="포장공사"/>
      <sheetName val="현장일반사항"/>
      <sheetName val="용집"/>
      <sheetName val="8. 안_x0010_"/>
      <sheetName val="exec"/>
      <sheetName val="실행단가철(ems코드적용)"/>
      <sheetName val="관䈀"/>
      <sheetName val="신청서"/>
      <sheetName val="Picture"/>
      <sheetName val="BOX1"/>
      <sheetName val="항목별사⣓䒢뀠"/>
      <sheetName val="Equipment"/>
      <sheetName val="6.OUTPUT"/>
      <sheetName val="CWP"/>
      <sheetName val="심의대상"/>
      <sheetName val="PROJECT BRIEF(EX.NEW)"/>
      <sheetName val="검사조怀"/>
      <sheetName val="검사조ԯ"/>
      <sheetName val="검사조砀"/>
      <sheetName val="검사조⠀"/>
      <sheetName val="검사조瀀"/>
      <sheetName val="현장식당(1)"/>
      <sheetName val="우석문틀"/>
      <sheetName val="음료실행"/>
      <sheetName val="FWBS7000,8000"/>
      <sheetName val="ANALYSER"/>
      <sheetName val="ring wall thickness"/>
      <sheetName val="공정표(전체)"/>
      <sheetName val="평균물량산출서"/>
      <sheetName val="1층"/>
      <sheetName val="하도급선정의뢰وᨢ셈ˎꚈÝ衐"/>
      <sheetName val="2004상반기"/>
      <sheetName val="조정율"/>
      <sheetName val="산출-설비"/>
      <sheetName val="삭제금지단가"/>
      <sheetName val="일_x0007__x0006__x0003__x0004__x0007_"/>
      <sheetName val="_x0000__x0005__x0000__x0004__x0000__x0008__x0000__x0005__x0000__x0008_"/>
      <sheetName val="5공철탑검토표"/>
      <sheetName val="4공철탑검토"/>
      <sheetName val="기타유틸리티설비"/>
      <sheetName val="차선도색수량집계"/>
      <sheetName val="제일"/>
      <sheetName val="폐토수익화_"/>
      <sheetName val="도로구조공사비"/>
      <sheetName val="도로토공공사비"/>
      <sheetName val="여수토공사비"/>
      <sheetName val="(포장)BOQ-실적공사"/>
      <sheetName val="KSTAR-M"/>
      <sheetName val="자금청구서 19년 3월 -응암2구역 롯데.xlsm"/>
      <sheetName val="도봉2지구"/>
      <sheetName val="Parts"/>
      <sheetName val="Menu A"/>
      <sheetName val="규격"/>
      <sheetName val="수종"/>
      <sheetName val="맨홀공 수량집계표"/>
      <sheetName val="사전공헾"/>
      <sheetName val="사전공颙"/>
      <sheetName val="49단_x0005_"/>
      <sheetName val="49단煀"/>
      <sheetName val="암거 제원표-1단계"/>
      <sheetName val="°ø±¸¼Õ·_x0000_"/>
      <sheetName val="S0"/>
      <sheetName val="재료할증"/>
      <sheetName val="J__LOTUS_9605P_BB_C_BD_OUT_YE_2"/>
      <sheetName val="공비대䠛"/>
      <sheetName val="General_Data"/>
      <sheetName val="sum1_(2)"/>
      <sheetName val="Site_Expenses"/>
      <sheetName val="제원_설계조건"/>
      <sheetName val="단가표_"/>
      <sheetName val="공사비_내역_(가)"/>
      <sheetName val="손료기준-공사부구두문의"/>
      <sheetName val="ꢭ፺"/>
      <sheetName val="Nက_x0000_"/>
      <sheetName val="³ëÀ_x001f_"/>
      <sheetName val="2000_11¿ù¼³餀㢘ԯ缀"/>
      <sheetName val="단양_00_아파트-세부내역"/>
      <sheetName val="Vari_by_Vendor"/>
      <sheetName val="산#2-1_(2)"/>
      <sheetName val="제3장_기술업무"/>
      <sheetName val="A_견적"/>
      <sheetName val="1_ÀüÂ÷¼±Á¶Á¤"/>
      <sheetName val="2_Á¶°¡¼±Á¶Á¤"/>
      <sheetName val="3_±ÞÀü¼±½Å¼³"/>
      <sheetName val="4_±ÞÀü¼±Ã¶°Å"/>
      <sheetName val="Oper_Amount"/>
      <sheetName val="자재_단가표"/>
      <sheetName val="내역서_"/>
      <sheetName val="ES조서출력하기"/>
      <sheetName val="9.2.3 각 실별 조도계산(3단계)"/>
      <sheetName val="VA橂⼸_x0005_"/>
      <sheetName val="관급자재대"/>
      <sheetName val="계정과목"/>
      <sheetName val="__"/>
      <sheetName val="토공A1"/>
      <sheetName val="부분별수량산출(조합기초)"/>
      <sheetName val="내역서(사업소)"/>
      <sheetName val="DATE2001"/>
      <sheetName val="좌측"/>
      <sheetName val="견적대비(1차) (2)"/>
      <sheetName val="전신환매도洸"/>
      <sheetName val="전신환매도永"/>
      <sheetName val="전신환매도欸"/>
      <sheetName val="손익차9월2"/>
      <sheetName val="49-11g"/>
      <sheetName val="49-11H"/>
      <sheetName val="ࠀ᎚"/>
      <sheetName val="sum"/>
      <sheetName val="견적서갑지연속"/>
      <sheetName val="ÀÔ낼㝗ﰀ㝗"/>
      <sheetName val="10.Ã¶丵⾥_x0005__x0000__x0000_"/>
      <sheetName val="ÀÔԀ_x0000_缀_x0000_"/>
      <sheetName val="Á¶µµ°è»ê¼­ (헾⼵_x0005__x0000_"/>
      <sheetName val="10.Ã¶堨û丵⽏_x0005__x0000_"/>
      <sheetName val="Á¶µµ°è»ê¼­ (堨û丵⽏_x0005_"/>
      <sheetName val="10_Ã¶丵⾥"/>
      <sheetName val="10_Ã¶堨û丵⽏"/>
      <sheetName val="Á¶µµ°è»ê¼­_(堨û丵⽏"/>
      <sheetName val="Á¶µµ°è»ê¼­_(헾⼵"/>
      <sheetName val="4.고용보험"/>
      <sheetName val="1._x0018_변԰_x0000__x0000_"/>
      <sheetName val="1._x0018_변ԯ_x0000_缀"/>
      <sheetName val="DEVI."/>
      <sheetName val="U.C."/>
      <sheetName val="접지뀀Ῥ"/>
      <sheetName val="재료비내역서"/>
      <sheetName val="빙100장비사양"/>
      <sheetName val="수습"/>
      <sheetName val="견적2001(1분기)"/>
      <sheetName val="접지耀⧞"/>
      <sheetName val="접지_x0000__x0000_"/>
      <sheetName val="접지쀀ᗡ"/>
      <sheetName val="CA_x0000__x0000_"/>
      <sheetName val="³²¾ç½ÃÀÛµ¿ÀÚ105³ë65_x0000__x0000_Ԁ_x0000__x0000_贈_x0002__x0000__x0000__x0000_"/>
      <sheetName val="천마갑지"/>
      <sheetName val="Piping Cost"/>
      <sheetName val="위치�ᢘ"/>
      <sheetName val="010101"/>
      <sheetName val="수주추정"/>
      <sheetName val="대전21토목내역서"/>
      <sheetName val="TNC(1안)"/>
      <sheetName val="J直_x0000__x0000_"/>
      <sheetName val="Ⅱ1-0타"/>
      <sheetName val="POOM_MOTO2"/>
      <sheetName val="123"/>
      <sheetName val="공사비내역 p1"/>
      <sheetName val="일위대가표(DEEP)"/>
      <sheetName val="관정비교"/>
      <sheetName val="제2~7호표"/>
      <sheetName val="공사현황"/>
      <sheetName val="수량집계표(배관배선)"/>
      <sheetName val="중기(목록)"/>
      <sheetName val=" 유지관리시스템 구축_중앙처리구역 내역서(ver2.0)."/>
      <sheetName val="B×a"/>
      <sheetName val="Á¤»ê¼¼ºÎ¹°·®1Â÷º헾⾌_x0005__x0000_"/>
      <sheetName val="버스운행안姠"/>
      <sheetName val="버스운행안夸"/>
      <sheetName val="버스운행안哈"/>
      <sheetName val="버스운행안_x0005_"/>
      <sheetName val="계장 품셈표"/>
      <sheetName val="산근1,2"/>
      <sheetName val="산출기준(파견전산실)"/>
      <sheetName val="자재단가׃"/>
      <sheetName val="TOTAL인원"/>
      <sheetName val="48신설단가"/>
      <sheetName val="Steam-Sys"/>
      <sheetName val="98'자재"/>
      <sheetName val="DB@Acess"/>
      <sheetName val="A4"/>
      <sheetName val="철거산_x0000__x0000_Ԁ"/>
      <sheetName val="철거산䈀㡪ԯ"/>
      <sheetName val="갑지(0"/>
      <sheetName val="갑지("/>
      <sheetName val="단ူ"/>
      <sheetName val="현장설က"/>
      <sheetName val="입출재고현⩿〚_x0005_"/>
      <sheetName val="노원열병합  건축렀䡟ԯ"/>
      <sheetName val="노원열병합  건축︀ᇕ԰"/>
      <sheetName val="노원열병합  건축ﻕᇕ԰"/>
      <sheetName val="노원열병합  건축렀こ렀䡟ԯ"/>
      <sheetName val="기က"/>
      <sheetName val="방음벽 기초_x0005_"/>
      <sheetName val="관리"/>
      <sheetName val="관리Ç"/>
      <sheetName val="신공항A-9헾】_x0005_"/>
      <sheetName val="변경비"/>
      <sheetName val="하도급선정의뢰_x0005_"/>
      <sheetName val="하도급선정의뢰煘_x0013_橂⿜_x0005_"/>
      <sheetName val="하도급선정의뢰聸_x0013_헾⾧_x0005_"/>
      <sheetName val="하도급선정의뢰颙〒_x0005_"/>
      <sheetName val="하도급선정의뢰"/>
      <sheetName val="하도급선정의뢰_x0010_"/>
      <sheetName val="변경비_x0005_"/>
      <sheetName val="설치 일위대가(4԰"/>
      <sheetName val="2000.11¿ù¼³餀㢘ԯ"/>
      <sheetName val="2000,_x0010_"/>
      <sheetName val="2000,"/>
      <sheetName val="2000,徸⽝_x0005_"/>
      <sheetName val="2.노무비명세서頀塔攀๦0"/>
      <sheetName val="2.노무비명세서Ç"/>
      <sheetName val="9-1԰"/>
      <sheetName val="단가_x0005_"/>
      <sheetName val="»êÃ렀䡟ԯ"/>
      <sheetName val="»êÃ︀ᇕ԰"/>
      <sheetName val="4/"/>
      <sheetName val="4က"/>
      <sheetName val="[YES.XLS]4/"/>
      <sheetName val="[YES.XLS][YES.XLS]4/"/>
      <sheetName val="화재 탐지_x0005_"/>
      <sheetName val="9-1차_x0005_"/>
      <sheetName val="약Å"/>
      <sheetName val="[YES.XLS][YES.XLS][YES.XLS]4/"/>
      <sheetName val="건0"/>
      <sheetName val="금0"/>
      <sheetName val="ÀÏÀ§´ë헾】_x0005_"/>
      <sheetName val="8. 안"/>
      <sheetName val="교통_x0005_"/>
      <sheetName val="임시급식ֿ"/>
      <sheetName val="철거산"/>
      <sheetName val="JUCK֕"/>
      <sheetName val="´_x0005_"/>
      <sheetName val="ÁÖÇ_x0005_"/>
      <sheetName val="9GNG¬_x0000_"/>
      <sheetName val="약廛袘"/>
      <sheetName val="9GNG肬쿟"/>
      <sheetName val="설계塸"/>
      <sheetName val="원영국도내역"/>
      <sheetName val="직공悲"/>
      <sheetName val="기본⦆԰_x0000_"/>
      <sheetName val="LD쀀"/>
      <sheetName val="AILC00þ"/>
      <sheetName val="º¯°æ»çÀX"/>
      <sheetName val="금액결헾"/>
      <sheetName val="가설내ၒ"/>
      <sheetName val="ÀÏÀ§´ëࠁཿ︁ᗕԯ_x0000_缀"/>
      <sheetName val="방음벽 기초 일반_x0000__x0000_"/>
      <sheetName val="RM목표&amp;실적"/>
      <sheetName val="경율산정.XLS"/>
      <sheetName val="아파¦⫬"/>
      <sheetName val="아파甸1畼"/>
      <sheetName val="아파硸5碼"/>
      <sheetName val="아파_x0000__x0000_砼"/>
      <sheetName val="아파舨@헾"/>
      <sheetName val="특2호하천산근"/>
      <sheetName val="특2호부관하천산근"/>
      <sheetName val="모래기초"/>
      <sheetName val="설비2차"/>
      <sheetName val="일위대가목_x0000_"/>
      <sheetName val="홍보비디오"/>
      <sheetName val="부하자료"/>
      <sheetName val="전도품의"/>
      <sheetName val="REACTION(USE평시_x0000_"/>
      <sheetName val="적용2_x0000__x0000_ヸ"/>
      <sheetName val="목동1절주_bh01"/>
      <sheetName val="일위대가목堀"/>
      <sheetName val="견적계산"/>
      <sheetName val="건설손익"/>
      <sheetName val="갑지(_x0000__x0000_Ԁ"/>
      <sheetName val="목동1절주.bh0"/>
      <sheetName val="°ø»çºñ¿¹»ê¼­_x0000__x0000__x0000__x0000_Ā_x0000__x0000__x0000_"/>
      <sheetName val="COV_x0000__x0000__x0005__x0000_"/>
      <sheetName val="Sheet#_x0000_"/>
      <sheetName val="A________________________1____2"/>
      <sheetName val="[YES.XLS]J__TEAM_5_9611_OUT_Y_2"/>
      <sheetName val="__Hjpark_c_HLOTUS_9801J_OUT_Y_2"/>
      <sheetName val="A__KANG_HWP_HWP_DF98513_PROJE_2"/>
      <sheetName val="수량산출(갓길청소)"/>
      <sheetName val="총괄지출"/>
      <sheetName val="RCMinput"/>
      <sheetName val="WOOD2"/>
      <sheetName val="중기상_x0000_"/>
      <sheetName val="목공사품의서"/>
      <sheetName val="esc(건축)"/>
      <sheetName val="옥룡잡비"/>
      <sheetName val="rate"/>
      <sheetName val="6È£헾⽴"/>
      <sheetName val="13.노임단가"/>
      <sheetName val="중기손료"/>
      <sheetName val="목록표"/>
      <sheetName val="단가 산출서(산근#1~#102)"/>
      <sheetName val="금리༴"/>
      <sheetName val="금리䀀ㅫ"/>
      <sheetName val="금리堀㪝"/>
      <sheetName val="실頀▀?"/>
      <sheetName val="98԰"/>
      <sheetName val="°¡¿ÁÁ¶¸닑⾒_x0005__x0000__x0000__x0000_"/>
      <sheetName val="pc-tie"/>
      <sheetName val="사능~금곡간 신(1)"/>
      <sheetName val="Tenants"/>
      <sheetName val="증감대쀀"/>
      <sheetName val="전등"/>
      <sheetName val="실頀▀�"/>
      <sheetName val="제잡비1"/>
      <sheetName val="22전선(P)"/>
      <sheetName val="22전선(L)"/>
      <sheetName val="22전선(R)"/>
      <sheetName val="구분"/>
      <sheetName val="1.산출근거"/>
      <sheetName val="판매46"/>
      <sheetName val="상수도토공_x0005__x0000_"/>
      <sheetName val="설직재0_x0000_"/>
      <sheetName val="설직재餀㒘"/>
      <sheetName val="설정"/>
      <sheetName val="VA_x0000__x0000__x0005_"/>
      <sheetName val="평당자료"/>
      <sheetName val="예산조서-총ԯ"/>
      <sheetName val="예산조서-총頀"/>
      <sheetName val="변류기선정표"/>
      <sheetName val="MOF비율계산"/>
      <sheetName val="전기실접지계산예"/>
      <sheetName val="용도별접지선굵기"/>
      <sheetName val="세대부하"/>
      <sheetName val="MCCB선정(구)"/>
      <sheetName val="수용률(분양주택 단상)"/>
      <sheetName val="수용률"/>
      <sheetName val="부하설비용량추정"/>
      <sheetName val="동력부하산정예시"/>
      <sheetName val="동력부하"/>
      <sheetName val="차단기(내규)"/>
      <sheetName val="전동기용량스캔자료"/>
      <sheetName val="전동기용량380V(구)"/>
      <sheetName val="전동기용량220V380V(구)내규"/>
      <sheetName val="전동기용량220V(구)세로"/>
      <sheetName val="전동기용량220V(구)가로"/>
      <sheetName val="허용전류(CV,FR8)LADDER"/>
      <sheetName val="허용전류(CV,FR8)PUNCHED"/>
      <sheetName val="집합감소계수(일반)"/>
      <sheetName val="허용전류(HIV)-A1"/>
      <sheetName val="허용전류(HIV)-B1"/>
      <sheetName val="허용전류(가설)"/>
      <sheetName val="케이블허용전류(내선)"/>
      <sheetName val="다산허용전류"/>
      <sheetName val="동력분전반부하계산"/>
      <sheetName val="허용전류CV(구)"/>
      <sheetName val="허용전류FR-8(구)"/>
      <sheetName val="발전기연결부하"/>
      <sheetName val="BD전압강하"/>
      <sheetName val="쓰레기장비"/>
      <sheetName val="설비불평형률"/>
      <sheetName val="주차관제부하"/>
      <sheetName val="타설계실기준"/>
      <sheetName val="고압등기구시동전류"/>
      <sheetName val="가정용전기기기"/>
      <sheetName val="분당ELEV"/>
      <sheetName val="간선계산서"/>
      <sheetName val="임시동력간선계산서(약식)"/>
      <sheetName val="임시동력간선계산서양식"/>
      <sheetName val="저압반트레이계산(STN)"/>
      <sheetName val="저압반트레이계산(STN)(2)"/>
      <sheetName val="약전트레이(STN)mm2"/>
      <sheetName val="약전트레이(STN)mm"/>
      <sheetName val="DATA(HIV)"/>
      <sheetName val="DATA(GV)"/>
      <sheetName val="DATA(CV,FR-8)"/>
      <sheetName val="DATA(FR-3)"/>
      <sheetName val="DATA(CVV)"/>
      <sheetName val="MCC-DATA"/>
      <sheetName val="특수조명기구 단가조사서"/>
      <sheetName val="LOADS"/>
      <sheetName val="계측기"/>
      <sheetName val="금광︀ᇕ԰"/>
      <sheetName val="[YES.XLS][YES.XLS]A__9701A__136"/>
      <sheetName val="배관"/>
      <sheetName val="TEST1"/>
      <sheetName val="기계내역서"/>
      <sheetName val="집수정수량총집계"/>
      <sheetName val="배수장토목공사비"/>
      <sheetName val="[YES.XLS][YES.XLS]A__9701A__122"/>
      <sheetName val="[YES.XLS][YES.XLS]A__9701A__120"/>
      <sheetName val="[YES.XLS][YES.XLS]A__9701A__121"/>
      <sheetName val="[YES.XLS][YES.XLS]A__9701A__123"/>
      <sheetName val="[YES.XLS][YES.XLS]A__9701A__125"/>
      <sheetName val="[YES.XLS][YES.XLS]A__9701A__126"/>
      <sheetName val="[YES.XLS][YES.XLS]A__9701A__124"/>
      <sheetName val="[YES.XLS][YES.XLS]A__9701A__127"/>
      <sheetName val="[YES.XLS][YES.XLS]A__9701A__130"/>
      <sheetName val="[YES.XLS][YES.XLS]A__9701A__131"/>
      <sheetName val="[YES.XLS][YES.XLS]A__9701A__128"/>
      <sheetName val="[YES.XLS][YES.XLS]A__9701A__129"/>
      <sheetName val="[YES.XLS][YES.XLS]A__9701A__132"/>
      <sheetName val="[YES.XLS][YES.XLS]A__9701A__134"/>
      <sheetName val="[YES.XLS][YES.XLS]A__9701A__133"/>
      <sheetName val="[YES.XLS][YES.XLS]A__9701A__135"/>
      <sheetName val="[YES.XLS][YES.XLS]A__9701A__137"/>
      <sheetName val="[YES.XLS][YES.XLS]A__9701A__138"/>
      <sheetName val="Shee䀀뽶萂"/>
      <sheetName val="Shee_x0000__x0000_ࠀ"/>
      <sheetName val="Shee簀ᮐ_x0002_"/>
      <sheetName val="전기_원가계산서"/>
      <sheetName val="설산1_나1"/>
      <sheetName val="원가계산서_(총괄)2"/>
      <sheetName val="원가계산서_(건축)2"/>
      <sheetName val="인건비_2"/>
      <sheetName val="단면_(2)2"/>
      <sheetName val="AS포장복구_2"/>
      <sheetName val="Sheet1_(2)2"/>
      <sheetName val="2000_11¿ù¼³°è³»¿ª2"/>
      <sheetName val="Àü¼±_¹×_Àü¼±°ü2"/>
      <sheetName val="ÁØ°Ë_³»¿ª¼­2"/>
      <sheetName val="¼ö¸ñµ¥ÀÌÅ¸_2"/>
      <sheetName val="º¯¾Ð±â_¹×_¹ßÀü±â_¿ë·®2"/>
      <sheetName val="1_¼öÀÎÅÍ³Î2"/>
      <sheetName val="CABLE_SIZE-32"/>
      <sheetName val="5호광장_(만점)2"/>
      <sheetName val="인천국제_(만점)_(2)2"/>
      <sheetName val="외주대비_-석축2"/>
      <sheetName val="외주대비-구조물_(2)2"/>
      <sheetName val="견적표지_(3)2"/>
      <sheetName val="1_전차선조정2"/>
      <sheetName val="2_조가선조정2"/>
      <sheetName val="3_급전선신설2"/>
      <sheetName val="4_급전선철거2"/>
      <sheetName val="5_고배선철거2"/>
      <sheetName val="6_고압케이블신설2"/>
      <sheetName val="7_비절연선조정2"/>
      <sheetName val="8_가동브래키트이설2"/>
      <sheetName val="9_H형강주신설(9m)2"/>
      <sheetName val="10_강관주신설(9m)2"/>
      <sheetName val="11_H강주철거(11m)2"/>
      <sheetName val="11_H형강기초2"/>
      <sheetName val="13_강관주기초2"/>
      <sheetName val="14_장력조정장치신설2"/>
      <sheetName val="15_장력조정장치철거___2"/>
      <sheetName val="16_콘주철거(9m)2"/>
      <sheetName val="17_지선신설(보통)2"/>
      <sheetName val="18_지선신설(v형)2"/>
      <sheetName val="19_지선철거2"/>
      <sheetName val="20_기중개폐기신설2"/>
      <sheetName val="0_집계2"/>
      <sheetName val="입출재고현황_(2)2"/>
      <sheetName val="1_설계조건2"/>
      <sheetName val="3-1_CB2"/>
      <sheetName val="조도계산서_(도서)2"/>
      <sheetName val="설_계2"/>
      <sheetName val="IMP_(REACTOR)2"/>
      <sheetName val="1_설계기준2"/>
      <sheetName val="3_바닥판설계2"/>
      <sheetName val="BASIC_(2)2"/>
      <sheetName val="2000,9월_일위2"/>
      <sheetName val="2007일위_2"/>
      <sheetName val="토목일위_(83~)2"/>
      <sheetName val="노무비_2"/>
      <sheetName val="현장관리비_2"/>
      <sheetName val="_상부공통집계(총괄)2"/>
      <sheetName val="5_정산서2"/>
      <sheetName val="1_노무비명세서(해동)2"/>
      <sheetName val="1_노무비명세서(토목)2"/>
      <sheetName val="2_노무비명세서(해동)2"/>
      <sheetName val="2_노무비명세서(수직보호망)2"/>
      <sheetName val="2_노무비명세서(난간대)2"/>
      <sheetName val="2_사진대지2"/>
      <sheetName val="3_사진대지2"/>
      <sheetName val="BSD_(2)2"/>
      <sheetName val="전차선로_물량표2"/>
      <sheetName val="2F_회의실견적(5_14_일대)2"/>
      <sheetName val="잡비"/>
      <sheetName val="정보(MCC)"/>
      <sheetName val="data_dci"/>
      <sheetName val="data_mci"/>
      <sheetName val="behind"/>
      <sheetName val="2.노무비명세서(수직보_x0005__x0000_"/>
      <sheetName val="2.노무비명세서(수직보丵⿰_x0005_"/>
      <sheetName val="2_노무비명세서(수직보垰7埼"/>
      <sheetName val="2_노무비명세서(수직보"/>
      <sheetName val="2_노무비명세서(수직보丵⿰"/>
      <sheetName val="설계내역2"/>
      <sheetName val="시점부교대"/>
      <sheetName val="유역면적"/>
      <sheetName val="아파ᵷħ⪄"/>
      <sheetName val="OVERALL CURVE"/>
      <sheetName val="내역서적용수량집계표(가로)"/>
      <sheetName val="기별"/>
      <sheetName val="제-_x0005__x0000_"/>
      <sheetName val="금액내_x0005__x0000_"/>
      <sheetName val="Á¤Ⴛêº¹±¸·®"/>
      <sheetName val="PVC 판"/>
      <sheetName val="RFP009"/>
      <sheetName val="RFP007"/>
      <sheetName val="SPC노임(5월)"/>
      <sheetName val="정산ISSUE(T)"/>
      <sheetName val="VST재료산출"/>
      <sheetName val="산1~6"/>
      <sheetName val="내역서-전기"/>
      <sheetName val="단위?ὗ␀"/>
      <sheetName val="전체공사"/>
      <sheetName val="RESOURCE"/>
      <sheetName val="도급처리스트"/>
      <sheetName val="원남"/>
      <sheetName val="원가계산(조,투,실)"/>
      <sheetName val="조사가추정"/>
      <sheetName val="업체"/>
      <sheetName val="대비집계장(견적)"/>
      <sheetName val="설계집계장"/>
      <sheetName val="♣총괄내역서♣"/>
      <sheetName val="실행하도사항"/>
      <sheetName val="실행하도잡비"/>
      <sheetName val="실행토공하도"/>
      <sheetName val="실행철콘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원남울진낙찰내역(99.4.13 부산청)"/>
      <sheetName val="현장별"/>
      <sheetName val="CAP"/>
      <sheetName val="Var."/>
      <sheetName val="정리"/>
      <sheetName val="R"/>
      <sheetName val="dV&amp;Cl"/>
      <sheetName val="Index "/>
      <sheetName val="F-Overhead"/>
      <sheetName val="Tot Direct Sum"/>
      <sheetName val="Direct Sum-R"/>
      <sheetName val="Direct Sum-N"/>
      <sheetName val="Cost bd-&quot;B&quot;"/>
      <sheetName val="Fuel Expense"/>
      <sheetName val="00-R-0038"/>
      <sheetName val="가락화장을지"/>
      <sheetName val="대비표(토공1안)"/>
      <sheetName val="C4-CheckList"/>
      <sheetName val="STAND20"/>
      <sheetName val="M-103,6"/>
      <sheetName val="M-104"/>
      <sheetName val="Toilet 1F01"/>
      <sheetName val="Toilet 1F03"/>
      <sheetName val="Du toan"/>
      <sheetName val="Quantity"/>
      <sheetName val="Keothep"/>
      <sheetName val="Re-bar"/>
      <sheetName val="보온 회사분"/>
      <sheetName val="IPS0823"/>
      <sheetName val="BQ List"/>
      <sheetName val="2007일_x0000__x0000_"/>
      <sheetName val="간접총괄"/>
      <sheetName val="몰탈콘크리트"/>
      <sheetName val="청주-교대(A1)"/>
      <sheetName val="conclusion"/>
      <sheetName val="comparables"/>
      <sheetName val="Deduction"/>
      <sheetName val="other"/>
      <sheetName val="1~6 설계조건...."/>
      <sheetName val="변경사항"/>
      <sheetName val="통합내역서(소방기계)"/>
      <sheetName val="통합내역서(소방전기)"/>
      <sheetName val="1.내역서(펌프실 소화전)"/>
      <sheetName val="1.산출서"/>
      <sheetName val="1.관련근거"/>
      <sheetName val="1.관련도면"/>
      <sheetName val="2.내역서(연결송수구,대피공간 보온)"/>
      <sheetName val="2.산출서"/>
      <sheetName val="2.관련근거"/>
      <sheetName val="2.관련도면"/>
      <sheetName val="3.내역서(주민공동시설SP)"/>
      <sheetName val="3.산출서"/>
      <sheetName val="3.관련근거"/>
      <sheetName val="3.관련도면"/>
      <sheetName val="4.내역서(동파방지열선추가)"/>
      <sheetName val="4.산출서"/>
      <sheetName val="4.관련근거"/>
      <sheetName val="4.관련도면"/>
      <sheetName val="5.내역서(세대금속후렉시블 정산, 비상방송 스위치 추가)"/>
      <sheetName val="5.산출서"/>
      <sheetName val="5.관련근거"/>
      <sheetName val="1.방송내역서(감압변추가)"/>
      <sheetName val="1.방송산출서"/>
      <sheetName val="1.방송관련근거"/>
      <sheetName val="1.방송관련도면"/>
      <sheetName val="2.방송내역서(소화전정산)"/>
      <sheetName val="2.방송산출서"/>
      <sheetName val="2.방송관련도면"/>
      <sheetName val="3.방송내역서(SP추가)"/>
      <sheetName val="3.방송산출서"/>
      <sheetName val="3.방송관련근거"/>
      <sheetName val="3.방송관련도면"/>
      <sheetName val="4.방송내역서(청정가스)"/>
      <sheetName val="4.방송산출서"/>
      <sheetName val="4.방송관련근거"/>
      <sheetName val="4.방송관련도면"/>
      <sheetName val="5.방송내역서(자탐추가)"/>
      <sheetName val="5.방송산출서"/>
      <sheetName val="5.방송관련근거"/>
      <sheetName val="5.방송관련도면"/>
      <sheetName val="6.방송내역서(방송추가)"/>
      <sheetName val="6.방송산출서"/>
      <sheetName val="6.방송관련도면"/>
      <sheetName val="1.판매내역서(방송AMP추가)"/>
      <sheetName val="1.판매산출서"/>
      <sheetName val="1.판매관련도면"/>
      <sheetName val="신규단가검토(기계)"/>
      <sheetName val="근거자료(1)"/>
      <sheetName val="신규단가검토(전기)"/>
      <sheetName val="근거자료(2)"/>
      <sheetName val="시공사진"/>
      <sheetName val="시공사진 (2)"/>
      <sheetName val="검토자료(1)"/>
      <sheetName val="X-내역서(기판매)"/>
      <sheetName val="X-내역서(기방송)"/>
      <sheetName val="X-내역서(전방송)"/>
      <sheetName val="X-내역서(전판매)"/>
      <sheetName val="X-산출서(전방송)"/>
      <sheetName val="X-산출서(기방송)"/>
      <sheetName val="X-산출서(전주거)"/>
      <sheetName val="X-산출서"/>
      <sheetName val="X-산출서(전판매)"/>
      <sheetName val="Corrib Haz"/>
      <sheetName val="품목단가"/>
      <sheetName val="설계명세서 (장비)"/>
      <sheetName val="N¬_x0000_"/>
      <sheetName val="건물현황"/>
      <sheetName val="°ü±Þ³怀厾ꊍ_x0000__xda00_"/>
      <sheetName val="예산내역서(총괄)"/>
      <sheetName val="공제대산출"/>
      <sheetName val="8. _x0005_"/>
      <sheetName val="설치 일위대가(46~԰"/>
      <sheetName val="REACTION芨.헾⿁_x0005_"/>
      <sheetName val="³²¾ç½ÃÀÛµ¿ÀÚ105³ë65±"/>
      <sheetName val="2.노무비명세서(수직보_x0005_"/>
      <sheetName val="48전력선_x0002_"/>
      <sheetName val="펌프장수량ԯ"/>
      <sheetName val="하도급선정의뢰唈_x001f_ᛅ⾠_x0005_"/>
      <sheetName val="하도급선정의뢰ᛅ⼝_x0005_"/>
      <sheetName val="공사별 가중치0"/>
      <sheetName val="(4-2)열관류값-2"/>
      <sheetName val="1000 DB구축 부표"/>
      <sheetName val="일위대가(4층원격)"/>
      <sheetName val="PILE"/>
      <sheetName val="pile bearing capa &amp; arrenge"/>
      <sheetName val="역사이펀평균높이"/>
      <sheetName val="정류기"/>
      <sheetName val="ccd원가"/>
      <sheetName val="백호谀⩖퐀"/>
      <sheetName val="백호_x0000__x0000_Ԁ"/>
      <sheetName val="재무가정"/>
      <sheetName val="지선량"/>
      <sheetName val="코드일람표"/>
      <sheetName val="관급_File"/>
      <sheetName val="FC-101"/>
      <sheetName val="설계예산2"/>
      <sheetName val="기초견적가"/>
      <sheetName val="단가비교표 _계측제어_"/>
      <sheetName val="cp-e1"/>
      <sheetName val="표지1"/>
      <sheetName val="***********************00"/>
      <sheetName val="ELEC"/>
      <sheetName val="°¡¿ÁÁ¶¸í³»⽄ʓ㪀ᘖ"/>
      <sheetName val="°¡¿ÁÁ¶¸í³»_x0000__x0000__x0005__x0000_"/>
      <sheetName val="산정기준"/>
      <sheetName val="General DaS_x0000_"/>
      <sheetName val="공문(신)"/>
      <sheetName val="3.1주형보(수직)"/>
      <sheetName val="콘크리트타설집계표"/>
      <sheetName val="±◨̭벬"/>
      <sheetName val="FOB발"/>
      <sheetName val="말고개터넑조명전압강하"/>
      <sheetName val="_____pc_________D__Min_pro____2"/>
      <sheetName val="견적을"/>
      <sheetName val="단가최종"/>
      <sheetName val="INTRO.(X)"/>
      <sheetName val="crude.SLAB RE-bar"/>
      <sheetName val="48단가"/>
      <sheetName val="Code-&gt;No"/>
      <sheetName val="sc0314 Index"/>
      <sheetName val="2004,상노임"/>
      <sheetName val="원가&amp;하도급원가"/>
      <sheetName val="수안보-_x0000__x0000_嘠_x0000_"/>
      <sheetName val="총괄수량집계"/>
      <sheetName val="간접재료비산출표-27-30"/>
      <sheetName val="2공구하도䴃ᝎ䀁踢"/>
      <sheetName val="2공구하도԰_x0000__x0000__x0000_"/>
      <sheetName val="2공구하도_x0000__x0000_砀㞃"/>
      <sheetName val="2공구하도Ⰰ뱆_x0001_冧"/>
      <sheetName val="대가"/>
      <sheetName val="수량산출(계측제어)"/>
      <sheetName val="?"/>
      <sheetName val="방음벽기초(H?ᰀㆃ"/>
      <sheetName val="위치?"/>
      <sheetName val="수로교?᎚␀᎛"/>
      <sheetName val="단가목?"/>
      <sheetName val="9GNGꀀ"/>
      <sheetName val="실退艬?"/>
      <sheetName val="실頀몁?"/>
      <sheetName val="단?ἀ"/>
      <sheetName val="12?ጀ鮂"/>
      <sheetName val="역T형교대栄⿇"/>
      <sheetName val="펌프장수량䈀嵪ԯ"/>
      <sheetName val="펌프장수량㔀቎԰"/>
      <sheetName val="96_x0005_"/>
      <sheetName val="고창터널(딈㩧0"/>
      <sheetName val="고창터널(딊㩧0"/>
      <sheetName val="의჉"/>
      <sheetName val="Á¤»ê¼¼ºÎ¹°·®1Â÷º헾⾌_x0005_"/>
      <sheetName val="ÃÑÁý°ø"/>
      <sheetName val="상수도토공_x0005_"/>
      <sheetName val="VA"/>
      <sheetName val="진출철집"/>
      <sheetName val="공제내역"/>
      <sheetName val="Á¤»ê¹°·®Å_x0000_"/>
      <sheetName val="공사원가계산蚘_x0013_"/>
      <sheetName val="도급예정1ီ_x0000_䀀"/>
      <sheetName val="도급예정1犢呄/"/>
      <sheetName val="도급예정1犢/"/>
      <sheetName val="도급예정1Ⴂ_x0000_䀀"/>
      <sheetName val="도급예정1ﻰᇕ԰"/>
      <sheetName val="도급예정1犢ፄ/"/>
      <sheetName val="도급예정1ჰ_x0000_䀀"/>
      <sheetName val="도급예정1ၪ_x0000_　"/>
      <sheetName val="도급예정1Ⴕ_x0000_"/>
      <sheetName val="도급예정1႒_x0000_က"/>
      <sheetName val="Macr_x0010__x0000_ፈদ䑲⼚"/>
      <sheetName val="Macr枵〺_x0000__x0000_揰_x0000_"/>
      <sheetName val="Macr枵〺_x0000__x0000_丸_x0000_"/>
      <sheetName val="Macr枵〺_x0000__x0000_㦠_x0000_"/>
      <sheetName val="Macr㑘_x001b_둠੆枵⿚"/>
      <sheetName val="Macr㑘_x001b_ञ枵⿚"/>
      <sheetName val="가로등산출서 (작업1)"/>
      <sheetName val="반송"/>
      <sheetName val="장비내역서"/>
      <sheetName val="주현(해보)"/>
      <sheetName val="REACTION(US¬_x0000_⑻"/>
      <sheetName val="REACTION(US颬⒅_xdc00_⒅"/>
      <sheetName val="REACTION(USﺬ藕ԯ_x0000_"/>
      <sheetName val="°ü±Þ騸į헾〈_x0005__x0000_"/>
      <sheetName val="일위대가(출입_x0000_"/>
    </sheetNames>
    <definedNames>
      <definedName name="Macro10"/>
      <definedName name="Macro5"/>
      <definedName name="Macro7"/>
      <definedName name="Macro9" sheetId="162"/>
    </definedNames>
    <sheetDataSet>
      <sheetData sheetId="0">
        <row r="21">
          <cell r="H21">
            <v>0</v>
          </cell>
        </row>
      </sheetData>
      <sheetData sheetId="1">
        <row r="21">
          <cell r="H2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2">
          <cell r="F22">
            <v>148</v>
          </cell>
        </row>
      </sheetData>
      <sheetData sheetId="8">
        <row r="22">
          <cell r="F22">
            <v>148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>
        <row r="22">
          <cell r="F22">
            <v>148</v>
          </cell>
        </row>
      </sheetData>
      <sheetData sheetId="268"/>
      <sheetData sheetId="269"/>
      <sheetData sheetId="270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/>
      <sheetData sheetId="310" refreshError="1"/>
      <sheetData sheetId="311" refreshError="1"/>
      <sheetData sheetId="312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 refreshError="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/>
      <sheetData sheetId="468" refreshError="1"/>
      <sheetData sheetId="469" refreshError="1"/>
      <sheetData sheetId="470" refreshError="1"/>
      <sheetData sheetId="471"/>
      <sheetData sheetId="472"/>
      <sheetData sheetId="473" refreshError="1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 refreshError="1"/>
      <sheetData sheetId="560" refreshError="1"/>
      <sheetData sheetId="561"/>
      <sheetData sheetId="562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/>
      <sheetData sheetId="583" refreshError="1"/>
      <sheetData sheetId="584" refreshError="1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/>
      <sheetData sheetId="620" refreshError="1"/>
      <sheetData sheetId="621" refreshError="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/>
      <sheetData sheetId="641" refreshError="1"/>
      <sheetData sheetId="642" refreshError="1"/>
      <sheetData sheetId="643"/>
      <sheetData sheetId="644" refreshError="1"/>
      <sheetData sheetId="645" refreshError="1"/>
      <sheetData sheetId="646"/>
      <sheetData sheetId="647"/>
      <sheetData sheetId="648" refreshError="1"/>
      <sheetData sheetId="649" refreshError="1"/>
      <sheetData sheetId="650" refreshError="1"/>
      <sheetData sheetId="651"/>
      <sheetData sheetId="652"/>
      <sheetData sheetId="653"/>
      <sheetData sheetId="654" refreshError="1"/>
      <sheetData sheetId="655" refreshError="1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/>
      <sheetData sheetId="673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/>
      <sheetData sheetId="734"/>
      <sheetData sheetId="735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/>
      <sheetData sheetId="1330" refreshError="1"/>
      <sheetData sheetId="1331" refreshError="1"/>
      <sheetData sheetId="1332" refreshError="1"/>
      <sheetData sheetId="1333" refreshError="1"/>
      <sheetData sheetId="1334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/>
      <sheetData sheetId="2268" refreshError="1"/>
      <sheetData sheetId="2269" refreshError="1"/>
      <sheetData sheetId="2270" refreshError="1"/>
      <sheetData sheetId="2271"/>
      <sheetData sheetId="2272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/>
      <sheetData sheetId="3082"/>
      <sheetData sheetId="3083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/>
      <sheetData sheetId="318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/>
      <sheetData sheetId="3375" refreshError="1"/>
      <sheetData sheetId="3376" refreshError="1"/>
      <sheetData sheetId="3377"/>
      <sheetData sheetId="3378"/>
      <sheetData sheetId="3379" refreshError="1"/>
      <sheetData sheetId="3380" refreshError="1"/>
      <sheetData sheetId="3381" refreshError="1"/>
      <sheetData sheetId="3382"/>
      <sheetData sheetId="3383" refreshError="1"/>
      <sheetData sheetId="3384" refreshError="1"/>
      <sheetData sheetId="3385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/>
      <sheetData sheetId="3417"/>
      <sheetData sheetId="3418"/>
      <sheetData sheetId="3419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 refreshError="1"/>
      <sheetData sheetId="3444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/>
      <sheetData sheetId="3508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/>
      <sheetData sheetId="3633" refreshError="1"/>
      <sheetData sheetId="3634" refreshError="1"/>
      <sheetData sheetId="3635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 refreshError="1"/>
      <sheetData sheetId="3802" refreshError="1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/>
      <sheetData sheetId="3855" refreshError="1"/>
      <sheetData sheetId="3856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 refreshError="1"/>
      <sheetData sheetId="3927"/>
      <sheetData sheetId="3928" refreshError="1"/>
      <sheetData sheetId="3929" refreshError="1"/>
      <sheetData sheetId="3930"/>
      <sheetData sheetId="3931"/>
      <sheetData sheetId="3932" refreshError="1"/>
      <sheetData sheetId="3933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/>
      <sheetData sheetId="3968"/>
      <sheetData sheetId="3969"/>
      <sheetData sheetId="3970"/>
      <sheetData sheetId="3971" refreshError="1"/>
      <sheetData sheetId="3972"/>
      <sheetData sheetId="3973" refreshError="1"/>
      <sheetData sheetId="3974"/>
      <sheetData sheetId="3975"/>
      <sheetData sheetId="3976"/>
      <sheetData sheetId="3977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/>
      <sheetData sheetId="3988"/>
      <sheetData sheetId="3989"/>
      <sheetData sheetId="3990" refreshError="1"/>
      <sheetData sheetId="3991"/>
      <sheetData sheetId="3992"/>
      <sheetData sheetId="3993"/>
      <sheetData sheetId="3994"/>
      <sheetData sheetId="3995"/>
      <sheetData sheetId="3996" refreshError="1"/>
      <sheetData sheetId="3997" refreshError="1"/>
      <sheetData sheetId="3998" refreshError="1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 refreshError="1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/>
      <sheetData sheetId="4552"/>
      <sheetData sheetId="4553"/>
      <sheetData sheetId="4554"/>
      <sheetData sheetId="4555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/>
      <sheetData sheetId="4806"/>
      <sheetData sheetId="4807" refreshError="1"/>
      <sheetData sheetId="4808" refreshError="1"/>
      <sheetData sheetId="4809" refreshError="1"/>
      <sheetData sheetId="4810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/>
      <sheetData sheetId="4817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/>
      <sheetData sheetId="5116"/>
      <sheetData sheetId="5117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/>
      <sheetData sheetId="5361"/>
      <sheetData sheetId="5362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/>
      <sheetData sheetId="5449"/>
      <sheetData sheetId="5450" refreshError="1"/>
      <sheetData sheetId="5451" refreshError="1"/>
      <sheetData sheetId="5452" refreshError="1"/>
      <sheetData sheetId="5453" refreshError="1"/>
      <sheetData sheetId="5454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/>
      <sheetData sheetId="5551"/>
      <sheetData sheetId="5552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/>
      <sheetData sheetId="5674"/>
      <sheetData sheetId="5675"/>
      <sheetData sheetId="5676"/>
      <sheetData sheetId="5677"/>
      <sheetData sheetId="5678"/>
      <sheetData sheetId="5679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 refreshError="1"/>
      <sheetData sheetId="5862" refreshError="1"/>
      <sheetData sheetId="5863" refreshError="1"/>
      <sheetData sheetId="5864"/>
      <sheetData sheetId="5865" refreshError="1"/>
      <sheetData sheetId="5866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/>
      <sheetData sheetId="5886"/>
      <sheetData sheetId="5887"/>
      <sheetData sheetId="5888" refreshError="1"/>
      <sheetData sheetId="5889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"/>
      <sheetName val="수량집계"/>
      <sheetName val="MOTOR"/>
      <sheetName val="Data Vol"/>
      <sheetName val="공종코드"/>
      <sheetName val="총괄표"/>
      <sheetName val="내역서"/>
      <sheetName val="Y-WOR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단계내역서"/>
      <sheetName val="일위대가목차"/>
      <sheetName val="일위대가"/>
      <sheetName val="중기(목록)"/>
      <sheetName val="일위대가2"/>
      <sheetName val="중기"/>
      <sheetName val="단가조사서"/>
      <sheetName val="노무비단가"/>
      <sheetName val="토공수량집계표"/>
      <sheetName val="각음수대별수량집계"/>
      <sheetName val="토사구간"/>
      <sheetName val="ASP구간"/>
      <sheetName val="CON'C구간"/>
      <sheetName val="소형고압블럭구간"/>
      <sheetName val="조경석구간"/>
      <sheetName val="포장공주요자재"/>
      <sheetName val="포장공수량집계표"/>
      <sheetName val="각음수대별수량집계 (3)"/>
      <sheetName val="관로공수량집계표-각음수대별"/>
      <sheetName val="이후로 출력안함"/>
      <sheetName val="관로수량산출근거"/>
      <sheetName val="부대공주요자재"/>
      <sheetName val="부대공수량집계-각음수대별"/>
      <sheetName val="부대공수량(3단계)"/>
      <sheetName val="급수대기초(팔각)"/>
      <sheetName val="급수대기초(사각)"/>
      <sheetName val="총괄자재집계표"/>
      <sheetName val="총괄수량집계표"/>
      <sheetName val="총괄수량집계표-각음수대별"/>
      <sheetName val="ASP포장"/>
      <sheetName val="콘크리트포장"/>
      <sheetName val="소형고압블럭"/>
      <sheetName val="도로경계석"/>
      <sheetName val="폐기물총괄집계표 "/>
      <sheetName val="폐기물집계표"/>
      <sheetName val="노무비"/>
      <sheetName val="MOT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3">
          <cell r="A3" t="str">
            <v>건설기계운전기사</v>
          </cell>
          <cell r="B3" t="str">
            <v>인</v>
          </cell>
          <cell r="C3">
            <v>81246</v>
          </cell>
          <cell r="D3" t="str">
            <v>L00001</v>
          </cell>
        </row>
        <row r="4">
          <cell r="A4" t="str">
            <v>건설기계운전조수</v>
          </cell>
          <cell r="B4" t="str">
            <v>인</v>
          </cell>
          <cell r="C4">
            <v>53719</v>
          </cell>
          <cell r="D4" t="str">
            <v>L00002</v>
          </cell>
        </row>
        <row r="5">
          <cell r="A5" t="str">
            <v>건설기계운전조장</v>
          </cell>
          <cell r="B5" t="str">
            <v>인</v>
          </cell>
          <cell r="C5">
            <v>87216</v>
          </cell>
          <cell r="D5" t="str">
            <v>L00003</v>
          </cell>
        </row>
        <row r="6">
          <cell r="A6" t="str">
            <v>내선전공</v>
          </cell>
          <cell r="B6" t="str">
            <v>인</v>
          </cell>
          <cell r="C6">
            <v>72268</v>
          </cell>
          <cell r="D6" t="str">
            <v>L00004</v>
          </cell>
        </row>
        <row r="7">
          <cell r="A7" t="str">
            <v>도장공</v>
          </cell>
          <cell r="B7" t="str">
            <v>인</v>
          </cell>
          <cell r="C7">
            <v>79956</v>
          </cell>
          <cell r="D7" t="str">
            <v>L00005</v>
          </cell>
        </row>
        <row r="8">
          <cell r="A8" t="str">
            <v>미장공</v>
          </cell>
          <cell r="B8" t="str">
            <v>인</v>
          </cell>
          <cell r="C8">
            <v>89051</v>
          </cell>
          <cell r="D8" t="str">
            <v>L00006</v>
          </cell>
        </row>
        <row r="9">
          <cell r="A9" t="str">
            <v>방수공</v>
          </cell>
          <cell r="B9" t="str">
            <v>인</v>
          </cell>
          <cell r="C9">
            <v>69668</v>
          </cell>
          <cell r="D9" t="str">
            <v>L00007</v>
          </cell>
        </row>
        <row r="10">
          <cell r="A10" t="str">
            <v>배관공</v>
          </cell>
          <cell r="B10" t="str">
            <v>인</v>
          </cell>
          <cell r="C10">
            <v>76823</v>
          </cell>
          <cell r="D10" t="str">
            <v>L00008</v>
          </cell>
        </row>
        <row r="11">
          <cell r="A11" t="str">
            <v>배전전공</v>
          </cell>
          <cell r="B11" t="str">
            <v>인</v>
          </cell>
          <cell r="C11">
            <v>171178</v>
          </cell>
          <cell r="D11" t="str">
            <v>L00009</v>
          </cell>
        </row>
        <row r="12">
          <cell r="A12" t="str">
            <v>보통인부</v>
          </cell>
          <cell r="B12" t="str">
            <v>인</v>
          </cell>
          <cell r="C12">
            <v>50683</v>
          </cell>
          <cell r="D12" t="str">
            <v>L00010</v>
          </cell>
        </row>
        <row r="13">
          <cell r="A13" t="str">
            <v>비계공</v>
          </cell>
          <cell r="B13" t="str">
            <v>인</v>
          </cell>
          <cell r="C13">
            <v>93650</v>
          </cell>
          <cell r="D13" t="str">
            <v>L00011</v>
          </cell>
        </row>
        <row r="14">
          <cell r="A14" t="str">
            <v>시험사2급</v>
          </cell>
          <cell r="B14" t="str">
            <v>인</v>
          </cell>
          <cell r="C14">
            <v>47331</v>
          </cell>
          <cell r="D14" t="str">
            <v>L00012</v>
          </cell>
        </row>
        <row r="15">
          <cell r="A15" t="str">
            <v>운전사(기계)</v>
          </cell>
          <cell r="B15" t="str">
            <v>인</v>
          </cell>
          <cell r="C15">
            <v>59707</v>
          </cell>
          <cell r="D15" t="str">
            <v>L00013</v>
          </cell>
        </row>
        <row r="16">
          <cell r="A16" t="str">
            <v>운전사(운반차)</v>
          </cell>
          <cell r="B16" t="str">
            <v>인</v>
          </cell>
          <cell r="C16">
            <v>61857</v>
          </cell>
          <cell r="D16" t="str">
            <v>L00014</v>
          </cell>
        </row>
        <row r="17">
          <cell r="A17" t="str">
            <v>용접공(일반)</v>
          </cell>
          <cell r="B17" t="str">
            <v>인</v>
          </cell>
          <cell r="C17">
            <v>79947</v>
          </cell>
          <cell r="D17" t="str">
            <v>L00015</v>
          </cell>
        </row>
        <row r="18">
          <cell r="A18" t="str">
            <v>저압케이블공</v>
          </cell>
          <cell r="B18" t="str">
            <v>인</v>
          </cell>
          <cell r="C18">
            <v>79938</v>
          </cell>
          <cell r="D18" t="str">
            <v>L00016</v>
          </cell>
        </row>
        <row r="19">
          <cell r="A19" t="str">
            <v>철공</v>
          </cell>
          <cell r="B19" t="str">
            <v>인</v>
          </cell>
          <cell r="C19">
            <v>85754</v>
          </cell>
          <cell r="D19" t="str">
            <v>L00017</v>
          </cell>
        </row>
        <row r="20">
          <cell r="A20" t="str">
            <v>철근공</v>
          </cell>
          <cell r="B20" t="str">
            <v>인</v>
          </cell>
          <cell r="C20">
            <v>93853</v>
          </cell>
          <cell r="D20" t="str">
            <v>L00018</v>
          </cell>
        </row>
        <row r="21">
          <cell r="A21" t="str">
            <v>콘크리트공</v>
          </cell>
          <cell r="B21" t="str">
            <v>인</v>
          </cell>
          <cell r="C21">
            <v>90048</v>
          </cell>
          <cell r="D21" t="str">
            <v>L00019</v>
          </cell>
        </row>
        <row r="22">
          <cell r="A22" t="str">
            <v>특별인부</v>
          </cell>
          <cell r="B22" t="str">
            <v>인</v>
          </cell>
          <cell r="C22">
            <v>65734</v>
          </cell>
          <cell r="D22" t="str">
            <v>L00020</v>
          </cell>
        </row>
        <row r="23">
          <cell r="A23" t="str">
            <v>포장공</v>
          </cell>
          <cell r="B23" t="str">
            <v>인</v>
          </cell>
          <cell r="C23">
            <v>75117</v>
          </cell>
          <cell r="D23" t="str">
            <v>L00021</v>
          </cell>
        </row>
        <row r="24">
          <cell r="A24" t="str">
            <v>플랜트 전공</v>
          </cell>
          <cell r="B24" t="str">
            <v>인</v>
          </cell>
          <cell r="C24">
            <v>77517</v>
          </cell>
          <cell r="D24" t="str">
            <v>L00022</v>
          </cell>
        </row>
        <row r="25">
          <cell r="A25" t="str">
            <v>형틀목공</v>
          </cell>
          <cell r="B25" t="str">
            <v>인</v>
          </cell>
          <cell r="C25">
            <v>91573</v>
          </cell>
          <cell r="D25" t="str">
            <v>L00023</v>
          </cell>
        </row>
        <row r="26">
          <cell r="A26" t="str">
            <v>작업반장</v>
          </cell>
          <cell r="B26" t="str">
            <v>인</v>
          </cell>
          <cell r="C26">
            <v>69109</v>
          </cell>
          <cell r="D26" t="str">
            <v>L00024</v>
          </cell>
        </row>
      </sheetData>
      <sheetData sheetId="36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PCALC"/>
      <sheetName val="MCC순서"/>
      <sheetName val="기계 부하표"/>
      <sheetName val="부하표LIST"/>
      <sheetName val="TR용량"/>
      <sheetName val="TR용량 (1)"/>
      <sheetName val="TR용량 (2)"/>
      <sheetName val="CABLE SIZE CALCULATION SHEET"/>
      <sheetName val="CABLECALC"/>
      <sheetName val="IMPEADENCE MAP "/>
      <sheetName val="IMPEADENCE "/>
      <sheetName val="MCCCALC"/>
      <sheetName val="Macro2"/>
      <sheetName val="DATA"/>
      <sheetName val="DATA1"/>
      <sheetName val="CABLE"/>
      <sheetName val="MOTOR"/>
      <sheetName val="Sheet8"/>
      <sheetName val="Sheet9"/>
      <sheetName val="Sheet10"/>
      <sheetName val="Macro1"/>
      <sheetName val="TABLE"/>
      <sheetName val="TR용량 (3)"/>
      <sheetName val="------LOPCALC-----"/>
      <sheetName val="IO-LIST"/>
      <sheetName val="IO-TOT"/>
      <sheetName val="계측기기 LIST"/>
      <sheetName val="Sheet1 (2)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alc. Investm. Sales price"/>
      <sheetName val="Calculation Service"/>
      <sheetName val="Inter. cost during installation"/>
      <sheetName val="Inter. cost for financing"/>
      <sheetName val="VAT"/>
      <sheetName val="Net Savings"/>
      <sheetName val="NST (Customer) "/>
      <sheetName val="Invoicing"/>
      <sheetName val="Grafiken"/>
      <sheetName val="Auftragsblatt"/>
      <sheetName val="Copied_Graphs"/>
      <sheetName val="Info_D"/>
      <sheetName val="Info_E"/>
      <sheetName val="Info_SE"/>
      <sheetName val="Languages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Module9"/>
      <sheetName val="Module10"/>
      <sheetName val="Selected_Language"/>
      <sheetName val="Module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09">
          <cell r="E109" t="str">
            <v>Down payment</v>
          </cell>
        </row>
        <row r="110">
          <cell r="E110" t="str">
            <v>Investment volume to be financed</v>
          </cell>
        </row>
        <row r="111">
          <cell r="E111" t="str">
            <v>Additional Information total Service</v>
          </cell>
        </row>
        <row r="112">
          <cell r="E112" t="str">
            <v>Additional Information interest cost for financing</v>
          </cell>
        </row>
        <row r="113">
          <cell r="E113" t="str">
            <v>Additional Information order value incl. interest cost and service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스템 산출근거"/>
      <sheetName val="1단계김제계측기"/>
      <sheetName val="2단계 김제계측기(축산)"/>
      <sheetName val="김제2산근"/>
      <sheetName val="만경산근"/>
      <sheetName val="문화중산근"/>
      <sheetName val="몽산중산근"/>
      <sheetName val="대문내중산근"/>
      <sheetName val="남리중산근"/>
      <sheetName val="금구산근"/>
      <sheetName val="금산산근"/>
      <sheetName val="죽산산근"/>
      <sheetName val="죽산중산근"/>
      <sheetName val="김제1산근"/>
      <sheetName val="김제시스템계측기기산근수량"/>
      <sheetName val="Sheet1"/>
    </sheetNames>
    <definedNames>
      <definedName name="Macro1"/>
      <definedName name="Macro11"/>
      <definedName name="Macro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건"/>
      <sheetName val="견적의뢰(타팀)"/>
      <sheetName val="공비"/>
      <sheetName val="원가"/>
      <sheetName val="Sheet1"/>
      <sheetName val="정공공사"/>
      <sheetName val="PIPE(UG)내역"/>
      <sheetName val="소비자가"/>
      <sheetName val="출금실적"/>
      <sheetName val="5.경상직원"/>
      <sheetName val="목록"/>
      <sheetName val="16-1"/>
      <sheetName val="유림총괄"/>
      <sheetName val="PLT8500"/>
      <sheetName val="일위대가"/>
      <sheetName val="A 견적"/>
      <sheetName val="내역서"/>
      <sheetName val="표지"/>
      <sheetName val="터파기및재료"/>
      <sheetName val="내역"/>
      <sheetName val="4차원가계산서"/>
      <sheetName val="Piping Design Data"/>
      <sheetName val="견적공통"/>
      <sheetName val="대차대조표"/>
      <sheetName val="공사개요"/>
      <sheetName val="산출내역서집계표"/>
      <sheetName val="노임단가"/>
      <sheetName val="물가시세"/>
      <sheetName val="단가"/>
      <sheetName val="삼희오텔"/>
      <sheetName val="H-PILE수량집계"/>
      <sheetName val="과천MAIN"/>
      <sheetName val="소상 &quot;1&quot;"/>
      <sheetName val="노임"/>
      <sheetName val="경상직원"/>
      <sheetName val="Upgrades pricing"/>
      <sheetName val="수량산출"/>
      <sheetName val="48일위"/>
      <sheetName val="40집계"/>
      <sheetName val="노임단가(2000하반기)"/>
      <sheetName val="36신설수량"/>
      <sheetName val="유림골조"/>
      <sheetName val="TC표지"/>
      <sheetName val="MOTOR"/>
      <sheetName val="__MAIN"/>
      <sheetName val="Total"/>
      <sheetName val="월별수입"/>
      <sheetName val="조건 (A)"/>
      <sheetName val="01AC"/>
      <sheetName val="평형공사비"/>
      <sheetName val="월별손익"/>
      <sheetName val="실행대비"/>
      <sheetName val="연금기초"/>
      <sheetName val="0000"/>
      <sheetName val="수리결과"/>
      <sheetName val="부대대비"/>
      <sheetName val="냉연집계"/>
      <sheetName val="기성내역"/>
      <sheetName val="개요"/>
      <sheetName val="경"/>
      <sheetName val="Personnaliser..."/>
      <sheetName val="Takt Time"/>
      <sheetName val="시중노임"/>
      <sheetName val="간접비"/>
      <sheetName val="간접"/>
      <sheetName val="문학간접"/>
      <sheetName val="보고서원고"/>
      <sheetName val="hvac(제어동)"/>
      <sheetName val="산출내역서"/>
      <sheetName val="현장관리비"/>
      <sheetName val="공통비(전체)"/>
      <sheetName val="총괄표"/>
      <sheetName val="원가계산서"/>
      <sheetName val="신설개소별 총집계표(동해-배전)"/>
      <sheetName val="안평역사 총집계"/>
      <sheetName val="工완성공사율"/>
      <sheetName val="Project Brief"/>
      <sheetName val="우수받이"/>
      <sheetName val="2.대외공문"/>
      <sheetName val="설계"/>
      <sheetName val="4.내역"/>
      <sheetName val="중기"/>
      <sheetName val="빗물받이(910-510-410)"/>
      <sheetName val="첨4"/>
      <sheetName val="공량산출서"/>
      <sheetName val="영업.일1"/>
      <sheetName val="상하차비용(기계상차)"/>
      <sheetName val="수간보호"/>
      <sheetName val="운반비"/>
      <sheetName val="분전함신설"/>
      <sheetName val="접지1종"/>
      <sheetName val="03"/>
      <sheetName val="01"/>
      <sheetName val="02"/>
      <sheetName val="실행철강하도"/>
      <sheetName val="집계표"/>
      <sheetName val="FAB별"/>
      <sheetName val="도급기성"/>
      <sheetName val="10월"/>
      <sheetName val="기초자료입력"/>
      <sheetName val="현관비DATA"/>
      <sheetName val="물가대비표"/>
      <sheetName val="JUCK"/>
      <sheetName val="일반부표"/>
      <sheetName val="단가 및 재료비"/>
      <sheetName val="중기사용료산출근거"/>
      <sheetName val="날개수량1.5"/>
      <sheetName val="동원(3)"/>
      <sheetName val="예정(3)"/>
      <sheetName val="터널조도"/>
      <sheetName val="실행"/>
      <sheetName val="공용시설내역"/>
      <sheetName val="Sheet2"/>
      <sheetName val="암센터"/>
      <sheetName val="유리"/>
      <sheetName val="지장물조서"/>
      <sheetName val="토지조서"/>
      <sheetName val="테이블"/>
      <sheetName val="CON'C"/>
      <sheetName val="일위대가목차"/>
      <sheetName val="CAL."/>
      <sheetName val="공통가설공사"/>
      <sheetName val="공예을"/>
      <sheetName val="정화조동내역"/>
      <sheetName val="5_경상직원"/>
      <sheetName val="A_견적"/>
      <sheetName val="관람석제출"/>
      <sheetName val="TOT"/>
      <sheetName val="현장청취복명서"/>
      <sheetName val="유기공정"/>
      <sheetName val="사업예산내역"/>
      <sheetName val="사업예산품의서"/>
      <sheetName val="인건-측정"/>
      <sheetName val="산출근거"/>
      <sheetName val="이름표지정"/>
      <sheetName val="2002하반기노임기준"/>
      <sheetName val="플랜트 설치"/>
      <sheetName val="TEL"/>
      <sheetName val="anaysis_sheet"/>
      <sheetName val="첨"/>
      <sheetName val="PROJECT BRIEF(EX.NEW)"/>
      <sheetName val="배수장토목공사비"/>
      <sheetName val="품셈"/>
      <sheetName val="대공종"/>
      <sheetName val="PAINT"/>
      <sheetName val="01하반기노임"/>
      <sheetName val="미드수량"/>
      <sheetName val="OPT"/>
      <sheetName val="SV"/>
      <sheetName val="충주"/>
      <sheetName val="부산제일극장"/>
      <sheetName val="Sheet5"/>
      <sheetName val="한화금융비"/>
      <sheetName val="예산총괄"/>
      <sheetName val="견"/>
      <sheetName val="토목을"/>
      <sheetName val="A-4"/>
      <sheetName val="단가파일"/>
      <sheetName val="3.바닥판설계"/>
      <sheetName val="판매시설"/>
      <sheetName val="아파트_9"/>
      <sheetName val="주민복지관"/>
      <sheetName val="지하주차장"/>
      <sheetName val="우수"/>
      <sheetName val="수량-가로등"/>
      <sheetName val="#REF"/>
      <sheetName val="업체별기성내역"/>
      <sheetName val="Sheet3"/>
      <sheetName val="48신설단가"/>
      <sheetName val="조정금액결과표 (차수별)"/>
      <sheetName val="평가데이터"/>
      <sheetName val="노임단가표"/>
      <sheetName val="연습장소"/>
      <sheetName val="철거산출근거"/>
      <sheetName val="6호기"/>
      <sheetName val="2003상반기노임기준"/>
      <sheetName val="와동25-3(변경)"/>
      <sheetName val="토목"/>
      <sheetName val="견적서"/>
      <sheetName val="BSD (2)"/>
      <sheetName val="소개"/>
      <sheetName val="내역(영일)"/>
      <sheetName val="기둥(원형)"/>
      <sheetName val="단위중량"/>
      <sheetName val="설계조건"/>
      <sheetName val="목차"/>
      <sheetName val="조명율표"/>
      <sheetName val="DATA"/>
      <sheetName val="노무산출서"/>
      <sheetName val="물가자료"/>
      <sheetName val="Y-WORK"/>
      <sheetName val="510동"/>
      <sheetName val="511동"/>
      <sheetName val="512동"/>
      <sheetName val="502동"/>
      <sheetName val="503동"/>
      <sheetName val="504동"/>
      <sheetName val="505동"/>
      <sheetName val="506동"/>
      <sheetName val="507동"/>
      <sheetName val="508동"/>
      <sheetName val="509동"/>
      <sheetName val="5.개인보호구지급"/>
      <sheetName val="반포2차"/>
      <sheetName val="내역서 제출"/>
      <sheetName val="공사별5"/>
      <sheetName val="대여현황"/>
      <sheetName val="단가비교표"/>
      <sheetName val="영업소실적"/>
      <sheetName val="기초단가"/>
      <sheetName val="STORAGE"/>
      <sheetName val="기계경비(시간당)"/>
      <sheetName val="램머"/>
      <sheetName val="총 원가계산"/>
      <sheetName val="TYPE-B 평균H"/>
      <sheetName val="CALCULATION"/>
      <sheetName val="1SPAN"/>
      <sheetName val="일위대가 "/>
      <sheetName val="T6-6(2)"/>
      <sheetName val="단독"/>
      <sheetName val="공사진행"/>
      <sheetName val="청천내"/>
      <sheetName val="설계명세서"/>
      <sheetName val="공정표"/>
      <sheetName val="전체내역 (2)"/>
      <sheetName val="정리"/>
      <sheetName val="기준요인별"/>
      <sheetName val="산출기준(파견전산실)"/>
      <sheetName val="원가계산하도"/>
      <sheetName val="일위대가표"/>
      <sheetName val="적격심사표"/>
      <sheetName val="자판실행"/>
      <sheetName val="데이타"/>
      <sheetName val="식재인부"/>
      <sheetName val="인제내역"/>
      <sheetName val="D"/>
      <sheetName val="설계예시"/>
      <sheetName val="참고"/>
      <sheetName val="공구원가계산"/>
      <sheetName val="부안일위"/>
      <sheetName val="경상비"/>
      <sheetName val="변품8-37"/>
      <sheetName val="BID"/>
      <sheetName val="Sheet6"/>
      <sheetName val="공비대비"/>
      <sheetName val="설정"/>
      <sheetName val="자재단가비교표"/>
      <sheetName val="편성절차"/>
      <sheetName val="건축원가"/>
      <sheetName val="DATE"/>
      <sheetName val="견적서(대외) (2)"/>
      <sheetName val="POOM_MOTO"/>
      <sheetName val="POOM_MOTO2"/>
      <sheetName val="일반공사"/>
      <sheetName val="인건비"/>
      <sheetName val="1공구(을)"/>
      <sheetName val="특판"/>
      <sheetName val="프랜트면허"/>
      <sheetName val="FOB발"/>
      <sheetName val="합천내역"/>
      <sheetName val="요율"/>
      <sheetName val="도급당초내역"/>
      <sheetName val="간접비계산"/>
      <sheetName val="내역을"/>
      <sheetName val="정부노임단가"/>
      <sheetName val="새공통(96임금인상기준)"/>
      <sheetName val="계정"/>
      <sheetName val="건축집계표"/>
      <sheetName val="t형"/>
      <sheetName val="세부추진"/>
      <sheetName val="상용보강"/>
      <sheetName val="정보(MCC)"/>
      <sheetName val="정보(HEI)"/>
      <sheetName val="PROCESS"/>
      <sheetName val="49단가"/>
      <sheetName val="NOMUBI"/>
      <sheetName val="sw1"/>
      <sheetName val="단가결정"/>
      <sheetName val="재료비"/>
      <sheetName val="Macro(차단기)"/>
      <sheetName val="257A1"/>
      <sheetName val="단가표"/>
      <sheetName val="Data&amp;Result"/>
      <sheetName val="자재단가"/>
      <sheetName val="시중노임단가"/>
    </sheetNames>
    <definedNames>
      <definedName name="Macro10"/>
      <definedName name="Macro12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"/>
    </sheetNames>
    <definedNames>
      <definedName name="Macro10"/>
      <definedName name="Macro12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RAGE"/>
      <sheetName val="Y-WORK"/>
      <sheetName val="YES"/>
    </sheetNames>
    <definedNames>
      <definedName name="Macro13"/>
      <definedName name="Macro2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비교"/>
      <sheetName val="단가비교(강관vs주철관)"/>
      <sheetName val="장대강관vs주철관"/>
      <sheetName val="주철관(2종관)"/>
      <sheetName val="HI-VP"/>
      <sheetName val="HI-3P"/>
      <sheetName val="PE관(수도용)"/>
      <sheetName val="PE코팅강관(B종)-6.1m"/>
      <sheetName val="폴리에틸렌에폭시피복강관"/>
      <sheetName val="강관(B종)-6.1m"/>
      <sheetName val="강관(B종)-9.1m"/>
      <sheetName val="일위대가(목록)"/>
      <sheetName val="재료비"/>
      <sheetName val="일위대가"/>
      <sheetName val="산근(목록)"/>
      <sheetName val="산근"/>
      <sheetName val="경비"/>
      <sheetName val="중기(목록)"/>
      <sheetName val="노무비"/>
      <sheetName val="중기"/>
      <sheetName val="구조물공(집계)"/>
      <sheetName val="구조물공(수량)"/>
      <sheetName val="구조물(제원)"/>
      <sheetName val="토공"/>
      <sheetName val="이형관중량"/>
      <sheetName val="관전식시설제원"/>
      <sheetName val="경제적관경기준"/>
      <sheetName val="경제적관경(주철관)"/>
      <sheetName val="경제적관경(강관)"/>
      <sheetName val="Sheet3"/>
      <sheetName val="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3" t="str">
            <v>EPOXY-신너(혼합특수용재)</v>
          </cell>
          <cell r="B3" t="str">
            <v>EPOXY-신너</v>
          </cell>
          <cell r="C3" t="str">
            <v>(혼합특수용재)</v>
          </cell>
          <cell r="D3" t="str">
            <v>㎏</v>
          </cell>
          <cell r="G3">
            <v>2985</v>
          </cell>
          <cell r="H3">
            <v>443</v>
          </cell>
          <cell r="K3">
            <v>2985</v>
          </cell>
          <cell r="L3" t="str">
            <v>M00001</v>
          </cell>
        </row>
        <row r="4">
          <cell r="A4" t="str">
            <v>HI-3P소켓D80</v>
          </cell>
          <cell r="B4" t="str">
            <v>HI-3P소켓</v>
          </cell>
          <cell r="C4" t="str">
            <v>D80</v>
          </cell>
          <cell r="D4" t="str">
            <v>EA</v>
          </cell>
          <cell r="G4">
            <v>22540</v>
          </cell>
          <cell r="H4">
            <v>557</v>
          </cell>
          <cell r="K4">
            <v>22540</v>
          </cell>
          <cell r="L4" t="str">
            <v>M00002</v>
          </cell>
        </row>
        <row r="5">
          <cell r="A5" t="str">
            <v>HI-3P소켓D100</v>
          </cell>
          <cell r="B5" t="str">
            <v>HI-3P소켓</v>
          </cell>
          <cell r="C5" t="str">
            <v>D100</v>
          </cell>
          <cell r="D5" t="str">
            <v>EA</v>
          </cell>
          <cell r="G5">
            <v>30380</v>
          </cell>
          <cell r="H5">
            <v>557</v>
          </cell>
          <cell r="K5">
            <v>30380</v>
          </cell>
          <cell r="L5" t="str">
            <v>M00003</v>
          </cell>
        </row>
        <row r="6">
          <cell r="A6" t="str">
            <v>HI-3P소켓D125</v>
          </cell>
          <cell r="B6" t="str">
            <v>HI-3P소켓</v>
          </cell>
          <cell r="C6" t="str">
            <v>D125</v>
          </cell>
          <cell r="D6" t="str">
            <v>EA</v>
          </cell>
          <cell r="G6">
            <v>39240</v>
          </cell>
          <cell r="H6">
            <v>557</v>
          </cell>
          <cell r="K6">
            <v>39240</v>
          </cell>
          <cell r="L6" t="str">
            <v>M00004</v>
          </cell>
        </row>
        <row r="7">
          <cell r="A7" t="str">
            <v>HI-3P소켓D150</v>
          </cell>
          <cell r="B7" t="str">
            <v>HI-3P소켓</v>
          </cell>
          <cell r="C7" t="str">
            <v>D150</v>
          </cell>
          <cell r="D7" t="str">
            <v>EA</v>
          </cell>
          <cell r="G7">
            <v>53750</v>
          </cell>
          <cell r="H7">
            <v>557</v>
          </cell>
          <cell r="K7">
            <v>53750</v>
          </cell>
          <cell r="L7" t="str">
            <v>M00005</v>
          </cell>
        </row>
        <row r="8">
          <cell r="A8" t="str">
            <v>HI-3P소켓D200</v>
          </cell>
          <cell r="B8" t="str">
            <v>HI-3P소켓</v>
          </cell>
          <cell r="C8" t="str">
            <v>D200</v>
          </cell>
          <cell r="D8" t="str">
            <v>EA</v>
          </cell>
          <cell r="G8">
            <v>75300</v>
          </cell>
          <cell r="H8">
            <v>557</v>
          </cell>
          <cell r="K8">
            <v>75300</v>
          </cell>
          <cell r="L8" t="str">
            <v>M00006</v>
          </cell>
        </row>
        <row r="9">
          <cell r="A9" t="str">
            <v>HI-3P소켓D250</v>
          </cell>
          <cell r="B9" t="str">
            <v>HI-3P소켓</v>
          </cell>
          <cell r="C9" t="str">
            <v>D250</v>
          </cell>
          <cell r="D9" t="str">
            <v>EA</v>
          </cell>
          <cell r="G9">
            <v>103850</v>
          </cell>
          <cell r="H9">
            <v>557</v>
          </cell>
          <cell r="K9">
            <v>103850</v>
          </cell>
          <cell r="L9" t="str">
            <v>M00007</v>
          </cell>
        </row>
        <row r="10">
          <cell r="A10" t="str">
            <v>HI-3P소켓D300</v>
          </cell>
          <cell r="B10" t="str">
            <v>HI-3P소켓</v>
          </cell>
          <cell r="C10" t="str">
            <v>D300</v>
          </cell>
          <cell r="D10" t="str">
            <v>EA</v>
          </cell>
          <cell r="G10">
            <v>130080</v>
          </cell>
          <cell r="H10">
            <v>557</v>
          </cell>
          <cell r="K10">
            <v>130080</v>
          </cell>
          <cell r="L10" t="str">
            <v>M00008</v>
          </cell>
        </row>
        <row r="11">
          <cell r="A11" t="str">
            <v>HI-3P소켓D350</v>
          </cell>
          <cell r="B11" t="str">
            <v>HI-3P소켓</v>
          </cell>
          <cell r="C11" t="str">
            <v>D350</v>
          </cell>
          <cell r="D11" t="str">
            <v>EA</v>
          </cell>
          <cell r="G11">
            <v>175490</v>
          </cell>
          <cell r="H11">
            <v>557</v>
          </cell>
          <cell r="K11">
            <v>175490</v>
          </cell>
          <cell r="L11" t="str">
            <v>M00009</v>
          </cell>
        </row>
        <row r="12">
          <cell r="A12" t="str">
            <v>HI-3P소켓D400</v>
          </cell>
          <cell r="B12" t="str">
            <v>HI-3P소켓</v>
          </cell>
          <cell r="C12" t="str">
            <v>D400</v>
          </cell>
          <cell r="D12" t="str">
            <v>EA</v>
          </cell>
          <cell r="G12">
            <v>218240</v>
          </cell>
          <cell r="H12">
            <v>557</v>
          </cell>
          <cell r="K12">
            <v>218240</v>
          </cell>
          <cell r="L12" t="str">
            <v>M00010</v>
          </cell>
        </row>
        <row r="13">
          <cell r="A13" t="str">
            <v>HI-3P이형관D80</v>
          </cell>
          <cell r="B13" t="str">
            <v>HI-3P이형관</v>
          </cell>
          <cell r="C13" t="str">
            <v>D80</v>
          </cell>
          <cell r="D13" t="str">
            <v>EA</v>
          </cell>
          <cell r="G13">
            <v>25880</v>
          </cell>
          <cell r="H13">
            <v>557</v>
          </cell>
          <cell r="K13">
            <v>25880</v>
          </cell>
          <cell r="L13" t="str">
            <v>M00011</v>
          </cell>
        </row>
        <row r="14">
          <cell r="A14" t="str">
            <v>HI-3P이형관D100</v>
          </cell>
          <cell r="B14" t="str">
            <v>HI-3P이형관</v>
          </cell>
          <cell r="C14" t="str">
            <v>D100</v>
          </cell>
          <cell r="D14" t="str">
            <v>EA</v>
          </cell>
          <cell r="G14">
            <v>32230</v>
          </cell>
          <cell r="H14">
            <v>557</v>
          </cell>
          <cell r="K14">
            <v>32230</v>
          </cell>
          <cell r="L14" t="str">
            <v>M00012</v>
          </cell>
        </row>
        <row r="15">
          <cell r="A15" t="str">
            <v>HI-3P이형관D125</v>
          </cell>
          <cell r="B15" t="str">
            <v>HI-3P이형관</v>
          </cell>
          <cell r="C15" t="str">
            <v>D125</v>
          </cell>
          <cell r="D15" t="str">
            <v>EA</v>
          </cell>
          <cell r="G15">
            <v>45590</v>
          </cell>
          <cell r="H15">
            <v>557</v>
          </cell>
          <cell r="K15">
            <v>45590</v>
          </cell>
          <cell r="L15" t="str">
            <v>M00013</v>
          </cell>
        </row>
        <row r="16">
          <cell r="A16" t="str">
            <v>HI-3P이형관D150</v>
          </cell>
          <cell r="B16" t="str">
            <v>HI-3P이형관</v>
          </cell>
          <cell r="C16" t="str">
            <v>D150</v>
          </cell>
          <cell r="D16" t="str">
            <v>EA</v>
          </cell>
          <cell r="G16">
            <v>58950</v>
          </cell>
          <cell r="H16">
            <v>557</v>
          </cell>
          <cell r="K16">
            <v>58950</v>
          </cell>
          <cell r="L16" t="str">
            <v>M00014</v>
          </cell>
        </row>
        <row r="17">
          <cell r="A17" t="str">
            <v>HI-3P이형관D200</v>
          </cell>
          <cell r="B17" t="str">
            <v>HI-3P이형관</v>
          </cell>
          <cell r="C17" t="str">
            <v>D200</v>
          </cell>
          <cell r="D17" t="str">
            <v>EA</v>
          </cell>
          <cell r="G17">
            <v>80320</v>
          </cell>
          <cell r="H17">
            <v>557</v>
          </cell>
          <cell r="K17">
            <v>80320</v>
          </cell>
          <cell r="L17" t="str">
            <v>M00015</v>
          </cell>
        </row>
        <row r="18">
          <cell r="A18" t="str">
            <v>HI-3P이형관D250</v>
          </cell>
          <cell r="B18" t="str">
            <v>HI-3P이형관</v>
          </cell>
          <cell r="C18" t="str">
            <v>D250</v>
          </cell>
          <cell r="D18" t="str">
            <v>EA</v>
          </cell>
          <cell r="G18">
            <v>106030</v>
          </cell>
          <cell r="H18">
            <v>557</v>
          </cell>
          <cell r="K18">
            <v>106030</v>
          </cell>
          <cell r="L18" t="str">
            <v>M00016</v>
          </cell>
        </row>
        <row r="19">
          <cell r="A19" t="str">
            <v>HI-3P이형관D300</v>
          </cell>
          <cell r="B19" t="str">
            <v>HI-3P이형관</v>
          </cell>
          <cell r="C19" t="str">
            <v>D300</v>
          </cell>
          <cell r="D19" t="str">
            <v>EA</v>
          </cell>
          <cell r="G19">
            <v>136600</v>
          </cell>
          <cell r="H19">
            <v>557</v>
          </cell>
          <cell r="K19">
            <v>136600</v>
          </cell>
          <cell r="L19" t="str">
            <v>M00017</v>
          </cell>
        </row>
        <row r="20">
          <cell r="A20" t="str">
            <v>HI-3P이형관D350</v>
          </cell>
          <cell r="B20" t="str">
            <v>HI-3P이형관</v>
          </cell>
          <cell r="C20" t="str">
            <v>D350</v>
          </cell>
          <cell r="D20" t="str">
            <v>EA</v>
          </cell>
          <cell r="G20">
            <v>193030</v>
          </cell>
          <cell r="H20">
            <v>557</v>
          </cell>
          <cell r="K20">
            <v>193030</v>
          </cell>
          <cell r="L20" t="str">
            <v>M00018</v>
          </cell>
        </row>
        <row r="21">
          <cell r="A21" t="str">
            <v>HI-3P이형관D400</v>
          </cell>
          <cell r="B21" t="str">
            <v>HI-3P이형관</v>
          </cell>
          <cell r="C21" t="str">
            <v>D400</v>
          </cell>
          <cell r="D21" t="str">
            <v>EA</v>
          </cell>
          <cell r="G21">
            <v>237110</v>
          </cell>
          <cell r="H21">
            <v>557</v>
          </cell>
          <cell r="K21">
            <v>237110</v>
          </cell>
          <cell r="L21" t="str">
            <v>M00019</v>
          </cell>
        </row>
        <row r="22">
          <cell r="A22" t="str">
            <v>HI-3P정티D80</v>
          </cell>
          <cell r="B22" t="str">
            <v>HI-3P정티</v>
          </cell>
          <cell r="C22" t="str">
            <v>D80</v>
          </cell>
          <cell r="D22" t="str">
            <v>EA</v>
          </cell>
          <cell r="G22">
            <v>46250</v>
          </cell>
          <cell r="H22">
            <v>557</v>
          </cell>
          <cell r="K22">
            <v>46250</v>
          </cell>
          <cell r="L22" t="str">
            <v>M00020</v>
          </cell>
        </row>
        <row r="23">
          <cell r="A23" t="str">
            <v>HI-3P정티D100</v>
          </cell>
          <cell r="B23" t="str">
            <v>HI-3P정티</v>
          </cell>
          <cell r="C23" t="str">
            <v>D100</v>
          </cell>
          <cell r="D23" t="str">
            <v>EA</v>
          </cell>
          <cell r="G23">
            <v>62620</v>
          </cell>
          <cell r="H23">
            <v>557</v>
          </cell>
          <cell r="K23">
            <v>62620</v>
          </cell>
          <cell r="L23" t="str">
            <v>M00021</v>
          </cell>
        </row>
        <row r="24">
          <cell r="A24" t="str">
            <v>HI-3P정티D125</v>
          </cell>
          <cell r="B24" t="str">
            <v>HI-3P정티</v>
          </cell>
          <cell r="C24" t="str">
            <v>D125</v>
          </cell>
          <cell r="D24" t="str">
            <v>EA</v>
          </cell>
          <cell r="G24">
            <v>92000</v>
          </cell>
          <cell r="H24">
            <v>557</v>
          </cell>
          <cell r="K24">
            <v>92000</v>
          </cell>
          <cell r="L24" t="str">
            <v>M00022</v>
          </cell>
        </row>
        <row r="25">
          <cell r="A25" t="str">
            <v>HI-3P정티D150</v>
          </cell>
          <cell r="B25" t="str">
            <v>HI-3P정티</v>
          </cell>
          <cell r="C25" t="str">
            <v>D150</v>
          </cell>
          <cell r="D25" t="str">
            <v>EA</v>
          </cell>
          <cell r="G25">
            <v>107370</v>
          </cell>
          <cell r="H25">
            <v>557</v>
          </cell>
          <cell r="K25">
            <v>107370</v>
          </cell>
          <cell r="L25" t="str">
            <v>M00023</v>
          </cell>
        </row>
        <row r="26">
          <cell r="A26" t="str">
            <v>HI-3P정티D200</v>
          </cell>
          <cell r="B26" t="str">
            <v>HI-3P정티</v>
          </cell>
          <cell r="C26" t="str">
            <v>D200</v>
          </cell>
          <cell r="D26" t="str">
            <v>EA</v>
          </cell>
          <cell r="G26">
            <v>159800</v>
          </cell>
          <cell r="H26">
            <v>557</v>
          </cell>
          <cell r="K26">
            <v>159800</v>
          </cell>
          <cell r="L26" t="str">
            <v>M00024</v>
          </cell>
        </row>
        <row r="27">
          <cell r="A27" t="str">
            <v>HI-3P정티D250</v>
          </cell>
          <cell r="B27" t="str">
            <v>HI-3P정티</v>
          </cell>
          <cell r="C27" t="str">
            <v>D250</v>
          </cell>
          <cell r="D27" t="str">
            <v>EA</v>
          </cell>
          <cell r="G27">
            <v>191860</v>
          </cell>
          <cell r="H27">
            <v>557</v>
          </cell>
          <cell r="K27">
            <v>191860</v>
          </cell>
          <cell r="L27" t="str">
            <v>M00025</v>
          </cell>
        </row>
        <row r="28">
          <cell r="A28" t="str">
            <v>HI-3P정티D300</v>
          </cell>
          <cell r="B28" t="str">
            <v>HI-3P정티</v>
          </cell>
          <cell r="C28" t="str">
            <v>D300</v>
          </cell>
          <cell r="D28" t="str">
            <v>EA</v>
          </cell>
          <cell r="G28">
            <v>261530</v>
          </cell>
          <cell r="H28">
            <v>557</v>
          </cell>
          <cell r="K28">
            <v>261530</v>
          </cell>
          <cell r="L28" t="str">
            <v>M00026</v>
          </cell>
        </row>
        <row r="29">
          <cell r="A29" t="str">
            <v>HI-3P정티D350</v>
          </cell>
          <cell r="B29" t="str">
            <v>HI-3P정티</v>
          </cell>
          <cell r="C29" t="str">
            <v>D350</v>
          </cell>
          <cell r="D29" t="str">
            <v>EA</v>
          </cell>
          <cell r="G29">
            <v>343310</v>
          </cell>
          <cell r="H29">
            <v>557</v>
          </cell>
          <cell r="K29">
            <v>343310</v>
          </cell>
          <cell r="L29" t="str">
            <v>M00027</v>
          </cell>
        </row>
        <row r="30">
          <cell r="A30" t="str">
            <v>HI-3P정티D400</v>
          </cell>
          <cell r="B30" t="str">
            <v>HI-3P정티</v>
          </cell>
          <cell r="C30" t="str">
            <v>D400</v>
          </cell>
          <cell r="D30" t="str">
            <v>EA</v>
          </cell>
          <cell r="G30">
            <v>424130</v>
          </cell>
          <cell r="H30">
            <v>557</v>
          </cell>
          <cell r="K30">
            <v>424130</v>
          </cell>
          <cell r="L30" t="str">
            <v>M00028</v>
          </cell>
        </row>
        <row r="31">
          <cell r="A31" t="str">
            <v>HI-3P직관D80</v>
          </cell>
          <cell r="B31" t="str">
            <v>HI-3P직관</v>
          </cell>
          <cell r="C31" t="str">
            <v>D80</v>
          </cell>
          <cell r="D31" t="str">
            <v>본</v>
          </cell>
          <cell r="G31">
            <v>48190</v>
          </cell>
          <cell r="H31">
            <v>557</v>
          </cell>
          <cell r="K31">
            <v>48190</v>
          </cell>
          <cell r="L31" t="str">
            <v>M00029</v>
          </cell>
        </row>
        <row r="32">
          <cell r="A32" t="str">
            <v>HI-3P직관D100</v>
          </cell>
          <cell r="B32" t="str">
            <v>HI-3P직관</v>
          </cell>
          <cell r="C32" t="str">
            <v>D100</v>
          </cell>
          <cell r="D32" t="str">
            <v>본</v>
          </cell>
          <cell r="G32">
            <v>74620</v>
          </cell>
          <cell r="H32">
            <v>557</v>
          </cell>
          <cell r="K32">
            <v>74620</v>
          </cell>
          <cell r="L32" t="str">
            <v>M00030</v>
          </cell>
        </row>
        <row r="33">
          <cell r="A33" t="str">
            <v>HI-3P직관D125</v>
          </cell>
          <cell r="B33" t="str">
            <v>HI-3P직관</v>
          </cell>
          <cell r="C33" t="str">
            <v>D125</v>
          </cell>
          <cell r="D33" t="str">
            <v>본</v>
          </cell>
          <cell r="G33">
            <v>107420</v>
          </cell>
          <cell r="H33">
            <v>557</v>
          </cell>
          <cell r="K33">
            <v>107420</v>
          </cell>
          <cell r="L33" t="str">
            <v>M00031</v>
          </cell>
        </row>
        <row r="34">
          <cell r="A34" t="str">
            <v>HI-3P직관D150</v>
          </cell>
          <cell r="B34" t="str">
            <v>HI-3P직관</v>
          </cell>
          <cell r="C34" t="str">
            <v>D150</v>
          </cell>
          <cell r="D34" t="str">
            <v>본</v>
          </cell>
          <cell r="G34">
            <v>146670</v>
          </cell>
          <cell r="H34">
            <v>557</v>
          </cell>
          <cell r="K34">
            <v>146670</v>
          </cell>
          <cell r="L34" t="str">
            <v>M00032</v>
          </cell>
        </row>
        <row r="35">
          <cell r="A35" t="str">
            <v>HI-3P직관D200</v>
          </cell>
          <cell r="B35" t="str">
            <v>HI-3P직관</v>
          </cell>
          <cell r="C35" t="str">
            <v>D200</v>
          </cell>
          <cell r="D35" t="str">
            <v>본</v>
          </cell>
          <cell r="G35">
            <v>186350</v>
          </cell>
          <cell r="H35">
            <v>557</v>
          </cell>
          <cell r="K35">
            <v>186350</v>
          </cell>
          <cell r="L35" t="str">
            <v>M00033</v>
          </cell>
        </row>
        <row r="36">
          <cell r="A36" t="str">
            <v>HI-3P직관D250</v>
          </cell>
          <cell r="B36" t="str">
            <v>HI-3P직관</v>
          </cell>
          <cell r="C36" t="str">
            <v>D250</v>
          </cell>
          <cell r="D36" t="str">
            <v>본</v>
          </cell>
          <cell r="G36">
            <v>278440</v>
          </cell>
          <cell r="H36">
            <v>557</v>
          </cell>
          <cell r="K36">
            <v>278440</v>
          </cell>
          <cell r="L36" t="str">
            <v>M00034</v>
          </cell>
        </row>
        <row r="37">
          <cell r="A37" t="str">
            <v>HI-3P직관D300</v>
          </cell>
          <cell r="B37" t="str">
            <v>HI-3P직관</v>
          </cell>
          <cell r="C37" t="str">
            <v>D300</v>
          </cell>
          <cell r="D37" t="str">
            <v>본</v>
          </cell>
          <cell r="G37">
            <v>398270</v>
          </cell>
          <cell r="H37">
            <v>557</v>
          </cell>
          <cell r="K37">
            <v>398270</v>
          </cell>
          <cell r="L37" t="str">
            <v>M00035</v>
          </cell>
        </row>
        <row r="38">
          <cell r="A38" t="str">
            <v>HI-3P직관D350</v>
          </cell>
          <cell r="B38" t="str">
            <v>HI-3P직관</v>
          </cell>
          <cell r="C38" t="str">
            <v>D350</v>
          </cell>
          <cell r="D38" t="str">
            <v>본</v>
          </cell>
          <cell r="G38">
            <v>470810</v>
          </cell>
          <cell r="H38">
            <v>557</v>
          </cell>
          <cell r="K38">
            <v>470810</v>
          </cell>
          <cell r="L38" t="str">
            <v>M00036</v>
          </cell>
        </row>
        <row r="39">
          <cell r="A39" t="str">
            <v>HI-3P직관D400</v>
          </cell>
          <cell r="B39" t="str">
            <v>HI-3P직관</v>
          </cell>
          <cell r="C39" t="str">
            <v>D400</v>
          </cell>
          <cell r="D39" t="str">
            <v>본</v>
          </cell>
          <cell r="G39">
            <v>563400</v>
          </cell>
          <cell r="H39">
            <v>557</v>
          </cell>
          <cell r="K39">
            <v>563400</v>
          </cell>
          <cell r="L39" t="str">
            <v>M00037</v>
          </cell>
        </row>
        <row r="40">
          <cell r="A40" t="str">
            <v>HI-VP소켓D80</v>
          </cell>
          <cell r="B40" t="str">
            <v>HI-VP소켓</v>
          </cell>
          <cell r="C40" t="str">
            <v>D80</v>
          </cell>
          <cell r="D40" t="str">
            <v>EA</v>
          </cell>
          <cell r="G40">
            <v>22500</v>
          </cell>
          <cell r="H40">
            <v>561</v>
          </cell>
          <cell r="K40">
            <v>22500</v>
          </cell>
          <cell r="L40" t="str">
            <v>M00038</v>
          </cell>
        </row>
        <row r="41">
          <cell r="A41" t="str">
            <v>HI-VP소켓D100</v>
          </cell>
          <cell r="B41" t="str">
            <v>HI-VP소켓</v>
          </cell>
          <cell r="C41" t="str">
            <v>D100</v>
          </cell>
          <cell r="D41" t="str">
            <v>EA</v>
          </cell>
          <cell r="G41">
            <v>30100</v>
          </cell>
          <cell r="H41">
            <v>561</v>
          </cell>
          <cell r="K41">
            <v>30100</v>
          </cell>
          <cell r="L41" t="str">
            <v>M00039</v>
          </cell>
        </row>
        <row r="42">
          <cell r="A42" t="str">
            <v>HI-VP소켓D125</v>
          </cell>
          <cell r="B42" t="str">
            <v>HI-VP소켓</v>
          </cell>
          <cell r="C42" t="str">
            <v>D125</v>
          </cell>
          <cell r="D42" t="str">
            <v>EA</v>
          </cell>
          <cell r="G42">
            <v>39000</v>
          </cell>
          <cell r="H42">
            <v>561</v>
          </cell>
          <cell r="K42">
            <v>39000</v>
          </cell>
          <cell r="L42" t="str">
            <v>M00040</v>
          </cell>
        </row>
        <row r="43">
          <cell r="A43" t="str">
            <v>HI-VP소켓D150</v>
          </cell>
          <cell r="B43" t="str">
            <v>HI-VP소켓</v>
          </cell>
          <cell r="C43" t="str">
            <v>D150</v>
          </cell>
          <cell r="D43" t="str">
            <v>EA</v>
          </cell>
          <cell r="G43">
            <v>53500</v>
          </cell>
          <cell r="H43">
            <v>561</v>
          </cell>
          <cell r="K43">
            <v>53500</v>
          </cell>
          <cell r="L43" t="str">
            <v>M00041</v>
          </cell>
        </row>
        <row r="44">
          <cell r="A44" t="str">
            <v>HI-VP소켓D200</v>
          </cell>
          <cell r="B44" t="str">
            <v>HI-VP소켓</v>
          </cell>
          <cell r="C44" t="str">
            <v>D200</v>
          </cell>
          <cell r="D44" t="str">
            <v>EA</v>
          </cell>
          <cell r="G44">
            <v>74000</v>
          </cell>
          <cell r="H44">
            <v>561</v>
          </cell>
          <cell r="K44">
            <v>74000</v>
          </cell>
          <cell r="L44" t="str">
            <v>M00042</v>
          </cell>
        </row>
        <row r="45">
          <cell r="A45" t="str">
            <v>HI-VP소켓D250</v>
          </cell>
          <cell r="B45" t="str">
            <v>HI-VP소켓</v>
          </cell>
          <cell r="C45" t="str">
            <v>D250</v>
          </cell>
          <cell r="D45" t="str">
            <v>EA</v>
          </cell>
          <cell r="G45">
            <v>102000</v>
          </cell>
          <cell r="H45">
            <v>561</v>
          </cell>
          <cell r="K45">
            <v>102000</v>
          </cell>
          <cell r="L45" t="str">
            <v>M00043</v>
          </cell>
        </row>
        <row r="46">
          <cell r="A46" t="str">
            <v>HI-VP소켓D300</v>
          </cell>
          <cell r="B46" t="str">
            <v>HI-VP소켓</v>
          </cell>
          <cell r="C46" t="str">
            <v>D300</v>
          </cell>
          <cell r="D46" t="str">
            <v>EA</v>
          </cell>
          <cell r="G46">
            <v>125000</v>
          </cell>
          <cell r="H46">
            <v>561</v>
          </cell>
          <cell r="K46">
            <v>125000</v>
          </cell>
          <cell r="L46" t="str">
            <v>M00044</v>
          </cell>
        </row>
        <row r="47">
          <cell r="A47" t="str">
            <v>HI-VP이형관D80</v>
          </cell>
          <cell r="B47" t="str">
            <v>HI-VP이형관</v>
          </cell>
          <cell r="C47" t="str">
            <v>D80</v>
          </cell>
          <cell r="D47" t="str">
            <v>EA</v>
          </cell>
          <cell r="G47">
            <v>33000</v>
          </cell>
          <cell r="H47">
            <v>561</v>
          </cell>
          <cell r="K47">
            <v>33000</v>
          </cell>
          <cell r="L47" t="str">
            <v>M00045</v>
          </cell>
        </row>
        <row r="48">
          <cell r="A48" t="str">
            <v>HI-VP이형관D100</v>
          </cell>
          <cell r="B48" t="str">
            <v>HI-VP이형관</v>
          </cell>
          <cell r="C48" t="str">
            <v>D100</v>
          </cell>
          <cell r="D48" t="str">
            <v>EA</v>
          </cell>
          <cell r="G48">
            <v>48000</v>
          </cell>
          <cell r="H48">
            <v>561</v>
          </cell>
          <cell r="K48">
            <v>48000</v>
          </cell>
          <cell r="L48" t="str">
            <v>M00046</v>
          </cell>
        </row>
        <row r="49">
          <cell r="A49" t="str">
            <v>HI-VP이형관D125</v>
          </cell>
          <cell r="B49" t="str">
            <v>HI-VP이형관</v>
          </cell>
          <cell r="C49" t="str">
            <v>D125</v>
          </cell>
          <cell r="D49" t="str">
            <v>EA</v>
          </cell>
          <cell r="G49">
            <v>68750</v>
          </cell>
          <cell r="H49">
            <v>561</v>
          </cell>
          <cell r="K49">
            <v>68750</v>
          </cell>
          <cell r="L49" t="str">
            <v>M00047</v>
          </cell>
        </row>
        <row r="50">
          <cell r="A50" t="str">
            <v>HI-VP이형관D150</v>
          </cell>
          <cell r="B50" t="str">
            <v>HI-VP이형관</v>
          </cell>
          <cell r="C50" t="str">
            <v>D150</v>
          </cell>
          <cell r="D50" t="str">
            <v>EA</v>
          </cell>
          <cell r="G50">
            <v>85750</v>
          </cell>
          <cell r="H50">
            <v>561</v>
          </cell>
          <cell r="K50">
            <v>85750</v>
          </cell>
          <cell r="L50" t="str">
            <v>M00048</v>
          </cell>
        </row>
        <row r="51">
          <cell r="A51" t="str">
            <v>HI-VP이형관D200</v>
          </cell>
          <cell r="B51" t="str">
            <v>HI-VP이형관</v>
          </cell>
          <cell r="C51" t="str">
            <v>D200</v>
          </cell>
          <cell r="D51" t="str">
            <v>EA</v>
          </cell>
          <cell r="G51">
            <v>142500</v>
          </cell>
          <cell r="H51">
            <v>561</v>
          </cell>
          <cell r="K51">
            <v>142500</v>
          </cell>
          <cell r="L51" t="str">
            <v>M00049</v>
          </cell>
        </row>
        <row r="52">
          <cell r="A52" t="str">
            <v>HI-VP이형관D250</v>
          </cell>
          <cell r="B52" t="str">
            <v>HI-VP이형관</v>
          </cell>
          <cell r="C52" t="str">
            <v>D250</v>
          </cell>
          <cell r="D52" t="str">
            <v>EA</v>
          </cell>
          <cell r="G52">
            <v>206250</v>
          </cell>
          <cell r="H52">
            <v>561</v>
          </cell>
          <cell r="K52">
            <v>206250</v>
          </cell>
          <cell r="L52" t="str">
            <v>M00050</v>
          </cell>
        </row>
        <row r="53">
          <cell r="A53" t="str">
            <v>HI-VP이형관D300</v>
          </cell>
          <cell r="B53" t="str">
            <v>HI-VP이형관</v>
          </cell>
          <cell r="C53" t="str">
            <v>D300</v>
          </cell>
          <cell r="D53" t="str">
            <v>EA</v>
          </cell>
          <cell r="G53">
            <v>255000</v>
          </cell>
          <cell r="H53">
            <v>561</v>
          </cell>
          <cell r="K53">
            <v>255000</v>
          </cell>
          <cell r="L53" t="str">
            <v>M00051</v>
          </cell>
        </row>
        <row r="54">
          <cell r="A54" t="str">
            <v>HI-VP정티D80</v>
          </cell>
          <cell r="B54" t="str">
            <v>HI-VP정티</v>
          </cell>
          <cell r="C54" t="str">
            <v>D80</v>
          </cell>
          <cell r="D54" t="str">
            <v>EA</v>
          </cell>
          <cell r="G54">
            <v>45500</v>
          </cell>
          <cell r="H54">
            <v>561</v>
          </cell>
          <cell r="K54">
            <v>45500</v>
          </cell>
          <cell r="L54" t="str">
            <v>M00052</v>
          </cell>
        </row>
        <row r="55">
          <cell r="A55" t="str">
            <v>HI-VP정티D100</v>
          </cell>
          <cell r="B55" t="str">
            <v>HI-VP정티</v>
          </cell>
          <cell r="C55" t="str">
            <v>D100</v>
          </cell>
          <cell r="D55" t="str">
            <v>EA</v>
          </cell>
          <cell r="G55">
            <v>67000</v>
          </cell>
          <cell r="H55">
            <v>561</v>
          </cell>
          <cell r="K55">
            <v>67000</v>
          </cell>
          <cell r="L55" t="str">
            <v>M00053</v>
          </cell>
        </row>
        <row r="56">
          <cell r="A56" t="str">
            <v>HI-VP정티D125</v>
          </cell>
          <cell r="B56" t="str">
            <v>HI-VP정티</v>
          </cell>
          <cell r="C56" t="str">
            <v>D125</v>
          </cell>
          <cell r="D56" t="str">
            <v>EA</v>
          </cell>
          <cell r="G56">
            <v>75000</v>
          </cell>
          <cell r="H56">
            <v>561</v>
          </cell>
          <cell r="K56">
            <v>75000</v>
          </cell>
          <cell r="L56" t="str">
            <v>M00054</v>
          </cell>
        </row>
        <row r="57">
          <cell r="A57" t="str">
            <v>HI-VP정티D150</v>
          </cell>
          <cell r="B57" t="str">
            <v>HI-VP정티</v>
          </cell>
          <cell r="C57" t="str">
            <v>D150</v>
          </cell>
          <cell r="D57" t="str">
            <v>EA</v>
          </cell>
          <cell r="G57">
            <v>117500</v>
          </cell>
          <cell r="H57">
            <v>561</v>
          </cell>
          <cell r="K57">
            <v>117500</v>
          </cell>
          <cell r="L57" t="str">
            <v>M00055</v>
          </cell>
        </row>
        <row r="58">
          <cell r="A58" t="str">
            <v>HI-VP정티D200</v>
          </cell>
          <cell r="B58" t="str">
            <v>HI-VP정티</v>
          </cell>
          <cell r="C58" t="str">
            <v>D200</v>
          </cell>
          <cell r="D58" t="str">
            <v>EA</v>
          </cell>
          <cell r="G58">
            <v>205000</v>
          </cell>
          <cell r="H58">
            <v>561</v>
          </cell>
          <cell r="K58">
            <v>205000</v>
          </cell>
          <cell r="L58" t="str">
            <v>M00056</v>
          </cell>
        </row>
        <row r="59">
          <cell r="A59" t="str">
            <v>HI-VP정티D250</v>
          </cell>
          <cell r="B59" t="str">
            <v>HI-VP정티</v>
          </cell>
          <cell r="C59" t="str">
            <v>D250</v>
          </cell>
          <cell r="D59" t="str">
            <v>EA</v>
          </cell>
          <cell r="G59">
            <v>321250</v>
          </cell>
          <cell r="H59">
            <v>561</v>
          </cell>
          <cell r="K59">
            <v>321250</v>
          </cell>
          <cell r="L59" t="str">
            <v>M00057</v>
          </cell>
        </row>
        <row r="60">
          <cell r="A60" t="str">
            <v>HI-VP정티D300</v>
          </cell>
          <cell r="B60" t="str">
            <v>HI-VP정티</v>
          </cell>
          <cell r="C60" t="str">
            <v>D300</v>
          </cell>
          <cell r="D60" t="str">
            <v>EA</v>
          </cell>
          <cell r="G60">
            <v>497500</v>
          </cell>
          <cell r="H60">
            <v>561</v>
          </cell>
          <cell r="K60">
            <v>497500</v>
          </cell>
          <cell r="L60" t="str">
            <v>M00058</v>
          </cell>
        </row>
        <row r="61">
          <cell r="A61" t="str">
            <v>HI-VP직관D80</v>
          </cell>
          <cell r="B61" t="str">
            <v>HI-VP직관</v>
          </cell>
          <cell r="C61" t="str">
            <v>D80</v>
          </cell>
          <cell r="D61" t="str">
            <v>본</v>
          </cell>
          <cell r="G61">
            <v>48600</v>
          </cell>
          <cell r="H61">
            <v>561</v>
          </cell>
          <cell r="K61">
            <v>48600</v>
          </cell>
          <cell r="L61" t="str">
            <v>M00059</v>
          </cell>
        </row>
        <row r="62">
          <cell r="A62" t="str">
            <v>HI-VP직관D100</v>
          </cell>
          <cell r="B62" t="str">
            <v>HI-VP직관</v>
          </cell>
          <cell r="C62" t="str">
            <v>D100</v>
          </cell>
          <cell r="D62" t="str">
            <v>본</v>
          </cell>
          <cell r="G62">
            <v>76200</v>
          </cell>
          <cell r="H62">
            <v>561</v>
          </cell>
          <cell r="K62">
            <v>76200</v>
          </cell>
          <cell r="L62" t="str">
            <v>M00060</v>
          </cell>
        </row>
        <row r="63">
          <cell r="A63" t="str">
            <v>HI-VP직관D125</v>
          </cell>
          <cell r="B63" t="str">
            <v>HI-VP직관</v>
          </cell>
          <cell r="C63" t="str">
            <v>D125</v>
          </cell>
          <cell r="D63" t="str">
            <v>본</v>
          </cell>
          <cell r="G63">
            <v>105600</v>
          </cell>
          <cell r="H63">
            <v>561</v>
          </cell>
          <cell r="K63">
            <v>105600</v>
          </cell>
          <cell r="L63" t="str">
            <v>M00061</v>
          </cell>
        </row>
        <row r="64">
          <cell r="A64" t="str">
            <v>HI-VP직관D150</v>
          </cell>
          <cell r="B64" t="str">
            <v>HI-VP직관</v>
          </cell>
          <cell r="C64" t="str">
            <v>D150</v>
          </cell>
          <cell r="D64" t="str">
            <v>본</v>
          </cell>
          <cell r="G64">
            <v>150600</v>
          </cell>
          <cell r="H64">
            <v>561</v>
          </cell>
          <cell r="K64">
            <v>150600</v>
          </cell>
          <cell r="L64" t="str">
            <v>M00062</v>
          </cell>
        </row>
        <row r="65">
          <cell r="A65" t="str">
            <v>HI-VP직관D200</v>
          </cell>
          <cell r="B65" t="str">
            <v>HI-VP직관</v>
          </cell>
          <cell r="C65" t="str">
            <v>D200</v>
          </cell>
          <cell r="D65" t="str">
            <v>본</v>
          </cell>
          <cell r="G65">
            <v>186000</v>
          </cell>
          <cell r="H65">
            <v>561</v>
          </cell>
          <cell r="K65">
            <v>186000</v>
          </cell>
          <cell r="L65" t="str">
            <v>M00063</v>
          </cell>
        </row>
        <row r="66">
          <cell r="A66" t="str">
            <v>HI-VP직관D250</v>
          </cell>
          <cell r="B66" t="str">
            <v>HI-VP직관</v>
          </cell>
          <cell r="C66" t="str">
            <v>D250</v>
          </cell>
          <cell r="D66" t="str">
            <v>본</v>
          </cell>
          <cell r="G66">
            <v>298200</v>
          </cell>
          <cell r="H66">
            <v>561</v>
          </cell>
          <cell r="K66">
            <v>298200</v>
          </cell>
          <cell r="L66" t="str">
            <v>M00064</v>
          </cell>
        </row>
        <row r="67">
          <cell r="A67" t="str">
            <v>HI-VP직관D300</v>
          </cell>
          <cell r="B67" t="str">
            <v>HI-VP직관</v>
          </cell>
          <cell r="C67" t="str">
            <v>D300</v>
          </cell>
          <cell r="D67" t="str">
            <v>본</v>
          </cell>
          <cell r="G67">
            <v>420600</v>
          </cell>
          <cell r="H67">
            <v>561</v>
          </cell>
          <cell r="K67">
            <v>420600</v>
          </cell>
          <cell r="L67" t="str">
            <v>M00065</v>
          </cell>
        </row>
        <row r="68">
          <cell r="A68" t="str">
            <v>KP주철이형관각종</v>
          </cell>
          <cell r="B68" t="str">
            <v>KP주철이형관</v>
          </cell>
          <cell r="C68" t="str">
            <v>각종</v>
          </cell>
          <cell r="D68" t="str">
            <v>㎏</v>
          </cell>
          <cell r="E68">
            <v>1399</v>
          </cell>
          <cell r="K68">
            <v>1399</v>
          </cell>
          <cell r="L68" t="str">
            <v>M00066</v>
          </cell>
        </row>
        <row r="69">
          <cell r="A69" t="str">
            <v>KP주철직관D80</v>
          </cell>
          <cell r="B69" t="str">
            <v>KP주철직관</v>
          </cell>
          <cell r="C69" t="str">
            <v>D80</v>
          </cell>
          <cell r="D69" t="str">
            <v>본</v>
          </cell>
          <cell r="E69">
            <v>40063</v>
          </cell>
          <cell r="G69">
            <v>42060</v>
          </cell>
          <cell r="H69">
            <v>542</v>
          </cell>
          <cell r="K69">
            <v>40063</v>
          </cell>
          <cell r="L69" t="str">
            <v>M00067</v>
          </cell>
        </row>
        <row r="70">
          <cell r="A70" t="str">
            <v>KP주철직관D100</v>
          </cell>
          <cell r="B70" t="str">
            <v>KP주철직관</v>
          </cell>
          <cell r="C70" t="str">
            <v>D100</v>
          </cell>
          <cell r="D70" t="str">
            <v>본</v>
          </cell>
          <cell r="E70">
            <v>59927</v>
          </cell>
          <cell r="G70">
            <v>62930</v>
          </cell>
          <cell r="H70">
            <v>542</v>
          </cell>
          <cell r="K70">
            <v>59927</v>
          </cell>
          <cell r="L70" t="str">
            <v>M00068</v>
          </cell>
        </row>
        <row r="71">
          <cell r="A71" t="str">
            <v>KP주철직관D125</v>
          </cell>
          <cell r="B71" t="str">
            <v>KP주철직관</v>
          </cell>
          <cell r="C71" t="str">
            <v>D125</v>
          </cell>
          <cell r="D71" t="str">
            <v>본</v>
          </cell>
          <cell r="E71">
            <v>76463</v>
          </cell>
          <cell r="G71">
            <v>80290</v>
          </cell>
          <cell r="H71">
            <v>542</v>
          </cell>
          <cell r="K71">
            <v>76463</v>
          </cell>
          <cell r="L71" t="str">
            <v>M00069</v>
          </cell>
        </row>
        <row r="72">
          <cell r="A72" t="str">
            <v>KP주철직관D150</v>
          </cell>
          <cell r="B72" t="str">
            <v>KP주철직관</v>
          </cell>
          <cell r="C72" t="str">
            <v>D150</v>
          </cell>
          <cell r="D72" t="str">
            <v>본</v>
          </cell>
          <cell r="E72">
            <v>92045</v>
          </cell>
          <cell r="G72">
            <v>96660</v>
          </cell>
          <cell r="H72">
            <v>542</v>
          </cell>
          <cell r="K72">
            <v>92045</v>
          </cell>
          <cell r="L72" t="str">
            <v>M00070</v>
          </cell>
        </row>
        <row r="73">
          <cell r="A73" t="str">
            <v>KP주철직관D200</v>
          </cell>
          <cell r="B73" t="str">
            <v>KP주철직관</v>
          </cell>
          <cell r="C73" t="str">
            <v>D200</v>
          </cell>
          <cell r="D73" t="str">
            <v>본</v>
          </cell>
          <cell r="E73">
            <v>146318</v>
          </cell>
          <cell r="G73">
            <v>153640</v>
          </cell>
          <cell r="H73">
            <v>542</v>
          </cell>
          <cell r="K73">
            <v>146318</v>
          </cell>
          <cell r="L73" t="str">
            <v>M00071</v>
          </cell>
        </row>
        <row r="74">
          <cell r="A74" t="str">
            <v>KP주철직관D250</v>
          </cell>
          <cell r="B74" t="str">
            <v>KP주철직관</v>
          </cell>
          <cell r="C74" t="str">
            <v>D250</v>
          </cell>
          <cell r="D74" t="str">
            <v>본</v>
          </cell>
          <cell r="E74">
            <v>191654</v>
          </cell>
          <cell r="G74">
            <v>201250</v>
          </cell>
          <cell r="H74">
            <v>542</v>
          </cell>
          <cell r="K74">
            <v>191654</v>
          </cell>
          <cell r="L74" t="str">
            <v>M00072</v>
          </cell>
        </row>
        <row r="75">
          <cell r="A75" t="str">
            <v>KP주철직관D300</v>
          </cell>
          <cell r="B75" t="str">
            <v>KP주철직관</v>
          </cell>
          <cell r="C75" t="str">
            <v>D300</v>
          </cell>
          <cell r="D75" t="str">
            <v>본</v>
          </cell>
          <cell r="E75">
            <v>243863</v>
          </cell>
          <cell r="G75">
            <v>256070</v>
          </cell>
          <cell r="H75">
            <v>542</v>
          </cell>
          <cell r="K75">
            <v>243863</v>
          </cell>
          <cell r="L75" t="str">
            <v>M00073</v>
          </cell>
        </row>
        <row r="76">
          <cell r="A76" t="str">
            <v>KP주철직관D350</v>
          </cell>
          <cell r="B76" t="str">
            <v>KP주철직관</v>
          </cell>
          <cell r="C76" t="str">
            <v>D350</v>
          </cell>
          <cell r="D76" t="str">
            <v>본</v>
          </cell>
          <cell r="E76">
            <v>292663</v>
          </cell>
          <cell r="G76">
            <v>307640</v>
          </cell>
          <cell r="H76">
            <v>542</v>
          </cell>
          <cell r="K76">
            <v>292663</v>
          </cell>
          <cell r="L76" t="str">
            <v>M00074</v>
          </cell>
        </row>
        <row r="77">
          <cell r="A77" t="str">
            <v>KP주철직관D400</v>
          </cell>
          <cell r="B77" t="str">
            <v>KP주철직관</v>
          </cell>
          <cell r="C77" t="str">
            <v>D400</v>
          </cell>
          <cell r="D77" t="str">
            <v>본</v>
          </cell>
          <cell r="E77">
            <v>351081</v>
          </cell>
          <cell r="G77">
            <v>369080</v>
          </cell>
          <cell r="H77">
            <v>542</v>
          </cell>
          <cell r="K77">
            <v>351081</v>
          </cell>
          <cell r="L77" t="str">
            <v>M00075</v>
          </cell>
        </row>
        <row r="78">
          <cell r="A78" t="str">
            <v>KP주철직관D450</v>
          </cell>
          <cell r="B78" t="str">
            <v>KP주철직관</v>
          </cell>
          <cell r="C78" t="str">
            <v>D450</v>
          </cell>
          <cell r="D78" t="str">
            <v>본</v>
          </cell>
          <cell r="E78">
            <v>413190</v>
          </cell>
          <cell r="G78">
            <v>434400</v>
          </cell>
          <cell r="H78">
            <v>542</v>
          </cell>
          <cell r="K78">
            <v>413190</v>
          </cell>
          <cell r="L78" t="str">
            <v>M00076</v>
          </cell>
        </row>
        <row r="79">
          <cell r="A79" t="str">
            <v>KP주철직관D500</v>
          </cell>
          <cell r="B79" t="str">
            <v>KP주철직관</v>
          </cell>
          <cell r="C79" t="str">
            <v>D500</v>
          </cell>
          <cell r="D79" t="str">
            <v>본</v>
          </cell>
          <cell r="E79">
            <v>484236</v>
          </cell>
          <cell r="G79">
            <v>509150</v>
          </cell>
          <cell r="H79">
            <v>542</v>
          </cell>
          <cell r="K79">
            <v>484236</v>
          </cell>
          <cell r="L79" t="str">
            <v>M00077</v>
          </cell>
        </row>
        <row r="80">
          <cell r="A80" t="str">
            <v>KP주철직관D600</v>
          </cell>
          <cell r="B80" t="str">
            <v>KP주철직관</v>
          </cell>
          <cell r="C80" t="str">
            <v>D600</v>
          </cell>
          <cell r="D80" t="str">
            <v>본</v>
          </cell>
          <cell r="E80">
            <v>585754</v>
          </cell>
          <cell r="G80">
            <v>617980</v>
          </cell>
          <cell r="H80">
            <v>542</v>
          </cell>
          <cell r="K80">
            <v>585754</v>
          </cell>
          <cell r="L80" t="str">
            <v>M00078</v>
          </cell>
        </row>
        <row r="81">
          <cell r="A81" t="str">
            <v>KP주철직관D700</v>
          </cell>
          <cell r="B81" t="str">
            <v>KP주철직관</v>
          </cell>
          <cell r="C81" t="str">
            <v>D700</v>
          </cell>
          <cell r="D81" t="str">
            <v>본</v>
          </cell>
          <cell r="E81">
            <v>743954</v>
          </cell>
          <cell r="G81">
            <v>786070</v>
          </cell>
          <cell r="H81">
            <v>542</v>
          </cell>
          <cell r="K81">
            <v>743954</v>
          </cell>
          <cell r="L81" t="str">
            <v>M00079</v>
          </cell>
        </row>
        <row r="82">
          <cell r="A82" t="str">
            <v>KP주철직관D800</v>
          </cell>
          <cell r="B82" t="str">
            <v>KP주철직관</v>
          </cell>
          <cell r="C82" t="str">
            <v>D800</v>
          </cell>
          <cell r="D82" t="str">
            <v>본</v>
          </cell>
          <cell r="E82">
            <v>916663</v>
          </cell>
          <cell r="G82">
            <v>968540</v>
          </cell>
          <cell r="H82">
            <v>542</v>
          </cell>
          <cell r="K82">
            <v>916663</v>
          </cell>
          <cell r="L82" t="str">
            <v>M00080</v>
          </cell>
        </row>
        <row r="83">
          <cell r="A83" t="str">
            <v>KP주철직관D900</v>
          </cell>
          <cell r="B83" t="str">
            <v>KP주철직관</v>
          </cell>
          <cell r="C83" t="str">
            <v>D900</v>
          </cell>
          <cell r="D83" t="str">
            <v>본</v>
          </cell>
          <cell r="G83">
            <v>1170390</v>
          </cell>
          <cell r="H83">
            <v>542</v>
          </cell>
          <cell r="K83">
            <v>1170390</v>
          </cell>
          <cell r="L83" t="str">
            <v>M00081</v>
          </cell>
        </row>
        <row r="84">
          <cell r="A84" t="str">
            <v>KP주철직관D1000</v>
          </cell>
          <cell r="B84" t="str">
            <v>KP주철직관</v>
          </cell>
          <cell r="C84" t="str">
            <v>D1000</v>
          </cell>
          <cell r="D84" t="str">
            <v>본</v>
          </cell>
          <cell r="G84">
            <v>1389510</v>
          </cell>
          <cell r="H84">
            <v>542</v>
          </cell>
          <cell r="K84">
            <v>1389510</v>
          </cell>
          <cell r="L84" t="str">
            <v>M00082</v>
          </cell>
        </row>
        <row r="85">
          <cell r="A85" t="str">
            <v>KP주철직관D1100</v>
          </cell>
          <cell r="B85" t="str">
            <v>KP주철직관</v>
          </cell>
          <cell r="C85" t="str">
            <v>D1100</v>
          </cell>
          <cell r="D85" t="str">
            <v>본</v>
          </cell>
          <cell r="G85">
            <v>1614940</v>
          </cell>
          <cell r="H85">
            <v>542</v>
          </cell>
          <cell r="K85">
            <v>1614940</v>
          </cell>
          <cell r="L85" t="str">
            <v>M00083</v>
          </cell>
        </row>
        <row r="86">
          <cell r="A86" t="str">
            <v>KP주철직관D1200</v>
          </cell>
          <cell r="B86" t="str">
            <v>KP주철직관</v>
          </cell>
          <cell r="C86" t="str">
            <v>D1200</v>
          </cell>
          <cell r="D86" t="str">
            <v>본</v>
          </cell>
          <cell r="G86">
            <v>1887490</v>
          </cell>
          <cell r="H86">
            <v>542</v>
          </cell>
          <cell r="K86">
            <v>1887490</v>
          </cell>
          <cell r="L86" t="str">
            <v>M00084</v>
          </cell>
        </row>
        <row r="87">
          <cell r="A87" t="str">
            <v>PE직관D80</v>
          </cell>
          <cell r="B87" t="str">
            <v>PE직관</v>
          </cell>
          <cell r="C87" t="str">
            <v>D80</v>
          </cell>
          <cell r="D87" t="str">
            <v>본</v>
          </cell>
          <cell r="G87">
            <v>24900</v>
          </cell>
          <cell r="H87">
            <v>570</v>
          </cell>
          <cell r="K87">
            <v>24900</v>
          </cell>
          <cell r="L87" t="str">
            <v>M00085</v>
          </cell>
        </row>
        <row r="88">
          <cell r="A88" t="str">
            <v>PE직관D100</v>
          </cell>
          <cell r="B88" t="str">
            <v>PE직관</v>
          </cell>
          <cell r="C88" t="str">
            <v>D100</v>
          </cell>
          <cell r="D88" t="str">
            <v>본</v>
          </cell>
          <cell r="G88">
            <v>39780</v>
          </cell>
          <cell r="H88">
            <v>570</v>
          </cell>
          <cell r="K88">
            <v>39780</v>
          </cell>
          <cell r="L88" t="str">
            <v>M00086</v>
          </cell>
        </row>
        <row r="89">
          <cell r="A89" t="str">
            <v>PE직관D125</v>
          </cell>
          <cell r="B89" t="str">
            <v>PE직관</v>
          </cell>
          <cell r="C89" t="str">
            <v>D125</v>
          </cell>
          <cell r="D89" t="str">
            <v>본</v>
          </cell>
          <cell r="G89">
            <v>58980</v>
          </cell>
          <cell r="H89">
            <v>570</v>
          </cell>
          <cell r="K89">
            <v>58980</v>
          </cell>
          <cell r="L89" t="str">
            <v>M00087</v>
          </cell>
        </row>
        <row r="90">
          <cell r="A90" t="str">
            <v>PE직관D150</v>
          </cell>
          <cell r="B90" t="str">
            <v>PE직관</v>
          </cell>
          <cell r="C90" t="str">
            <v>D150</v>
          </cell>
          <cell r="D90" t="str">
            <v>본</v>
          </cell>
          <cell r="G90">
            <v>82320</v>
          </cell>
          <cell r="H90">
            <v>570</v>
          </cell>
          <cell r="K90">
            <v>82320</v>
          </cell>
          <cell r="L90" t="str">
            <v>M00088</v>
          </cell>
        </row>
        <row r="91">
          <cell r="A91" t="str">
            <v>PE직관D200</v>
          </cell>
          <cell r="B91" t="str">
            <v>PE직관</v>
          </cell>
          <cell r="C91" t="str">
            <v>D200</v>
          </cell>
          <cell r="D91" t="str">
            <v>본</v>
          </cell>
          <cell r="G91">
            <v>139980</v>
          </cell>
          <cell r="H91">
            <v>570</v>
          </cell>
          <cell r="K91">
            <v>139980</v>
          </cell>
          <cell r="L91" t="str">
            <v>M00089</v>
          </cell>
        </row>
        <row r="92">
          <cell r="A92" t="str">
            <v>PE직관D250</v>
          </cell>
          <cell r="B92" t="str">
            <v>PE직관</v>
          </cell>
          <cell r="C92" t="str">
            <v>D250</v>
          </cell>
          <cell r="D92" t="str">
            <v>본</v>
          </cell>
          <cell r="G92">
            <v>208860</v>
          </cell>
          <cell r="H92">
            <v>570</v>
          </cell>
          <cell r="K92">
            <v>208860</v>
          </cell>
          <cell r="L92" t="str">
            <v>M00090</v>
          </cell>
        </row>
        <row r="93">
          <cell r="A93" t="str">
            <v>PE직관D300</v>
          </cell>
          <cell r="B93" t="str">
            <v>PE직관</v>
          </cell>
          <cell r="C93" t="str">
            <v>D300</v>
          </cell>
          <cell r="D93" t="str">
            <v>본</v>
          </cell>
          <cell r="G93">
            <v>268200</v>
          </cell>
          <cell r="H93">
            <v>570</v>
          </cell>
          <cell r="K93">
            <v>268200</v>
          </cell>
          <cell r="L93" t="str">
            <v>M00091</v>
          </cell>
        </row>
        <row r="94">
          <cell r="A94" t="str">
            <v>PE직관D350</v>
          </cell>
          <cell r="B94" t="str">
            <v>PE직관</v>
          </cell>
          <cell r="C94" t="str">
            <v>D350</v>
          </cell>
          <cell r="D94" t="str">
            <v>본</v>
          </cell>
          <cell r="G94">
            <v>340320</v>
          </cell>
          <cell r="H94">
            <v>570</v>
          </cell>
          <cell r="K94">
            <v>340320</v>
          </cell>
          <cell r="L94" t="str">
            <v>M00092</v>
          </cell>
        </row>
        <row r="95">
          <cell r="A95" t="str">
            <v>PE직관D400</v>
          </cell>
          <cell r="B95" t="str">
            <v>PE직관</v>
          </cell>
          <cell r="C95" t="str">
            <v>D400</v>
          </cell>
          <cell r="D95" t="str">
            <v>본</v>
          </cell>
          <cell r="G95">
            <v>447840</v>
          </cell>
          <cell r="H95">
            <v>570</v>
          </cell>
          <cell r="K95">
            <v>447840</v>
          </cell>
          <cell r="L95" t="str">
            <v>M00093</v>
          </cell>
        </row>
        <row r="96">
          <cell r="A96" t="str">
            <v>PE직관D450</v>
          </cell>
          <cell r="B96" t="str">
            <v>PE직관</v>
          </cell>
          <cell r="C96" t="str">
            <v>D450</v>
          </cell>
          <cell r="D96" t="str">
            <v>본</v>
          </cell>
          <cell r="G96">
            <v>530820</v>
          </cell>
          <cell r="H96">
            <v>570</v>
          </cell>
          <cell r="K96">
            <v>530820</v>
          </cell>
          <cell r="L96" t="str">
            <v>M00094</v>
          </cell>
        </row>
        <row r="97">
          <cell r="A97" t="str">
            <v>PE직관D500</v>
          </cell>
          <cell r="B97" t="str">
            <v>PE직관</v>
          </cell>
          <cell r="C97" t="str">
            <v>D500</v>
          </cell>
          <cell r="D97" t="str">
            <v>본</v>
          </cell>
          <cell r="G97">
            <v>655680</v>
          </cell>
          <cell r="H97">
            <v>570</v>
          </cell>
          <cell r="K97">
            <v>655680</v>
          </cell>
          <cell r="L97" t="str">
            <v>M00095</v>
          </cell>
        </row>
        <row r="98">
          <cell r="A98" t="str">
            <v>PE직관D600</v>
          </cell>
          <cell r="B98" t="str">
            <v>PE직관</v>
          </cell>
          <cell r="C98" t="str">
            <v>D600</v>
          </cell>
          <cell r="D98" t="str">
            <v>본</v>
          </cell>
          <cell r="G98">
            <v>941700</v>
          </cell>
          <cell r="H98">
            <v>570</v>
          </cell>
          <cell r="K98">
            <v>941700</v>
          </cell>
          <cell r="L98" t="str">
            <v>M00096</v>
          </cell>
        </row>
        <row r="99">
          <cell r="A99" t="str">
            <v>PE이형관D=80mm</v>
          </cell>
          <cell r="B99" t="str">
            <v>PE이형관</v>
          </cell>
          <cell r="C99" t="str">
            <v>D=80mm</v>
          </cell>
          <cell r="D99" t="str">
            <v>EA</v>
          </cell>
          <cell r="G99">
            <v>9000</v>
          </cell>
          <cell r="H99">
            <v>570</v>
          </cell>
          <cell r="K99">
            <v>9000</v>
          </cell>
          <cell r="L99" t="str">
            <v>M00097</v>
          </cell>
        </row>
        <row r="100">
          <cell r="A100" t="str">
            <v>PE이형관D=100mm</v>
          </cell>
          <cell r="B100" t="str">
            <v>PE이형관</v>
          </cell>
          <cell r="C100" t="str">
            <v>D=100mm</v>
          </cell>
          <cell r="D100" t="str">
            <v>EA</v>
          </cell>
          <cell r="G100">
            <v>13500</v>
          </cell>
          <cell r="H100">
            <v>570</v>
          </cell>
          <cell r="K100">
            <v>13500</v>
          </cell>
          <cell r="L100" t="str">
            <v>M00098</v>
          </cell>
        </row>
        <row r="101">
          <cell r="A101" t="str">
            <v>PE이형관D=125mm</v>
          </cell>
          <cell r="B101" t="str">
            <v>PE이형관</v>
          </cell>
          <cell r="C101" t="str">
            <v>D=125mm</v>
          </cell>
          <cell r="D101" t="str">
            <v>EA</v>
          </cell>
          <cell r="G101">
            <v>18600</v>
          </cell>
          <cell r="H101">
            <v>570</v>
          </cell>
          <cell r="K101">
            <v>18600</v>
          </cell>
          <cell r="L101" t="str">
            <v>M00099</v>
          </cell>
        </row>
        <row r="102">
          <cell r="A102" t="str">
            <v>PE이형관D=150mm</v>
          </cell>
          <cell r="B102" t="str">
            <v>PE이형관</v>
          </cell>
          <cell r="C102" t="str">
            <v>D=150mm</v>
          </cell>
          <cell r="D102" t="str">
            <v>EA</v>
          </cell>
          <cell r="G102">
            <v>24300</v>
          </cell>
          <cell r="H102">
            <v>570</v>
          </cell>
          <cell r="K102">
            <v>24300</v>
          </cell>
          <cell r="L102" t="str">
            <v>M00100</v>
          </cell>
        </row>
        <row r="103">
          <cell r="A103" t="str">
            <v>PE이형관D=200mm</v>
          </cell>
          <cell r="B103" t="str">
            <v>PE이형관</v>
          </cell>
          <cell r="C103" t="str">
            <v>D=200mm</v>
          </cell>
          <cell r="D103" t="str">
            <v>EA</v>
          </cell>
          <cell r="G103">
            <v>33500</v>
          </cell>
          <cell r="H103">
            <v>570</v>
          </cell>
          <cell r="K103">
            <v>33500</v>
          </cell>
          <cell r="L103" t="str">
            <v>M00101</v>
          </cell>
        </row>
        <row r="104">
          <cell r="A104" t="str">
            <v>PE이형관D=250mm</v>
          </cell>
          <cell r="B104" t="str">
            <v>PE이형관</v>
          </cell>
          <cell r="C104" t="str">
            <v>D=250mm</v>
          </cell>
          <cell r="D104" t="str">
            <v>EA</v>
          </cell>
          <cell r="G104">
            <v>42700</v>
          </cell>
          <cell r="H104">
            <v>570</v>
          </cell>
          <cell r="K104">
            <v>42700</v>
          </cell>
          <cell r="L104" t="str">
            <v>M00102</v>
          </cell>
        </row>
        <row r="105">
          <cell r="A105" t="str">
            <v>PE이형관D=300mm</v>
          </cell>
          <cell r="B105" t="str">
            <v>PE이형관</v>
          </cell>
          <cell r="C105" t="str">
            <v>D=300mm</v>
          </cell>
          <cell r="D105" t="str">
            <v>EA</v>
          </cell>
          <cell r="G105">
            <v>51800</v>
          </cell>
          <cell r="H105">
            <v>570</v>
          </cell>
          <cell r="K105">
            <v>51800</v>
          </cell>
          <cell r="L105" t="str">
            <v>M00103</v>
          </cell>
        </row>
        <row r="106">
          <cell r="A106" t="str">
            <v>PE이형관D=350mm</v>
          </cell>
          <cell r="B106" t="str">
            <v>PE이형관</v>
          </cell>
          <cell r="C106" t="str">
            <v>D=350mm</v>
          </cell>
          <cell r="D106" t="str">
            <v>EA</v>
          </cell>
          <cell r="G106">
            <v>83000</v>
          </cell>
          <cell r="H106">
            <v>570</v>
          </cell>
          <cell r="K106">
            <v>83000</v>
          </cell>
          <cell r="L106" t="str">
            <v>M00104</v>
          </cell>
        </row>
        <row r="107">
          <cell r="A107" t="str">
            <v>PE이형관D=400mm</v>
          </cell>
          <cell r="B107" t="str">
            <v>PE이형관</v>
          </cell>
          <cell r="C107" t="str">
            <v>D=400mm</v>
          </cell>
          <cell r="D107" t="str">
            <v>EA</v>
          </cell>
          <cell r="G107">
            <v>103700</v>
          </cell>
          <cell r="H107">
            <v>570</v>
          </cell>
          <cell r="K107">
            <v>103700</v>
          </cell>
          <cell r="L107" t="str">
            <v>M00105</v>
          </cell>
        </row>
        <row r="108">
          <cell r="A108" t="str">
            <v>PE이형관D=450mm</v>
          </cell>
          <cell r="B108" t="str">
            <v>PE이형관</v>
          </cell>
          <cell r="C108" t="str">
            <v>D=450mm</v>
          </cell>
          <cell r="D108" t="str">
            <v>EA</v>
          </cell>
          <cell r="G108">
            <v>131300</v>
          </cell>
          <cell r="H108">
            <v>570</v>
          </cell>
          <cell r="K108">
            <v>131300</v>
          </cell>
          <cell r="L108" t="str">
            <v>M00106</v>
          </cell>
        </row>
        <row r="109">
          <cell r="A109" t="str">
            <v>PE이형관D=500mm</v>
          </cell>
          <cell r="B109" t="str">
            <v>PE이형관</v>
          </cell>
          <cell r="C109" t="str">
            <v>D=500mm</v>
          </cell>
          <cell r="D109" t="str">
            <v>EA</v>
          </cell>
          <cell r="G109">
            <v>178300</v>
          </cell>
          <cell r="H109">
            <v>570</v>
          </cell>
          <cell r="K109">
            <v>178300</v>
          </cell>
          <cell r="L109" t="str">
            <v>M00107</v>
          </cell>
        </row>
        <row r="110">
          <cell r="A110" t="str">
            <v>PE이형관D=600mm</v>
          </cell>
          <cell r="B110" t="str">
            <v>PE이형관</v>
          </cell>
          <cell r="C110" t="str">
            <v>D=600mm</v>
          </cell>
          <cell r="D110" t="str">
            <v>EA</v>
          </cell>
          <cell r="G110">
            <v>284000</v>
          </cell>
          <cell r="H110">
            <v>570</v>
          </cell>
          <cell r="K110">
            <v>284000</v>
          </cell>
          <cell r="L110" t="str">
            <v>M00108</v>
          </cell>
        </row>
        <row r="111">
          <cell r="A111" t="str">
            <v>PE이음관D=80mm</v>
          </cell>
          <cell r="B111" t="str">
            <v>PE이음관</v>
          </cell>
          <cell r="C111" t="str">
            <v>D=80mm</v>
          </cell>
          <cell r="D111" t="str">
            <v>EA</v>
          </cell>
          <cell r="G111">
            <v>4150</v>
          </cell>
          <cell r="H111">
            <v>570</v>
          </cell>
          <cell r="K111">
            <v>4150</v>
          </cell>
          <cell r="L111" t="str">
            <v>M00109</v>
          </cell>
        </row>
        <row r="112">
          <cell r="A112" t="str">
            <v>PE이음관D=100mm</v>
          </cell>
          <cell r="B112" t="str">
            <v>PE이음관</v>
          </cell>
          <cell r="C112" t="str">
            <v>D=100mm</v>
          </cell>
          <cell r="D112" t="str">
            <v>EA</v>
          </cell>
          <cell r="G112">
            <v>6630</v>
          </cell>
          <cell r="H112">
            <v>570</v>
          </cell>
          <cell r="K112">
            <v>6630</v>
          </cell>
          <cell r="L112" t="str">
            <v>M00110</v>
          </cell>
        </row>
        <row r="113">
          <cell r="A113" t="str">
            <v>PE이음관D=125mm</v>
          </cell>
          <cell r="B113" t="str">
            <v>PE이음관</v>
          </cell>
          <cell r="C113" t="str">
            <v>D=125mm</v>
          </cell>
          <cell r="D113" t="str">
            <v>EA</v>
          </cell>
          <cell r="G113">
            <v>9830</v>
          </cell>
          <cell r="H113">
            <v>570</v>
          </cell>
          <cell r="K113">
            <v>9830</v>
          </cell>
          <cell r="L113" t="str">
            <v>M00111</v>
          </cell>
        </row>
        <row r="114">
          <cell r="A114" t="str">
            <v>PE이음관D=150mm</v>
          </cell>
          <cell r="B114" t="str">
            <v>PE이음관</v>
          </cell>
          <cell r="C114" t="str">
            <v>D=150mm</v>
          </cell>
          <cell r="D114" t="str">
            <v>EA</v>
          </cell>
          <cell r="G114">
            <v>13720</v>
          </cell>
          <cell r="H114">
            <v>570</v>
          </cell>
          <cell r="K114">
            <v>13720</v>
          </cell>
          <cell r="L114" t="str">
            <v>M00112</v>
          </cell>
        </row>
        <row r="115">
          <cell r="A115" t="str">
            <v>PE이음관D=200mm</v>
          </cell>
          <cell r="B115" t="str">
            <v>PE이음관</v>
          </cell>
          <cell r="C115" t="str">
            <v>D=200mm</v>
          </cell>
          <cell r="D115" t="str">
            <v>EA</v>
          </cell>
          <cell r="G115">
            <v>23330</v>
          </cell>
          <cell r="H115">
            <v>570</v>
          </cell>
          <cell r="K115">
            <v>23330</v>
          </cell>
          <cell r="L115" t="str">
            <v>M00113</v>
          </cell>
        </row>
        <row r="116">
          <cell r="A116" t="str">
            <v>PE이음관D=250mm</v>
          </cell>
          <cell r="B116" t="str">
            <v>PE이음관</v>
          </cell>
          <cell r="C116" t="str">
            <v>D=250mm</v>
          </cell>
          <cell r="D116" t="str">
            <v>EA</v>
          </cell>
          <cell r="G116">
            <v>34810</v>
          </cell>
          <cell r="H116">
            <v>570</v>
          </cell>
          <cell r="K116">
            <v>34810</v>
          </cell>
          <cell r="L116" t="str">
            <v>M00114</v>
          </cell>
        </row>
        <row r="117">
          <cell r="A117" t="str">
            <v>PE이음관D=300mm</v>
          </cell>
          <cell r="B117" t="str">
            <v>PE이음관</v>
          </cell>
          <cell r="C117" t="str">
            <v>D=300mm</v>
          </cell>
          <cell r="D117" t="str">
            <v>EA</v>
          </cell>
          <cell r="G117">
            <v>44700</v>
          </cell>
          <cell r="H117">
            <v>570</v>
          </cell>
          <cell r="K117">
            <v>44700</v>
          </cell>
          <cell r="L117" t="str">
            <v>M00115</v>
          </cell>
        </row>
        <row r="118">
          <cell r="A118" t="str">
            <v>PE이음관D=350mm</v>
          </cell>
          <cell r="B118" t="str">
            <v>PE이음관</v>
          </cell>
          <cell r="C118" t="str">
            <v>D=350mm</v>
          </cell>
          <cell r="D118" t="str">
            <v>EA</v>
          </cell>
          <cell r="G118">
            <v>56720</v>
          </cell>
          <cell r="H118">
            <v>570</v>
          </cell>
          <cell r="K118">
            <v>56720</v>
          </cell>
          <cell r="L118" t="str">
            <v>M00116</v>
          </cell>
        </row>
        <row r="119">
          <cell r="A119" t="str">
            <v>PE이음관D=400mm</v>
          </cell>
          <cell r="B119" t="str">
            <v>PE이음관</v>
          </cell>
          <cell r="C119" t="str">
            <v>D=400mm</v>
          </cell>
          <cell r="D119" t="str">
            <v>EA</v>
          </cell>
          <cell r="G119">
            <v>74640</v>
          </cell>
          <cell r="H119">
            <v>570</v>
          </cell>
          <cell r="K119">
            <v>74640</v>
          </cell>
          <cell r="L119" t="str">
            <v>M00117</v>
          </cell>
        </row>
        <row r="120">
          <cell r="A120" t="str">
            <v>PE이음관D=450mm</v>
          </cell>
          <cell r="B120" t="str">
            <v>PE이음관</v>
          </cell>
          <cell r="C120" t="str">
            <v>D=450mm</v>
          </cell>
          <cell r="D120" t="str">
            <v>EA</v>
          </cell>
          <cell r="G120">
            <v>88470</v>
          </cell>
          <cell r="H120">
            <v>570</v>
          </cell>
          <cell r="K120">
            <v>88470</v>
          </cell>
          <cell r="L120" t="str">
            <v>M00118</v>
          </cell>
        </row>
        <row r="121">
          <cell r="A121" t="str">
            <v>PE이음관D=500mm</v>
          </cell>
          <cell r="B121" t="str">
            <v>PE이음관</v>
          </cell>
          <cell r="C121" t="str">
            <v>D=500mm</v>
          </cell>
          <cell r="D121" t="str">
            <v>EA</v>
          </cell>
          <cell r="G121">
            <v>109280</v>
          </cell>
          <cell r="H121">
            <v>570</v>
          </cell>
          <cell r="K121">
            <v>109280</v>
          </cell>
          <cell r="L121" t="str">
            <v>M00119</v>
          </cell>
        </row>
        <row r="122">
          <cell r="A122" t="str">
            <v>PE이음관D=600mm</v>
          </cell>
          <cell r="B122" t="str">
            <v>PE이음관</v>
          </cell>
          <cell r="C122" t="str">
            <v>D=600mm</v>
          </cell>
          <cell r="D122" t="str">
            <v>EA</v>
          </cell>
          <cell r="G122">
            <v>156950</v>
          </cell>
          <cell r="H122">
            <v>570</v>
          </cell>
          <cell r="K122">
            <v>156950</v>
          </cell>
          <cell r="L122" t="str">
            <v>M00120</v>
          </cell>
        </row>
        <row r="123">
          <cell r="A123" t="str">
            <v>PVC PIPE(φ150㎜)</v>
          </cell>
          <cell r="B123" t="str">
            <v>PVC PIPE</v>
          </cell>
          <cell r="C123" t="str">
            <v>(φ150㎜)</v>
          </cell>
          <cell r="D123" t="str">
            <v>M</v>
          </cell>
          <cell r="G123">
            <v>10050</v>
          </cell>
          <cell r="H123">
            <v>527</v>
          </cell>
          <cell r="K123">
            <v>10050</v>
          </cell>
          <cell r="L123" t="str">
            <v>M00121</v>
          </cell>
        </row>
        <row r="124">
          <cell r="A124" t="str">
            <v>P.V.C 전선관28mm</v>
          </cell>
          <cell r="B124" t="str">
            <v>P.V.C 전선관</v>
          </cell>
          <cell r="C124" t="str">
            <v>28mm</v>
          </cell>
          <cell r="D124" t="str">
            <v>M</v>
          </cell>
          <cell r="G124">
            <v>802</v>
          </cell>
          <cell r="H124">
            <v>839</v>
          </cell>
          <cell r="K124">
            <v>802</v>
          </cell>
          <cell r="L124" t="str">
            <v>M00122</v>
          </cell>
        </row>
        <row r="125">
          <cell r="A125" t="str">
            <v>STS 철판(t=9㎜)</v>
          </cell>
          <cell r="B125" t="str">
            <v>STS 철판</v>
          </cell>
          <cell r="C125" t="str">
            <v>(t=9㎜)</v>
          </cell>
          <cell r="D125" t="str">
            <v>㎏</v>
          </cell>
          <cell r="G125">
            <v>2140</v>
          </cell>
          <cell r="H125">
            <v>72</v>
          </cell>
          <cell r="K125">
            <v>2140</v>
          </cell>
          <cell r="L125" t="str">
            <v>M00123</v>
          </cell>
        </row>
        <row r="126">
          <cell r="A126" t="str">
            <v>STS망ψ0.9㎜</v>
          </cell>
          <cell r="B126" t="str">
            <v>STS망</v>
          </cell>
          <cell r="C126" t="str">
            <v>ψ0.9㎜</v>
          </cell>
          <cell r="D126" t="str">
            <v>㎡</v>
          </cell>
          <cell r="G126">
            <v>22140</v>
          </cell>
          <cell r="H126">
            <v>105</v>
          </cell>
          <cell r="K126">
            <v>22140</v>
          </cell>
          <cell r="L126" t="str">
            <v>M00124</v>
          </cell>
        </row>
        <row r="127">
          <cell r="A127" t="str">
            <v>STS원형봉(φ19mm)</v>
          </cell>
          <cell r="B127" t="str">
            <v>STS원형봉</v>
          </cell>
          <cell r="C127" t="str">
            <v>(φ19mm)</v>
          </cell>
          <cell r="D127" t="str">
            <v>㎏</v>
          </cell>
          <cell r="G127">
            <v>3250</v>
          </cell>
          <cell r="H127">
            <v>75</v>
          </cell>
          <cell r="K127">
            <v>3250</v>
          </cell>
          <cell r="L127" t="str">
            <v>M00125</v>
          </cell>
        </row>
        <row r="128">
          <cell r="A128" t="str">
            <v>각재(육송)</v>
          </cell>
          <cell r="B128" t="str">
            <v>각재</v>
          </cell>
          <cell r="C128" t="str">
            <v>(육송)</v>
          </cell>
          <cell r="D128" t="str">
            <v>㎥</v>
          </cell>
          <cell r="G128">
            <v>209580</v>
          </cell>
          <cell r="H128">
            <v>139</v>
          </cell>
          <cell r="K128">
            <v>209580</v>
          </cell>
          <cell r="L128" t="str">
            <v>M00126</v>
          </cell>
        </row>
        <row r="129">
          <cell r="A129" t="str">
            <v>강관(φ15㎜)</v>
          </cell>
          <cell r="B129" t="str">
            <v>강관</v>
          </cell>
          <cell r="C129" t="str">
            <v>(φ15㎜)</v>
          </cell>
          <cell r="D129" t="str">
            <v>M</v>
          </cell>
          <cell r="G129">
            <v>369</v>
          </cell>
          <cell r="H129">
            <v>63</v>
          </cell>
          <cell r="K129">
            <v>369</v>
          </cell>
          <cell r="L129" t="str">
            <v>M00127</v>
          </cell>
        </row>
        <row r="130">
          <cell r="A130" t="str">
            <v>강관(비계용)(φ48.6x2.4㎜)</v>
          </cell>
          <cell r="B130" t="str">
            <v>강관(비계용)</v>
          </cell>
          <cell r="C130" t="str">
            <v>(φ48.6x2.4㎜)</v>
          </cell>
          <cell r="D130" t="str">
            <v>M</v>
          </cell>
          <cell r="G130">
            <v>1750</v>
          </cell>
          <cell r="H130">
            <v>143</v>
          </cell>
          <cell r="K130">
            <v>1750</v>
          </cell>
          <cell r="L130" t="str">
            <v>M00128</v>
          </cell>
        </row>
        <row r="131">
          <cell r="A131" t="str">
            <v>강관동바리(내관,φ48.6x2.4㎜)</v>
          </cell>
          <cell r="B131" t="str">
            <v>강관동바리</v>
          </cell>
          <cell r="C131" t="str">
            <v>(내관,φ48.6x2.4㎜)</v>
          </cell>
          <cell r="D131" t="str">
            <v>본</v>
          </cell>
          <cell r="G131">
            <v>3500</v>
          </cell>
          <cell r="H131">
            <v>143</v>
          </cell>
          <cell r="K131">
            <v>3500</v>
          </cell>
          <cell r="L131" t="str">
            <v>M00129</v>
          </cell>
        </row>
        <row r="132">
          <cell r="A132" t="str">
            <v>강관동바리(외관,φ60.5x2.3㎜)</v>
          </cell>
          <cell r="B132" t="str">
            <v>강관동바리</v>
          </cell>
          <cell r="C132" t="str">
            <v>(외관,φ60.5x2.3㎜)</v>
          </cell>
          <cell r="D132" t="str">
            <v>본</v>
          </cell>
          <cell r="G132">
            <v>3500</v>
          </cell>
          <cell r="H132">
            <v>143</v>
          </cell>
          <cell r="K132">
            <v>3500</v>
          </cell>
          <cell r="L132" t="str">
            <v>M00130</v>
          </cell>
        </row>
        <row r="133">
          <cell r="A133" t="str">
            <v>강관직관D300</v>
          </cell>
          <cell r="B133" t="str">
            <v>강관직관</v>
          </cell>
          <cell r="C133" t="str">
            <v>D300</v>
          </cell>
          <cell r="D133" t="str">
            <v>본</v>
          </cell>
          <cell r="G133">
            <v>287987</v>
          </cell>
          <cell r="H133">
            <v>533</v>
          </cell>
          <cell r="K133">
            <v>287987</v>
          </cell>
          <cell r="L133" t="str">
            <v>M00131</v>
          </cell>
        </row>
        <row r="134">
          <cell r="A134" t="str">
            <v>강관직관D350</v>
          </cell>
          <cell r="B134" t="str">
            <v>강관직관</v>
          </cell>
          <cell r="C134" t="str">
            <v>D350</v>
          </cell>
          <cell r="D134" t="str">
            <v>본</v>
          </cell>
          <cell r="G134">
            <v>337670</v>
          </cell>
          <cell r="H134">
            <v>533</v>
          </cell>
          <cell r="K134">
            <v>337670</v>
          </cell>
          <cell r="L134" t="str">
            <v>M00132</v>
          </cell>
        </row>
        <row r="135">
          <cell r="A135" t="str">
            <v>강관직관D400</v>
          </cell>
          <cell r="B135" t="str">
            <v>강관직관</v>
          </cell>
          <cell r="C135" t="str">
            <v>D400</v>
          </cell>
          <cell r="D135" t="str">
            <v>본</v>
          </cell>
          <cell r="G135">
            <v>370170</v>
          </cell>
          <cell r="H135">
            <v>533</v>
          </cell>
          <cell r="K135">
            <v>370170</v>
          </cell>
          <cell r="L135" t="str">
            <v>M00133</v>
          </cell>
        </row>
        <row r="136">
          <cell r="A136" t="str">
            <v>강관직관D450</v>
          </cell>
          <cell r="B136" t="str">
            <v>강관직관</v>
          </cell>
          <cell r="C136" t="str">
            <v>D450</v>
          </cell>
          <cell r="D136" t="str">
            <v>본</v>
          </cell>
          <cell r="G136">
            <v>409100</v>
          </cell>
          <cell r="H136">
            <v>533</v>
          </cell>
          <cell r="K136">
            <v>409100</v>
          </cell>
          <cell r="L136" t="str">
            <v>M00134</v>
          </cell>
        </row>
        <row r="137">
          <cell r="A137" t="str">
            <v>강관직관D500</v>
          </cell>
          <cell r="B137" t="str">
            <v>강관직관</v>
          </cell>
          <cell r="C137" t="str">
            <v>D500</v>
          </cell>
          <cell r="D137" t="str">
            <v>본</v>
          </cell>
          <cell r="G137">
            <v>470420</v>
          </cell>
          <cell r="H137">
            <v>533</v>
          </cell>
          <cell r="K137">
            <v>470420</v>
          </cell>
          <cell r="L137" t="str">
            <v>M00135</v>
          </cell>
        </row>
        <row r="138">
          <cell r="A138" t="str">
            <v>강관직관D600</v>
          </cell>
          <cell r="B138" t="str">
            <v>강관직관</v>
          </cell>
          <cell r="C138" t="str">
            <v>D600</v>
          </cell>
          <cell r="D138" t="str">
            <v>본</v>
          </cell>
          <cell r="G138">
            <v>550530</v>
          </cell>
          <cell r="H138">
            <v>533</v>
          </cell>
          <cell r="K138">
            <v>550530</v>
          </cell>
          <cell r="L138" t="str">
            <v>M00136</v>
          </cell>
        </row>
        <row r="139">
          <cell r="A139" t="str">
            <v>강관직관D700</v>
          </cell>
          <cell r="B139" t="str">
            <v>강관직관</v>
          </cell>
          <cell r="C139" t="str">
            <v>D700</v>
          </cell>
          <cell r="D139" t="str">
            <v>본</v>
          </cell>
          <cell r="G139">
            <v>628150</v>
          </cell>
          <cell r="H139">
            <v>533</v>
          </cell>
          <cell r="K139">
            <v>628150</v>
          </cell>
          <cell r="L139" t="str">
            <v>M00137</v>
          </cell>
        </row>
        <row r="140">
          <cell r="A140" t="str">
            <v>강관직관D800</v>
          </cell>
          <cell r="B140" t="str">
            <v>강관직관</v>
          </cell>
          <cell r="C140" t="str">
            <v>D800</v>
          </cell>
          <cell r="D140" t="str">
            <v>본</v>
          </cell>
          <cell r="G140">
            <v>765810</v>
          </cell>
          <cell r="H140">
            <v>533</v>
          </cell>
          <cell r="K140">
            <v>765810</v>
          </cell>
          <cell r="L140" t="str">
            <v>M00138</v>
          </cell>
        </row>
        <row r="141">
          <cell r="A141" t="str">
            <v>강관직관D900</v>
          </cell>
          <cell r="B141" t="str">
            <v>강관직관</v>
          </cell>
          <cell r="C141" t="str">
            <v>D900</v>
          </cell>
          <cell r="D141" t="str">
            <v>본</v>
          </cell>
          <cell r="G141">
            <v>844690</v>
          </cell>
          <cell r="H141">
            <v>533</v>
          </cell>
          <cell r="K141">
            <v>844690</v>
          </cell>
          <cell r="L141" t="str">
            <v>M00139</v>
          </cell>
        </row>
        <row r="142">
          <cell r="A142" t="str">
            <v>강관직관D1000</v>
          </cell>
          <cell r="B142" t="str">
            <v>강관직관</v>
          </cell>
          <cell r="C142" t="str">
            <v>D1000</v>
          </cell>
          <cell r="D142" t="str">
            <v>본</v>
          </cell>
          <cell r="G142">
            <v>1017540</v>
          </cell>
          <cell r="H142">
            <v>533</v>
          </cell>
          <cell r="K142">
            <v>1017540</v>
          </cell>
          <cell r="L142" t="str">
            <v>M00140</v>
          </cell>
        </row>
        <row r="143">
          <cell r="A143" t="str">
            <v>강관직관D1100</v>
          </cell>
          <cell r="B143" t="str">
            <v>강관직관</v>
          </cell>
          <cell r="C143" t="str">
            <v>D1100</v>
          </cell>
          <cell r="D143" t="str">
            <v>본</v>
          </cell>
          <cell r="G143">
            <v>1082890</v>
          </cell>
          <cell r="H143">
            <v>533</v>
          </cell>
          <cell r="K143">
            <v>1082890</v>
          </cell>
          <cell r="L143" t="str">
            <v>M00141</v>
          </cell>
        </row>
        <row r="144">
          <cell r="A144" t="str">
            <v>강관직관D1200</v>
          </cell>
          <cell r="B144" t="str">
            <v>강관직관</v>
          </cell>
          <cell r="C144" t="str">
            <v>D1200</v>
          </cell>
          <cell r="D144" t="str">
            <v>본</v>
          </cell>
          <cell r="G144">
            <v>1278780</v>
          </cell>
          <cell r="H144">
            <v>533</v>
          </cell>
          <cell r="K144">
            <v>1278780</v>
          </cell>
          <cell r="L144" t="str">
            <v>M00142</v>
          </cell>
        </row>
        <row r="145">
          <cell r="A145" t="str">
            <v>강관직관D1350</v>
          </cell>
          <cell r="B145" t="str">
            <v>강관직관</v>
          </cell>
          <cell r="C145" t="str">
            <v>D1350</v>
          </cell>
          <cell r="D145" t="str">
            <v>본</v>
          </cell>
          <cell r="G145">
            <v>1498670</v>
          </cell>
          <cell r="H145">
            <v>533</v>
          </cell>
          <cell r="K145">
            <v>1498670</v>
          </cell>
          <cell r="L145" t="str">
            <v>M00143</v>
          </cell>
        </row>
        <row r="146">
          <cell r="A146" t="str">
            <v>강관직관:9.1mD350</v>
          </cell>
          <cell r="B146" t="str">
            <v>강관직관:9.1m</v>
          </cell>
          <cell r="C146" t="str">
            <v>D350</v>
          </cell>
          <cell r="D146" t="str">
            <v>본</v>
          </cell>
          <cell r="E146">
            <v>503737</v>
          </cell>
          <cell r="K146">
            <v>503737</v>
          </cell>
          <cell r="L146" t="str">
            <v>M00171</v>
          </cell>
        </row>
        <row r="147">
          <cell r="A147" t="str">
            <v>강관직관:9.1mD400</v>
          </cell>
          <cell r="B147" t="str">
            <v>강관직관:9.1m</v>
          </cell>
          <cell r="C147" t="str">
            <v>D400</v>
          </cell>
          <cell r="D147" t="str">
            <v>본</v>
          </cell>
          <cell r="E147">
            <v>552220</v>
          </cell>
          <cell r="K147">
            <v>552220</v>
          </cell>
          <cell r="L147" t="str">
            <v>M00172</v>
          </cell>
        </row>
        <row r="148">
          <cell r="A148" t="str">
            <v>강관직관:9.1mD450</v>
          </cell>
          <cell r="B148" t="str">
            <v>강관직관:9.1m</v>
          </cell>
          <cell r="C148" t="str">
            <v>D450</v>
          </cell>
          <cell r="D148" t="str">
            <v>본</v>
          </cell>
          <cell r="E148">
            <v>610296</v>
          </cell>
          <cell r="K148">
            <v>610296</v>
          </cell>
          <cell r="L148" t="str">
            <v>M00173</v>
          </cell>
        </row>
        <row r="149">
          <cell r="A149" t="str">
            <v>강관직관:9.1mD500</v>
          </cell>
          <cell r="B149" t="str">
            <v>강관직관:9.1m</v>
          </cell>
          <cell r="C149" t="str">
            <v>D500</v>
          </cell>
          <cell r="D149" t="str">
            <v>본</v>
          </cell>
          <cell r="E149">
            <v>701774</v>
          </cell>
          <cell r="K149">
            <v>701774</v>
          </cell>
          <cell r="L149" t="str">
            <v>M00174</v>
          </cell>
        </row>
        <row r="150">
          <cell r="A150" t="str">
            <v>강관직관:9.1mD600</v>
          </cell>
          <cell r="B150" t="str">
            <v>강관직관:9.1m</v>
          </cell>
          <cell r="C150" t="str">
            <v>D600</v>
          </cell>
          <cell r="D150" t="str">
            <v>본</v>
          </cell>
          <cell r="E150">
            <v>821282</v>
          </cell>
          <cell r="K150">
            <v>821282</v>
          </cell>
          <cell r="L150" t="str">
            <v>M00175</v>
          </cell>
        </row>
        <row r="151">
          <cell r="A151" t="str">
            <v>강관직관:9.1mD700</v>
          </cell>
          <cell r="B151" t="str">
            <v>강관직관:9.1m</v>
          </cell>
          <cell r="C151" t="str">
            <v>D700</v>
          </cell>
          <cell r="D151" t="str">
            <v>본</v>
          </cell>
          <cell r="E151">
            <v>937076</v>
          </cell>
          <cell r="K151">
            <v>937076</v>
          </cell>
          <cell r="L151" t="str">
            <v>M00176</v>
          </cell>
        </row>
        <row r="152">
          <cell r="A152" t="str">
            <v>강관직관:9.1mD800</v>
          </cell>
          <cell r="B152" t="str">
            <v>강관직관:9.1m</v>
          </cell>
          <cell r="C152" t="str">
            <v>D800</v>
          </cell>
          <cell r="D152" t="str">
            <v>본</v>
          </cell>
          <cell r="E152">
            <v>1142437</v>
          </cell>
          <cell r="K152">
            <v>1142437</v>
          </cell>
          <cell r="L152" t="str">
            <v>M00177</v>
          </cell>
        </row>
        <row r="153">
          <cell r="A153" t="str">
            <v>강관직관:9.1mD900</v>
          </cell>
          <cell r="B153" t="str">
            <v>강관직관:9.1m</v>
          </cell>
          <cell r="C153" t="str">
            <v>D900</v>
          </cell>
          <cell r="D153" t="str">
            <v>본</v>
          </cell>
          <cell r="E153">
            <v>1260111</v>
          </cell>
          <cell r="K153">
            <v>1260111</v>
          </cell>
          <cell r="L153" t="str">
            <v>M00178</v>
          </cell>
        </row>
        <row r="154">
          <cell r="A154" t="str">
            <v>강관직관:9.1mD1000</v>
          </cell>
          <cell r="B154" t="str">
            <v>강관직관:9.1m</v>
          </cell>
          <cell r="C154" t="str">
            <v>D1000</v>
          </cell>
          <cell r="D154" t="str">
            <v>본</v>
          </cell>
          <cell r="E154">
            <v>1517969</v>
          </cell>
          <cell r="K154">
            <v>1517969</v>
          </cell>
          <cell r="L154" t="str">
            <v>M00179</v>
          </cell>
        </row>
        <row r="155">
          <cell r="A155" t="str">
            <v>강관직관:9.1mD1100</v>
          </cell>
          <cell r="B155" t="str">
            <v>강관직관:9.1m</v>
          </cell>
          <cell r="C155" t="str">
            <v>D1100</v>
          </cell>
          <cell r="D155" t="str">
            <v>본</v>
          </cell>
          <cell r="E155">
            <v>1615458</v>
          </cell>
          <cell r="K155">
            <v>1615458</v>
          </cell>
          <cell r="L155" t="str">
            <v>M00180</v>
          </cell>
        </row>
        <row r="156">
          <cell r="A156" t="str">
            <v>강관직관:9.1mD1200</v>
          </cell>
          <cell r="B156" t="str">
            <v>강관직관:9.1m</v>
          </cell>
          <cell r="C156" t="str">
            <v>D1200</v>
          </cell>
          <cell r="D156" t="str">
            <v>본</v>
          </cell>
          <cell r="E156">
            <v>1907688</v>
          </cell>
          <cell r="K156">
            <v>1907688</v>
          </cell>
          <cell r="L156" t="str">
            <v>M00181</v>
          </cell>
        </row>
        <row r="157">
          <cell r="A157" t="str">
            <v>강관직관(PE 코팅)D300</v>
          </cell>
          <cell r="B157" t="str">
            <v>강관직관(PE 코팅)</v>
          </cell>
          <cell r="C157" t="str">
            <v>D300</v>
          </cell>
          <cell r="D157" t="str">
            <v>본</v>
          </cell>
          <cell r="G157">
            <v>360192</v>
          </cell>
          <cell r="H157">
            <v>538</v>
          </cell>
          <cell r="K157">
            <v>360192</v>
          </cell>
          <cell r="L157" t="str">
            <v>M00182</v>
          </cell>
        </row>
        <row r="158">
          <cell r="A158" t="str">
            <v>강관직관(PE 코팅)D350</v>
          </cell>
          <cell r="B158" t="str">
            <v>강관직관(PE 코팅)</v>
          </cell>
          <cell r="C158" t="str">
            <v>D350</v>
          </cell>
          <cell r="D158" t="str">
            <v>본</v>
          </cell>
          <cell r="G158">
            <v>445348</v>
          </cell>
          <cell r="H158">
            <v>538</v>
          </cell>
          <cell r="K158">
            <v>445348</v>
          </cell>
          <cell r="L158" t="str">
            <v>M00183</v>
          </cell>
        </row>
        <row r="159">
          <cell r="A159" t="str">
            <v>강관직관(PE 코팅)D400</v>
          </cell>
          <cell r="B159" t="str">
            <v>강관직관(PE 코팅)</v>
          </cell>
          <cell r="C159" t="str">
            <v>D400</v>
          </cell>
          <cell r="D159" t="str">
            <v>본</v>
          </cell>
          <cell r="G159">
            <v>522660</v>
          </cell>
          <cell r="H159">
            <v>538</v>
          </cell>
          <cell r="K159">
            <v>522660</v>
          </cell>
          <cell r="L159" t="str">
            <v>M00184</v>
          </cell>
        </row>
        <row r="160">
          <cell r="A160" t="str">
            <v>강관직관(PE 코팅)D450</v>
          </cell>
          <cell r="B160" t="str">
            <v>강관직관(PE 코팅)</v>
          </cell>
          <cell r="C160" t="str">
            <v>D450</v>
          </cell>
          <cell r="D160" t="str">
            <v>본</v>
          </cell>
          <cell r="G160">
            <v>535824</v>
          </cell>
          <cell r="H160">
            <v>538</v>
          </cell>
          <cell r="K160">
            <v>535824</v>
          </cell>
          <cell r="L160" t="str">
            <v>M00185</v>
          </cell>
        </row>
        <row r="161">
          <cell r="A161" t="str">
            <v>강관직관(PE 코팅)D500</v>
          </cell>
          <cell r="B161" t="str">
            <v>강관직관(PE 코팅)</v>
          </cell>
          <cell r="C161" t="str">
            <v>D500</v>
          </cell>
          <cell r="D161" t="str">
            <v>본</v>
          </cell>
          <cell r="G161">
            <v>584605</v>
          </cell>
          <cell r="H161">
            <v>538</v>
          </cell>
          <cell r="K161">
            <v>584605</v>
          </cell>
          <cell r="L161" t="str">
            <v>M00186</v>
          </cell>
        </row>
        <row r="162">
          <cell r="A162" t="str">
            <v>강관직관(PE 코팅)D600</v>
          </cell>
          <cell r="B162" t="str">
            <v>강관직관(PE 코팅)</v>
          </cell>
          <cell r="C162" t="str">
            <v>D600</v>
          </cell>
          <cell r="D162" t="str">
            <v>본</v>
          </cell>
          <cell r="G162">
            <v>651870</v>
          </cell>
          <cell r="H162">
            <v>538</v>
          </cell>
          <cell r="K162">
            <v>651870</v>
          </cell>
          <cell r="L162" t="str">
            <v>M00187</v>
          </cell>
        </row>
        <row r="163">
          <cell r="A163" t="str">
            <v>강관직관(PE 코팅)D700</v>
          </cell>
          <cell r="B163" t="str">
            <v>강관직관(PE 코팅)</v>
          </cell>
          <cell r="C163" t="str">
            <v>D700</v>
          </cell>
          <cell r="D163" t="str">
            <v>본</v>
          </cell>
          <cell r="G163">
            <v>741686</v>
          </cell>
          <cell r="H163">
            <v>538</v>
          </cell>
          <cell r="K163">
            <v>741686</v>
          </cell>
          <cell r="L163" t="str">
            <v>M00188</v>
          </cell>
        </row>
        <row r="164">
          <cell r="A164" t="str">
            <v>강관직관(PE 코팅)D800</v>
          </cell>
          <cell r="B164" t="str">
            <v>강관직관(PE 코팅)</v>
          </cell>
          <cell r="C164" t="str">
            <v>D800</v>
          </cell>
          <cell r="D164" t="str">
            <v>본</v>
          </cell>
          <cell r="G164">
            <v>910211</v>
          </cell>
          <cell r="H164">
            <v>538</v>
          </cell>
          <cell r="K164">
            <v>910211</v>
          </cell>
          <cell r="L164" t="str">
            <v>M00189</v>
          </cell>
        </row>
        <row r="165">
          <cell r="A165" t="str">
            <v>강관직관(PE 코팅)D900</v>
          </cell>
          <cell r="B165" t="str">
            <v>강관직관(PE 코팅)</v>
          </cell>
          <cell r="C165" t="str">
            <v>D900</v>
          </cell>
          <cell r="D165" t="str">
            <v>본</v>
          </cell>
          <cell r="G165">
            <v>1064004</v>
          </cell>
          <cell r="H165">
            <v>538</v>
          </cell>
          <cell r="K165">
            <v>1064004</v>
          </cell>
          <cell r="L165" t="str">
            <v>M00190</v>
          </cell>
        </row>
        <row r="166">
          <cell r="A166" t="str">
            <v>강관직관(PE 코팅)D1000</v>
          </cell>
          <cell r="B166" t="str">
            <v>강관직관(PE 코팅)</v>
          </cell>
          <cell r="C166" t="str">
            <v>D1000</v>
          </cell>
          <cell r="D166" t="str">
            <v>본</v>
          </cell>
          <cell r="G166">
            <v>1260144</v>
          </cell>
          <cell r="H166">
            <v>538</v>
          </cell>
          <cell r="K166">
            <v>1260144</v>
          </cell>
          <cell r="L166" t="str">
            <v>M00191</v>
          </cell>
        </row>
        <row r="167">
          <cell r="A167" t="str">
            <v>강관직관(PE 코팅)D1100</v>
          </cell>
          <cell r="B167" t="str">
            <v>강관직관(PE 코팅)</v>
          </cell>
          <cell r="C167" t="str">
            <v>D1100</v>
          </cell>
          <cell r="D167" t="str">
            <v>본</v>
          </cell>
          <cell r="G167">
            <v>1299220</v>
          </cell>
          <cell r="H167">
            <v>538</v>
          </cell>
          <cell r="K167">
            <v>1299220</v>
          </cell>
          <cell r="L167" t="str">
            <v>M00192</v>
          </cell>
        </row>
        <row r="168">
          <cell r="A168" t="str">
            <v>강관직관(PE 코팅)D1200</v>
          </cell>
          <cell r="B168" t="str">
            <v>강관직관(PE 코팅)</v>
          </cell>
          <cell r="C168" t="str">
            <v>D1200</v>
          </cell>
          <cell r="D168" t="str">
            <v>본</v>
          </cell>
          <cell r="G168">
            <v>1507999</v>
          </cell>
          <cell r="H168">
            <v>538</v>
          </cell>
          <cell r="K168">
            <v>1507999</v>
          </cell>
          <cell r="L168" t="str">
            <v>M00193</v>
          </cell>
        </row>
        <row r="169">
          <cell r="A169" t="str">
            <v>강이형관D300</v>
          </cell>
          <cell r="B169" t="str">
            <v>강이형관</v>
          </cell>
          <cell r="C169" t="str">
            <v>D300</v>
          </cell>
          <cell r="D169" t="str">
            <v>㎏</v>
          </cell>
          <cell r="I169">
            <v>2310</v>
          </cell>
          <cell r="J169">
            <v>363</v>
          </cell>
          <cell r="K169">
            <v>2310</v>
          </cell>
          <cell r="L169" t="str">
            <v>M00199</v>
          </cell>
        </row>
        <row r="170">
          <cell r="A170" t="str">
            <v>강이형관D350</v>
          </cell>
          <cell r="B170" t="str">
            <v>강이형관</v>
          </cell>
          <cell r="C170" t="str">
            <v>D350</v>
          </cell>
          <cell r="D170" t="str">
            <v>㎏</v>
          </cell>
          <cell r="I170">
            <v>2250</v>
          </cell>
          <cell r="J170">
            <v>363</v>
          </cell>
          <cell r="K170">
            <v>2250</v>
          </cell>
          <cell r="L170" t="str">
            <v>M00200</v>
          </cell>
        </row>
        <row r="171">
          <cell r="A171" t="str">
            <v>강이형관D400</v>
          </cell>
          <cell r="B171" t="str">
            <v>강이형관</v>
          </cell>
          <cell r="C171" t="str">
            <v>D400</v>
          </cell>
          <cell r="D171" t="str">
            <v>㎏</v>
          </cell>
          <cell r="I171">
            <v>2220</v>
          </cell>
          <cell r="J171">
            <v>363</v>
          </cell>
          <cell r="K171">
            <v>2220</v>
          </cell>
          <cell r="L171" t="str">
            <v>M00201</v>
          </cell>
        </row>
        <row r="172">
          <cell r="A172" t="str">
            <v>강이형관D450</v>
          </cell>
          <cell r="B172" t="str">
            <v>강이형관</v>
          </cell>
          <cell r="C172" t="str">
            <v>D450</v>
          </cell>
          <cell r="D172" t="str">
            <v>㎏</v>
          </cell>
          <cell r="I172">
            <v>2170</v>
          </cell>
          <cell r="J172">
            <v>363</v>
          </cell>
          <cell r="K172">
            <v>2170</v>
          </cell>
          <cell r="L172" t="str">
            <v>M00202</v>
          </cell>
        </row>
        <row r="173">
          <cell r="A173" t="str">
            <v>강이형관D500</v>
          </cell>
          <cell r="B173" t="str">
            <v>강이형관</v>
          </cell>
          <cell r="C173" t="str">
            <v>D500</v>
          </cell>
          <cell r="D173" t="str">
            <v>㎏</v>
          </cell>
          <cell r="I173">
            <v>2130</v>
          </cell>
          <cell r="J173">
            <v>363</v>
          </cell>
          <cell r="K173">
            <v>2130</v>
          </cell>
          <cell r="L173" t="str">
            <v>M00203</v>
          </cell>
        </row>
        <row r="174">
          <cell r="A174" t="str">
            <v>강이형관D600</v>
          </cell>
          <cell r="B174" t="str">
            <v>강이형관</v>
          </cell>
          <cell r="C174" t="str">
            <v>D600</v>
          </cell>
          <cell r="D174" t="str">
            <v>㎏</v>
          </cell>
          <cell r="I174">
            <v>2090</v>
          </cell>
          <cell r="J174">
            <v>363</v>
          </cell>
          <cell r="K174">
            <v>2090</v>
          </cell>
          <cell r="L174" t="str">
            <v>M00204</v>
          </cell>
        </row>
        <row r="175">
          <cell r="A175" t="str">
            <v>강이형관D700</v>
          </cell>
          <cell r="B175" t="str">
            <v>강이형관</v>
          </cell>
          <cell r="C175" t="str">
            <v>D700</v>
          </cell>
          <cell r="D175" t="str">
            <v>㎏</v>
          </cell>
          <cell r="I175">
            <v>2030</v>
          </cell>
          <cell r="J175">
            <v>363</v>
          </cell>
          <cell r="K175">
            <v>2030</v>
          </cell>
          <cell r="L175" t="str">
            <v>M00205</v>
          </cell>
        </row>
        <row r="176">
          <cell r="A176" t="str">
            <v>강이형관D800</v>
          </cell>
          <cell r="B176" t="str">
            <v>강이형관</v>
          </cell>
          <cell r="C176" t="str">
            <v>D800</v>
          </cell>
          <cell r="D176" t="str">
            <v>㎏</v>
          </cell>
          <cell r="I176">
            <v>1840</v>
          </cell>
          <cell r="J176">
            <v>363</v>
          </cell>
          <cell r="K176">
            <v>1840</v>
          </cell>
          <cell r="L176" t="str">
            <v>M00206</v>
          </cell>
        </row>
        <row r="177">
          <cell r="A177" t="str">
            <v>강이형관D900</v>
          </cell>
          <cell r="B177" t="str">
            <v>강이형관</v>
          </cell>
          <cell r="C177" t="str">
            <v>D900</v>
          </cell>
          <cell r="D177" t="str">
            <v>㎏</v>
          </cell>
          <cell r="I177">
            <v>1800</v>
          </cell>
          <cell r="J177">
            <v>363</v>
          </cell>
          <cell r="K177">
            <v>1800</v>
          </cell>
          <cell r="L177" t="str">
            <v>M00207</v>
          </cell>
        </row>
        <row r="178">
          <cell r="A178" t="str">
            <v>강이형관D1000</v>
          </cell>
          <cell r="B178" t="str">
            <v>강이형관</v>
          </cell>
          <cell r="C178" t="str">
            <v>D1000</v>
          </cell>
          <cell r="D178" t="str">
            <v>㎏</v>
          </cell>
          <cell r="I178">
            <v>1750</v>
          </cell>
          <cell r="J178">
            <v>363</v>
          </cell>
          <cell r="K178">
            <v>1750</v>
          </cell>
          <cell r="L178" t="str">
            <v>M00208</v>
          </cell>
        </row>
        <row r="179">
          <cell r="A179" t="str">
            <v>강이형관D1100</v>
          </cell>
          <cell r="B179" t="str">
            <v>강이형관</v>
          </cell>
          <cell r="C179" t="str">
            <v>D1100</v>
          </cell>
          <cell r="D179" t="str">
            <v>㎏</v>
          </cell>
          <cell r="I179">
            <v>1690</v>
          </cell>
          <cell r="J179">
            <v>363</v>
          </cell>
          <cell r="K179">
            <v>1690</v>
          </cell>
          <cell r="L179" t="str">
            <v>M00209</v>
          </cell>
        </row>
        <row r="180">
          <cell r="A180" t="str">
            <v>강이형관D1200</v>
          </cell>
          <cell r="B180" t="str">
            <v>강이형관</v>
          </cell>
          <cell r="C180" t="str">
            <v>D1200</v>
          </cell>
          <cell r="D180" t="str">
            <v>㎏</v>
          </cell>
          <cell r="I180">
            <v>1630</v>
          </cell>
          <cell r="J180">
            <v>363</v>
          </cell>
          <cell r="K180">
            <v>1630</v>
          </cell>
          <cell r="L180" t="str">
            <v>M00210</v>
          </cell>
        </row>
        <row r="181">
          <cell r="A181" t="str">
            <v>강이형관(밸브접합관)D300</v>
          </cell>
          <cell r="B181" t="str">
            <v>강이형관(밸브접합관)</v>
          </cell>
          <cell r="C181" t="str">
            <v>D300</v>
          </cell>
          <cell r="D181" t="str">
            <v>㎏</v>
          </cell>
          <cell r="I181">
            <v>3050</v>
          </cell>
          <cell r="J181">
            <v>363</v>
          </cell>
          <cell r="K181">
            <v>3050</v>
          </cell>
          <cell r="L181" t="str">
            <v>M00228</v>
          </cell>
        </row>
        <row r="182">
          <cell r="A182" t="str">
            <v>강이형관(밸브접합관)D350</v>
          </cell>
          <cell r="B182" t="str">
            <v>강이형관(밸브접합관)</v>
          </cell>
          <cell r="C182" t="str">
            <v>D350</v>
          </cell>
          <cell r="D182" t="str">
            <v>㎏</v>
          </cell>
          <cell r="I182">
            <v>2970</v>
          </cell>
          <cell r="J182">
            <v>363</v>
          </cell>
          <cell r="K182">
            <v>2970</v>
          </cell>
          <cell r="L182" t="str">
            <v>M00229</v>
          </cell>
        </row>
        <row r="183">
          <cell r="A183" t="str">
            <v>강이형관(밸브접합관)D400</v>
          </cell>
          <cell r="B183" t="str">
            <v>강이형관(밸브접합관)</v>
          </cell>
          <cell r="C183" t="str">
            <v>D400</v>
          </cell>
          <cell r="D183" t="str">
            <v>㎏</v>
          </cell>
          <cell r="I183">
            <v>2940</v>
          </cell>
          <cell r="J183">
            <v>363</v>
          </cell>
          <cell r="K183">
            <v>2940</v>
          </cell>
          <cell r="L183" t="str">
            <v>M00230</v>
          </cell>
        </row>
        <row r="184">
          <cell r="A184" t="str">
            <v>강이형관(밸브접합관)D450</v>
          </cell>
          <cell r="B184" t="str">
            <v>강이형관(밸브접합관)</v>
          </cell>
          <cell r="C184" t="str">
            <v>D450</v>
          </cell>
          <cell r="D184" t="str">
            <v>㎏</v>
          </cell>
          <cell r="I184">
            <v>2900</v>
          </cell>
          <cell r="J184">
            <v>363</v>
          </cell>
          <cell r="K184">
            <v>2900</v>
          </cell>
          <cell r="L184" t="str">
            <v>M00231</v>
          </cell>
        </row>
        <row r="185">
          <cell r="A185" t="str">
            <v>강이형관(밸브접합관)D500</v>
          </cell>
          <cell r="B185" t="str">
            <v>강이형관(밸브접합관)</v>
          </cell>
          <cell r="C185" t="str">
            <v>D500</v>
          </cell>
          <cell r="D185" t="str">
            <v>㎏</v>
          </cell>
          <cell r="I185">
            <v>2860</v>
          </cell>
          <cell r="J185">
            <v>363</v>
          </cell>
          <cell r="K185">
            <v>2860</v>
          </cell>
          <cell r="L185" t="str">
            <v>M00232</v>
          </cell>
        </row>
        <row r="186">
          <cell r="A186" t="str">
            <v>강이형관(밸브접합관)D600</v>
          </cell>
          <cell r="B186" t="str">
            <v>강이형관(밸브접합관)</v>
          </cell>
          <cell r="C186" t="str">
            <v>D600</v>
          </cell>
          <cell r="D186" t="str">
            <v>㎏</v>
          </cell>
          <cell r="I186">
            <v>2850</v>
          </cell>
          <cell r="J186">
            <v>363</v>
          </cell>
          <cell r="K186">
            <v>2850</v>
          </cell>
          <cell r="L186" t="str">
            <v>M00233</v>
          </cell>
        </row>
        <row r="187">
          <cell r="A187" t="str">
            <v>강이형관(밸브접합관)D700</v>
          </cell>
          <cell r="B187" t="str">
            <v>강이형관(밸브접합관)</v>
          </cell>
          <cell r="C187" t="str">
            <v>D700</v>
          </cell>
          <cell r="D187" t="str">
            <v>㎏</v>
          </cell>
          <cell r="I187">
            <v>2700</v>
          </cell>
          <cell r="J187">
            <v>363</v>
          </cell>
          <cell r="K187">
            <v>2700</v>
          </cell>
          <cell r="L187" t="str">
            <v>M00234</v>
          </cell>
        </row>
        <row r="188">
          <cell r="A188" t="str">
            <v>강이형관(밸브접합관)D800</v>
          </cell>
          <cell r="B188" t="str">
            <v>강이형관(밸브접합관)</v>
          </cell>
          <cell r="C188" t="str">
            <v>D800</v>
          </cell>
          <cell r="D188" t="str">
            <v>㎏</v>
          </cell>
          <cell r="I188">
            <v>2560</v>
          </cell>
          <cell r="J188">
            <v>363</v>
          </cell>
          <cell r="K188">
            <v>2560</v>
          </cell>
          <cell r="L188" t="str">
            <v>M00235</v>
          </cell>
        </row>
        <row r="189">
          <cell r="A189" t="str">
            <v>강이형관(밸브접합관)D900</v>
          </cell>
          <cell r="B189" t="str">
            <v>강이형관(밸브접합관)</v>
          </cell>
          <cell r="C189" t="str">
            <v>D900</v>
          </cell>
          <cell r="D189" t="str">
            <v>㎏</v>
          </cell>
          <cell r="I189">
            <v>2450</v>
          </cell>
          <cell r="J189">
            <v>363</v>
          </cell>
          <cell r="K189">
            <v>2450</v>
          </cell>
          <cell r="L189" t="str">
            <v>M00236</v>
          </cell>
        </row>
        <row r="190">
          <cell r="A190" t="str">
            <v>강이형관(밸브접합관)D1000</v>
          </cell>
          <cell r="B190" t="str">
            <v>강이형관(밸브접합관)</v>
          </cell>
          <cell r="C190" t="str">
            <v>D1000</v>
          </cell>
          <cell r="D190" t="str">
            <v>㎏</v>
          </cell>
          <cell r="I190">
            <v>2380</v>
          </cell>
          <cell r="J190">
            <v>363</v>
          </cell>
          <cell r="K190">
            <v>2380</v>
          </cell>
          <cell r="L190" t="str">
            <v>M00237</v>
          </cell>
        </row>
        <row r="191">
          <cell r="A191" t="str">
            <v>강이형관(밸브접합관)D1100</v>
          </cell>
          <cell r="B191" t="str">
            <v>강이형관(밸브접합관)</v>
          </cell>
          <cell r="C191" t="str">
            <v>D1100</v>
          </cell>
          <cell r="D191" t="str">
            <v>㎏</v>
          </cell>
          <cell r="I191">
            <v>2300</v>
          </cell>
          <cell r="J191">
            <v>363</v>
          </cell>
          <cell r="K191">
            <v>2300</v>
          </cell>
          <cell r="L191" t="str">
            <v>M00238</v>
          </cell>
        </row>
        <row r="192">
          <cell r="A192" t="str">
            <v>강이형관(밸브접합관)D1200</v>
          </cell>
          <cell r="B192" t="str">
            <v>강이형관(밸브접합관)</v>
          </cell>
          <cell r="C192" t="str">
            <v>D1200</v>
          </cell>
          <cell r="D192" t="str">
            <v>㎏</v>
          </cell>
          <cell r="I192">
            <v>2210</v>
          </cell>
          <cell r="J192">
            <v>363</v>
          </cell>
          <cell r="K192">
            <v>2210</v>
          </cell>
          <cell r="L192" t="str">
            <v>M00239</v>
          </cell>
        </row>
        <row r="193">
          <cell r="A193" t="str">
            <v>강이형관(PE 코팅)D300</v>
          </cell>
          <cell r="B193" t="str">
            <v>강이형관(PE 코팅)</v>
          </cell>
          <cell r="C193" t="str">
            <v>D300</v>
          </cell>
          <cell r="D193" t="str">
            <v>㎏</v>
          </cell>
          <cell r="G193">
            <v>2570</v>
          </cell>
          <cell r="H193">
            <v>538</v>
          </cell>
          <cell r="K193">
            <v>2570</v>
          </cell>
          <cell r="L193" t="str">
            <v>M00257</v>
          </cell>
        </row>
        <row r="194">
          <cell r="A194" t="str">
            <v>강이형관(PE 코팅)D350</v>
          </cell>
          <cell r="B194" t="str">
            <v>강이형관(PE 코팅)</v>
          </cell>
          <cell r="C194" t="str">
            <v>D350</v>
          </cell>
          <cell r="D194" t="str">
            <v>㎏</v>
          </cell>
          <cell r="G194">
            <v>2570</v>
          </cell>
          <cell r="H194">
            <v>538</v>
          </cell>
          <cell r="K194">
            <v>2570</v>
          </cell>
          <cell r="L194" t="str">
            <v>M00258</v>
          </cell>
        </row>
        <row r="195">
          <cell r="A195" t="str">
            <v>강이형관(PE 코팅)D400</v>
          </cell>
          <cell r="B195" t="str">
            <v>강이형관(PE 코팅)</v>
          </cell>
          <cell r="C195" t="str">
            <v>D400</v>
          </cell>
          <cell r="D195" t="str">
            <v>㎏</v>
          </cell>
          <cell r="G195">
            <v>2570</v>
          </cell>
          <cell r="H195">
            <v>538</v>
          </cell>
          <cell r="K195">
            <v>2570</v>
          </cell>
          <cell r="L195" t="str">
            <v>M00259</v>
          </cell>
        </row>
        <row r="196">
          <cell r="A196" t="str">
            <v>강이형관(PE 코팅)D450</v>
          </cell>
          <cell r="B196" t="str">
            <v>강이형관(PE 코팅)</v>
          </cell>
          <cell r="C196" t="str">
            <v>D450</v>
          </cell>
          <cell r="D196" t="str">
            <v>㎏</v>
          </cell>
          <cell r="G196">
            <v>2570</v>
          </cell>
          <cell r="H196">
            <v>538</v>
          </cell>
          <cell r="K196">
            <v>2570</v>
          </cell>
          <cell r="L196" t="str">
            <v>M00260</v>
          </cell>
        </row>
        <row r="197">
          <cell r="A197" t="str">
            <v>강이형관(PE 코팅)D500</v>
          </cell>
          <cell r="B197" t="str">
            <v>강이형관(PE 코팅)</v>
          </cell>
          <cell r="C197" t="str">
            <v>D500</v>
          </cell>
          <cell r="D197" t="str">
            <v>㎏</v>
          </cell>
          <cell r="G197">
            <v>2430</v>
          </cell>
          <cell r="H197">
            <v>538</v>
          </cell>
          <cell r="K197">
            <v>2430</v>
          </cell>
          <cell r="L197" t="str">
            <v>M00261</v>
          </cell>
        </row>
        <row r="198">
          <cell r="A198" t="str">
            <v>강이형관(PE 코팅)D600</v>
          </cell>
          <cell r="B198" t="str">
            <v>강이형관(PE 코팅)</v>
          </cell>
          <cell r="C198" t="str">
            <v>D600</v>
          </cell>
          <cell r="D198" t="str">
            <v>㎏</v>
          </cell>
          <cell r="G198">
            <v>2430</v>
          </cell>
          <cell r="H198">
            <v>538</v>
          </cell>
          <cell r="K198">
            <v>2430</v>
          </cell>
          <cell r="L198" t="str">
            <v>M00262</v>
          </cell>
        </row>
        <row r="199">
          <cell r="A199" t="str">
            <v>강이형관(PE 코팅)D700</v>
          </cell>
          <cell r="B199" t="str">
            <v>강이형관(PE 코팅)</v>
          </cell>
          <cell r="C199" t="str">
            <v>D700</v>
          </cell>
          <cell r="D199" t="str">
            <v>㎏</v>
          </cell>
          <cell r="G199">
            <v>2250</v>
          </cell>
          <cell r="H199">
            <v>538</v>
          </cell>
          <cell r="K199">
            <v>2250</v>
          </cell>
          <cell r="L199" t="str">
            <v>M00263</v>
          </cell>
        </row>
        <row r="200">
          <cell r="A200" t="str">
            <v>강이형관(PE 코팅)D800</v>
          </cell>
          <cell r="B200" t="str">
            <v>강이형관(PE 코팅)</v>
          </cell>
          <cell r="C200" t="str">
            <v>D800</v>
          </cell>
          <cell r="D200" t="str">
            <v>㎏</v>
          </cell>
          <cell r="G200">
            <v>2150</v>
          </cell>
          <cell r="H200">
            <v>538</v>
          </cell>
          <cell r="K200">
            <v>2150</v>
          </cell>
          <cell r="L200" t="str">
            <v>M00264</v>
          </cell>
        </row>
        <row r="201">
          <cell r="A201" t="str">
            <v>강이형관(PE 코팅)D900</v>
          </cell>
          <cell r="B201" t="str">
            <v>강이형관(PE 코팅)</v>
          </cell>
          <cell r="C201" t="str">
            <v>D900</v>
          </cell>
          <cell r="D201" t="str">
            <v>㎏</v>
          </cell>
          <cell r="G201">
            <v>2060</v>
          </cell>
          <cell r="H201">
            <v>538</v>
          </cell>
          <cell r="K201">
            <v>2060</v>
          </cell>
          <cell r="L201" t="str">
            <v>M00265</v>
          </cell>
        </row>
        <row r="202">
          <cell r="A202" t="str">
            <v>강이형관(PE 코팅)D1000</v>
          </cell>
          <cell r="B202" t="str">
            <v>강이형관(PE 코팅)</v>
          </cell>
          <cell r="C202" t="str">
            <v>D1000</v>
          </cell>
          <cell r="D202" t="str">
            <v>㎏</v>
          </cell>
          <cell r="G202">
            <v>2020</v>
          </cell>
          <cell r="H202">
            <v>538</v>
          </cell>
          <cell r="K202">
            <v>2020</v>
          </cell>
          <cell r="L202" t="str">
            <v>M00266</v>
          </cell>
        </row>
        <row r="203">
          <cell r="A203" t="str">
            <v>강이형관(PE 코팅)D1100</v>
          </cell>
          <cell r="B203" t="str">
            <v>강이형관(PE 코팅)</v>
          </cell>
          <cell r="C203" t="str">
            <v>D1100</v>
          </cell>
          <cell r="D203" t="str">
            <v>㎏</v>
          </cell>
          <cell r="G203">
            <v>1890</v>
          </cell>
          <cell r="H203">
            <v>538</v>
          </cell>
          <cell r="K203">
            <v>1890</v>
          </cell>
          <cell r="L203" t="str">
            <v>M00267</v>
          </cell>
        </row>
        <row r="204">
          <cell r="A204" t="str">
            <v>강이형관(PE 코팅)D1200</v>
          </cell>
          <cell r="B204" t="str">
            <v>강이형관(PE 코팅)</v>
          </cell>
          <cell r="C204" t="str">
            <v>D1200</v>
          </cell>
          <cell r="D204" t="str">
            <v>㎏</v>
          </cell>
          <cell r="G204">
            <v>1830</v>
          </cell>
          <cell r="H204">
            <v>538</v>
          </cell>
          <cell r="K204">
            <v>1830</v>
          </cell>
          <cell r="L204" t="str">
            <v>M00268</v>
          </cell>
        </row>
        <row r="205">
          <cell r="A205" t="str">
            <v>강판(T=4MM)</v>
          </cell>
          <cell r="B205" t="str">
            <v>강판</v>
          </cell>
          <cell r="C205" t="str">
            <v>(T=4MM)</v>
          </cell>
          <cell r="D205" t="str">
            <v>㎏</v>
          </cell>
          <cell r="G205">
            <v>364</v>
          </cell>
          <cell r="H205">
            <v>52</v>
          </cell>
          <cell r="K205">
            <v>364</v>
          </cell>
          <cell r="L205" t="str">
            <v>M00274</v>
          </cell>
        </row>
        <row r="206">
          <cell r="A206" t="str">
            <v>결속선(#20,φ0.9㎜)</v>
          </cell>
          <cell r="B206" t="str">
            <v>결속선</v>
          </cell>
          <cell r="C206" t="str">
            <v>(#20,φ0.9㎜)</v>
          </cell>
          <cell r="D206" t="str">
            <v>㎏</v>
          </cell>
          <cell r="G206">
            <v>600</v>
          </cell>
          <cell r="H206">
            <v>66</v>
          </cell>
          <cell r="K206">
            <v>600</v>
          </cell>
          <cell r="L206" t="str">
            <v>M00275</v>
          </cell>
        </row>
        <row r="207">
          <cell r="A207" t="str">
            <v>게이트밸브(청동)25MM(1")플랜지식</v>
          </cell>
          <cell r="B207" t="str">
            <v>게이트밸브(청동)</v>
          </cell>
          <cell r="C207" t="str">
            <v>25MM(1")플랜지식</v>
          </cell>
          <cell r="D207" t="str">
            <v>개</v>
          </cell>
          <cell r="G207">
            <v>4520</v>
          </cell>
          <cell r="H207">
            <v>577</v>
          </cell>
          <cell r="K207">
            <v>4520</v>
          </cell>
          <cell r="L207" t="str">
            <v>M00276</v>
          </cell>
        </row>
        <row r="208">
          <cell r="A208" t="str">
            <v>게이트밸브(청동)15MM(1/2")플랜지식</v>
          </cell>
          <cell r="B208" t="str">
            <v>게이트밸브(청동)</v>
          </cell>
          <cell r="C208" t="str">
            <v>15MM(1/2")플랜지식</v>
          </cell>
          <cell r="D208" t="str">
            <v>개</v>
          </cell>
          <cell r="G208">
            <v>2280</v>
          </cell>
          <cell r="H208">
            <v>577</v>
          </cell>
          <cell r="K208">
            <v>2280</v>
          </cell>
          <cell r="L208" t="str">
            <v>M00277</v>
          </cell>
        </row>
        <row r="209">
          <cell r="A209" t="str">
            <v>고무테이프</v>
          </cell>
          <cell r="B209" t="str">
            <v>고무테이프</v>
          </cell>
          <cell r="D209" t="str">
            <v>M</v>
          </cell>
          <cell r="G209">
            <v>88</v>
          </cell>
          <cell r="H209">
            <v>933</v>
          </cell>
          <cell r="K209">
            <v>88</v>
          </cell>
          <cell r="L209" t="str">
            <v>M00278</v>
          </cell>
        </row>
        <row r="210">
          <cell r="A210" t="str">
            <v>고무패킹(플랜지접합)(D=80㎜)</v>
          </cell>
          <cell r="B210" t="str">
            <v>고무패킹(플랜지접합)</v>
          </cell>
          <cell r="C210" t="str">
            <v>(D=80㎜)</v>
          </cell>
          <cell r="D210" t="str">
            <v>개</v>
          </cell>
          <cell r="G210">
            <v>950</v>
          </cell>
          <cell r="H210">
            <v>543</v>
          </cell>
          <cell r="K210">
            <v>950</v>
          </cell>
          <cell r="L210" t="str">
            <v>M00279</v>
          </cell>
        </row>
        <row r="211">
          <cell r="A211" t="str">
            <v>고무패킹(플랜지접합)(D=100㎜)</v>
          </cell>
          <cell r="B211" t="str">
            <v>고무패킹(플랜지접합)</v>
          </cell>
          <cell r="C211" t="str">
            <v>(D=100㎜)</v>
          </cell>
          <cell r="D211" t="str">
            <v>개</v>
          </cell>
          <cell r="G211">
            <v>1090</v>
          </cell>
          <cell r="H211">
            <v>543</v>
          </cell>
          <cell r="K211">
            <v>1090</v>
          </cell>
          <cell r="L211" t="str">
            <v>M00280</v>
          </cell>
        </row>
        <row r="212">
          <cell r="A212" t="str">
            <v>고무패킹(플랜지접합)(D=150㎜)</v>
          </cell>
          <cell r="B212" t="str">
            <v>고무패킹(플랜지접합)</v>
          </cell>
          <cell r="C212" t="str">
            <v>(D=150㎜)</v>
          </cell>
          <cell r="D212" t="str">
            <v>개</v>
          </cell>
          <cell r="G212">
            <v>1580</v>
          </cell>
          <cell r="H212">
            <v>543</v>
          </cell>
          <cell r="K212">
            <v>1580</v>
          </cell>
          <cell r="L212" t="str">
            <v>M00281</v>
          </cell>
        </row>
        <row r="213">
          <cell r="A213" t="str">
            <v>고무패킹(플랜지접합)(D=200㎜)</v>
          </cell>
          <cell r="B213" t="str">
            <v>고무패킹(플랜지접합)</v>
          </cell>
          <cell r="C213" t="str">
            <v>(D=200㎜)</v>
          </cell>
          <cell r="D213" t="str">
            <v>개</v>
          </cell>
          <cell r="G213">
            <v>1750</v>
          </cell>
          <cell r="H213">
            <v>543</v>
          </cell>
          <cell r="K213">
            <v>1750</v>
          </cell>
          <cell r="L213" t="str">
            <v>M00282</v>
          </cell>
        </row>
        <row r="214">
          <cell r="A214" t="str">
            <v>고무패킹(플랜지접합)(D=250㎜)</v>
          </cell>
          <cell r="B214" t="str">
            <v>고무패킹(플랜지접합)</v>
          </cell>
          <cell r="C214" t="str">
            <v>(D=250㎜)</v>
          </cell>
          <cell r="D214" t="str">
            <v>개</v>
          </cell>
          <cell r="G214">
            <v>2610</v>
          </cell>
          <cell r="H214">
            <v>543</v>
          </cell>
          <cell r="K214">
            <v>2610</v>
          </cell>
          <cell r="L214" t="str">
            <v>M00283</v>
          </cell>
        </row>
        <row r="215">
          <cell r="A215" t="str">
            <v>고무패킹(플랜지접합)(D=300㎜)</v>
          </cell>
          <cell r="B215" t="str">
            <v>고무패킹(플랜지접합)</v>
          </cell>
          <cell r="C215" t="str">
            <v>(D=300㎜)</v>
          </cell>
          <cell r="D215" t="str">
            <v>개</v>
          </cell>
          <cell r="G215">
            <v>3510</v>
          </cell>
          <cell r="H215">
            <v>543</v>
          </cell>
          <cell r="K215">
            <v>3510</v>
          </cell>
          <cell r="L215" t="str">
            <v>M00284</v>
          </cell>
        </row>
        <row r="216">
          <cell r="A216" t="str">
            <v>고무패킹(플랜지접합)(D=350㎜)</v>
          </cell>
          <cell r="B216" t="str">
            <v>고무패킹(플랜지접합)</v>
          </cell>
          <cell r="C216" t="str">
            <v>(D=350㎜)</v>
          </cell>
          <cell r="D216" t="str">
            <v>개</v>
          </cell>
          <cell r="G216">
            <v>3920</v>
          </cell>
          <cell r="H216">
            <v>543</v>
          </cell>
          <cell r="K216">
            <v>3920</v>
          </cell>
          <cell r="L216" t="str">
            <v>M00285</v>
          </cell>
        </row>
        <row r="217">
          <cell r="A217" t="str">
            <v>고무패킹(플랜지접합)(D=400㎜)</v>
          </cell>
          <cell r="B217" t="str">
            <v>고무패킹(플랜지접합)</v>
          </cell>
          <cell r="C217" t="str">
            <v>(D=400㎜)</v>
          </cell>
          <cell r="D217" t="str">
            <v>개</v>
          </cell>
          <cell r="G217">
            <v>4440</v>
          </cell>
          <cell r="H217">
            <v>543</v>
          </cell>
          <cell r="K217">
            <v>4440</v>
          </cell>
          <cell r="L217" t="str">
            <v>M00286</v>
          </cell>
        </row>
        <row r="218">
          <cell r="A218" t="str">
            <v>고무패킹(플랜지접합)(D=450mm)</v>
          </cell>
          <cell r="B218" t="str">
            <v>고무패킹(플랜지접합)</v>
          </cell>
          <cell r="C218" t="str">
            <v>(D=450mm)</v>
          </cell>
          <cell r="D218" t="str">
            <v>개</v>
          </cell>
          <cell r="G218">
            <v>5640</v>
          </cell>
          <cell r="H218">
            <v>543</v>
          </cell>
          <cell r="K218">
            <v>5640</v>
          </cell>
          <cell r="L218" t="str">
            <v>M00299</v>
          </cell>
        </row>
        <row r="219">
          <cell r="A219" t="str">
            <v>고무패킹(플랜지접합)(D=500㎜)</v>
          </cell>
          <cell r="B219" t="str">
            <v>고무패킹(플랜지접합)</v>
          </cell>
          <cell r="C219" t="str">
            <v>(D=500㎜)</v>
          </cell>
          <cell r="D219" t="str">
            <v>개</v>
          </cell>
          <cell r="G219">
            <v>6990</v>
          </cell>
          <cell r="H219">
            <v>543</v>
          </cell>
          <cell r="K219">
            <v>6990</v>
          </cell>
          <cell r="L219" t="str">
            <v>M00287</v>
          </cell>
        </row>
        <row r="220">
          <cell r="A220" t="str">
            <v>고무패킹(플랜지접합)(D=600㎜)</v>
          </cell>
          <cell r="B220" t="str">
            <v>고무패킹(플랜지접합)</v>
          </cell>
          <cell r="C220" t="str">
            <v>(D=600㎜)</v>
          </cell>
          <cell r="D220" t="str">
            <v>개</v>
          </cell>
          <cell r="G220">
            <v>10630</v>
          </cell>
          <cell r="H220">
            <v>543</v>
          </cell>
          <cell r="K220">
            <v>10630</v>
          </cell>
          <cell r="L220" t="str">
            <v>M00288</v>
          </cell>
        </row>
        <row r="221">
          <cell r="A221" t="str">
            <v>고무패킹(플랜지접합)(D=700㎜)</v>
          </cell>
          <cell r="B221" t="str">
            <v>고무패킹(플랜지접합)</v>
          </cell>
          <cell r="C221" t="str">
            <v>(D=700㎜)</v>
          </cell>
          <cell r="D221" t="str">
            <v>개</v>
          </cell>
          <cell r="G221">
            <v>14070</v>
          </cell>
          <cell r="H221">
            <v>543</v>
          </cell>
          <cell r="K221">
            <v>14070</v>
          </cell>
          <cell r="L221" t="str">
            <v>M00289</v>
          </cell>
        </row>
        <row r="222">
          <cell r="A222" t="str">
            <v>고무패킹(플랜지접합)(D=800㎜)</v>
          </cell>
          <cell r="B222" t="str">
            <v>고무패킹(플랜지접합)</v>
          </cell>
          <cell r="C222" t="str">
            <v>(D=800㎜)</v>
          </cell>
          <cell r="D222" t="str">
            <v>개</v>
          </cell>
          <cell r="G222">
            <v>17520</v>
          </cell>
          <cell r="H222">
            <v>543</v>
          </cell>
          <cell r="K222">
            <v>17520</v>
          </cell>
          <cell r="L222" t="str">
            <v>M00293</v>
          </cell>
        </row>
        <row r="223">
          <cell r="A223" t="str">
            <v>고무패킹(플랜지접합)(D=900㎜)</v>
          </cell>
          <cell r="B223" t="str">
            <v>고무패킹(플랜지접합)</v>
          </cell>
          <cell r="C223" t="str">
            <v>(D=900㎜)</v>
          </cell>
          <cell r="D223" t="str">
            <v>개</v>
          </cell>
          <cell r="G223">
            <v>22410</v>
          </cell>
          <cell r="H223">
            <v>543</v>
          </cell>
          <cell r="K223">
            <v>22410</v>
          </cell>
          <cell r="L223" t="str">
            <v>M00290</v>
          </cell>
        </row>
        <row r="224">
          <cell r="A224" t="str">
            <v>고무패킹(플랜지접합)(D=1000㎜)</v>
          </cell>
          <cell r="B224" t="str">
            <v>고무패킹(플랜지접합)</v>
          </cell>
          <cell r="C224" t="str">
            <v>(D=1000㎜)</v>
          </cell>
          <cell r="D224" t="str">
            <v>개</v>
          </cell>
          <cell r="G224">
            <v>27600</v>
          </cell>
          <cell r="H224">
            <v>543</v>
          </cell>
          <cell r="K224">
            <v>27600</v>
          </cell>
          <cell r="L224" t="str">
            <v>M00291</v>
          </cell>
        </row>
        <row r="225">
          <cell r="A225" t="str">
            <v>고무패킹(플랜지접합)(D=1100㎜)</v>
          </cell>
          <cell r="B225" t="str">
            <v>고무패킹(플랜지접합)</v>
          </cell>
          <cell r="C225" t="str">
            <v>(D=1100㎜)</v>
          </cell>
          <cell r="D225" t="str">
            <v>개</v>
          </cell>
          <cell r="G225">
            <v>35920</v>
          </cell>
          <cell r="H225">
            <v>543</v>
          </cell>
          <cell r="K225">
            <v>35920</v>
          </cell>
          <cell r="L225" t="str">
            <v>M00292</v>
          </cell>
        </row>
        <row r="226">
          <cell r="A226" t="str">
            <v>고무패킹(플랜지접합)(D=1200㎜)</v>
          </cell>
          <cell r="B226" t="str">
            <v>고무패킹(플랜지접합)</v>
          </cell>
          <cell r="C226" t="str">
            <v>(D=1200㎜)</v>
          </cell>
          <cell r="D226" t="str">
            <v>개</v>
          </cell>
          <cell r="G226">
            <v>40030</v>
          </cell>
          <cell r="H226">
            <v>543</v>
          </cell>
          <cell r="K226">
            <v>40030</v>
          </cell>
          <cell r="L226" t="str">
            <v>M00294</v>
          </cell>
        </row>
        <row r="227">
          <cell r="A227" t="str">
            <v>고철</v>
          </cell>
          <cell r="B227" t="str">
            <v>고철</v>
          </cell>
          <cell r="D227" t="str">
            <v>TON</v>
          </cell>
          <cell r="G227">
            <v>-94000</v>
          </cell>
          <cell r="H227">
            <v>1175</v>
          </cell>
          <cell r="K227">
            <v>-94000</v>
          </cell>
          <cell r="L227" t="str">
            <v>M00313</v>
          </cell>
        </row>
        <row r="228">
          <cell r="A228" t="str">
            <v>고철(kg)</v>
          </cell>
          <cell r="B228" t="str">
            <v>고철</v>
          </cell>
          <cell r="C228" t="str">
            <v>(kg)</v>
          </cell>
          <cell r="D228" t="str">
            <v>kg</v>
          </cell>
          <cell r="G228">
            <v>-94</v>
          </cell>
          <cell r="H228">
            <v>1175</v>
          </cell>
          <cell r="K228">
            <v>-94</v>
          </cell>
          <cell r="L228" t="str">
            <v>M00314</v>
          </cell>
        </row>
        <row r="229">
          <cell r="A229" t="str">
            <v>공기밸브(쌍구)D80</v>
          </cell>
          <cell r="B229" t="str">
            <v>공기밸브(쌍구)</v>
          </cell>
          <cell r="C229" t="str">
            <v>D80</v>
          </cell>
          <cell r="D229" t="str">
            <v>EA</v>
          </cell>
          <cell r="E229">
            <v>249909</v>
          </cell>
          <cell r="G229">
            <v>522000</v>
          </cell>
          <cell r="H229">
            <v>600</v>
          </cell>
          <cell r="K229">
            <v>249909</v>
          </cell>
          <cell r="L229" t="str">
            <v>M00315</v>
          </cell>
        </row>
        <row r="230">
          <cell r="A230" t="str">
            <v>공기밸브(쌍구)D100</v>
          </cell>
          <cell r="B230" t="str">
            <v>공기밸브(쌍구)</v>
          </cell>
          <cell r="C230" t="str">
            <v>D100</v>
          </cell>
          <cell r="D230" t="str">
            <v>EA</v>
          </cell>
          <cell r="E230">
            <v>334909</v>
          </cell>
          <cell r="G230">
            <v>630000</v>
          </cell>
          <cell r="H230">
            <v>600</v>
          </cell>
          <cell r="K230">
            <v>334909</v>
          </cell>
          <cell r="L230" t="str">
            <v>M00316</v>
          </cell>
        </row>
        <row r="231">
          <cell r="A231" t="str">
            <v>공기밸브(쌍구)D150</v>
          </cell>
          <cell r="B231" t="str">
            <v>공기밸브(쌍구)</v>
          </cell>
          <cell r="C231" t="str">
            <v>D150</v>
          </cell>
          <cell r="D231" t="str">
            <v>EA</v>
          </cell>
          <cell r="E231">
            <v>601090</v>
          </cell>
          <cell r="G231">
            <v>918000</v>
          </cell>
          <cell r="H231">
            <v>600</v>
          </cell>
          <cell r="K231">
            <v>601090</v>
          </cell>
          <cell r="L231" t="str">
            <v>M00317</v>
          </cell>
        </row>
        <row r="232">
          <cell r="A232" t="str">
            <v>공기밸브(쌍구)D200</v>
          </cell>
          <cell r="B232" t="str">
            <v>공기밸브(쌍구)</v>
          </cell>
          <cell r="C232" t="str">
            <v>D200</v>
          </cell>
          <cell r="D232" t="str">
            <v>EA</v>
          </cell>
          <cell r="G232">
            <v>1512000</v>
          </cell>
          <cell r="H232">
            <v>600</v>
          </cell>
          <cell r="K232">
            <v>1512000</v>
          </cell>
          <cell r="L232" t="str">
            <v>M00318</v>
          </cell>
        </row>
        <row r="233">
          <cell r="A233" t="str">
            <v>공기밸브(쌍구)D250</v>
          </cell>
          <cell r="B233" t="str">
            <v>공기밸브(쌍구)</v>
          </cell>
          <cell r="C233" t="str">
            <v>D250</v>
          </cell>
          <cell r="D233" t="str">
            <v>EA</v>
          </cell>
          <cell r="G233">
            <v>1980000</v>
          </cell>
          <cell r="H233">
            <v>600</v>
          </cell>
          <cell r="K233">
            <v>1980000</v>
          </cell>
          <cell r="L233" t="str">
            <v>M00319</v>
          </cell>
        </row>
        <row r="234">
          <cell r="A234" t="str">
            <v>급속공기밸브D80</v>
          </cell>
          <cell r="B234" t="str">
            <v>급속공기밸브</v>
          </cell>
          <cell r="C234" t="str">
            <v>D80</v>
          </cell>
          <cell r="D234" t="str">
            <v>EA</v>
          </cell>
          <cell r="E234">
            <v>156500</v>
          </cell>
          <cell r="G234">
            <v>180000</v>
          </cell>
          <cell r="H234">
            <v>600</v>
          </cell>
          <cell r="K234">
            <v>156500</v>
          </cell>
          <cell r="L234" t="str">
            <v>M00320</v>
          </cell>
        </row>
        <row r="235">
          <cell r="A235" t="str">
            <v>급속공기밸브D100</v>
          </cell>
          <cell r="B235" t="str">
            <v>급속공기밸브</v>
          </cell>
          <cell r="C235" t="str">
            <v>D100</v>
          </cell>
          <cell r="D235" t="str">
            <v>EA</v>
          </cell>
          <cell r="E235">
            <v>183409</v>
          </cell>
          <cell r="G235">
            <v>224000</v>
          </cell>
          <cell r="H235">
            <v>600</v>
          </cell>
          <cell r="K235">
            <v>183409</v>
          </cell>
          <cell r="L235" t="str">
            <v>M00321</v>
          </cell>
        </row>
        <row r="236">
          <cell r="A236" t="str">
            <v>급속공기밸브D150</v>
          </cell>
          <cell r="B236" t="str">
            <v>급속공기밸브</v>
          </cell>
          <cell r="C236" t="str">
            <v>D150</v>
          </cell>
          <cell r="D236" t="str">
            <v>EA</v>
          </cell>
          <cell r="E236">
            <v>359227</v>
          </cell>
          <cell r="G236">
            <v>445000</v>
          </cell>
          <cell r="H236">
            <v>600</v>
          </cell>
          <cell r="K236">
            <v>359227</v>
          </cell>
          <cell r="L236" t="str">
            <v>M00322</v>
          </cell>
        </row>
        <row r="237">
          <cell r="A237" t="str">
            <v>급속공기밸브D200</v>
          </cell>
          <cell r="B237" t="str">
            <v>급속공기밸브</v>
          </cell>
          <cell r="C237" t="str">
            <v>D200</v>
          </cell>
          <cell r="D237" t="str">
            <v>EA</v>
          </cell>
          <cell r="E237">
            <v>715454</v>
          </cell>
          <cell r="G237">
            <v>891000</v>
          </cell>
          <cell r="H237">
            <v>600</v>
          </cell>
          <cell r="K237">
            <v>715454</v>
          </cell>
          <cell r="L237" t="str">
            <v>M00323</v>
          </cell>
        </row>
        <row r="238">
          <cell r="A238" t="str">
            <v>니플(백관)25MM(1")나사식</v>
          </cell>
          <cell r="B238" t="str">
            <v>니플(백관)</v>
          </cell>
          <cell r="C238" t="str">
            <v>25MM(1")나사식</v>
          </cell>
          <cell r="D238" t="str">
            <v>개</v>
          </cell>
          <cell r="E238">
            <v>566</v>
          </cell>
          <cell r="G238">
            <v>544</v>
          </cell>
          <cell r="H238">
            <v>496</v>
          </cell>
          <cell r="K238">
            <v>544</v>
          </cell>
          <cell r="L238" t="str">
            <v>M00324</v>
          </cell>
        </row>
        <row r="239">
          <cell r="A239" t="str">
            <v>레미콘(25-240-8)</v>
          </cell>
          <cell r="B239" t="str">
            <v>레미콘</v>
          </cell>
          <cell r="C239" t="str">
            <v>(25-240-8)</v>
          </cell>
          <cell r="D239" t="str">
            <v>㎥</v>
          </cell>
          <cell r="E239">
            <v>38409</v>
          </cell>
          <cell r="G239">
            <v>48710</v>
          </cell>
          <cell r="H239">
            <v>116</v>
          </cell>
          <cell r="K239">
            <v>38409</v>
          </cell>
          <cell r="L239" t="str">
            <v>M00325</v>
          </cell>
        </row>
        <row r="240">
          <cell r="A240" t="str">
            <v>레미콘(25-210-12)</v>
          </cell>
          <cell r="B240" t="str">
            <v>레미콘</v>
          </cell>
          <cell r="C240" t="str">
            <v>(25-210-12)</v>
          </cell>
          <cell r="D240" t="str">
            <v>㎥</v>
          </cell>
          <cell r="E240">
            <v>38300</v>
          </cell>
          <cell r="G240">
            <v>47720</v>
          </cell>
          <cell r="H240">
            <v>116</v>
          </cell>
          <cell r="K240">
            <v>38300</v>
          </cell>
          <cell r="L240" t="str">
            <v>M00326</v>
          </cell>
        </row>
        <row r="241">
          <cell r="A241" t="str">
            <v>레미콘(40-180-8)</v>
          </cell>
          <cell r="B241" t="str">
            <v>레미콘</v>
          </cell>
          <cell r="C241" t="str">
            <v>(40-180-8)</v>
          </cell>
          <cell r="D241" t="str">
            <v>㎥</v>
          </cell>
          <cell r="E241">
            <v>38572</v>
          </cell>
          <cell r="G241">
            <v>41290</v>
          </cell>
          <cell r="H241">
            <v>119</v>
          </cell>
          <cell r="K241">
            <v>38572</v>
          </cell>
          <cell r="L241" t="str">
            <v>M00327</v>
          </cell>
        </row>
        <row r="242">
          <cell r="A242" t="str">
            <v>레미콘(40-180-12)</v>
          </cell>
          <cell r="B242" t="str">
            <v>레미콘</v>
          </cell>
          <cell r="C242" t="str">
            <v>(40-180-12)</v>
          </cell>
          <cell r="D242" t="str">
            <v>㎥</v>
          </cell>
          <cell r="E242">
            <v>39890</v>
          </cell>
          <cell r="G242">
            <v>42170</v>
          </cell>
          <cell r="H242">
            <v>119</v>
          </cell>
          <cell r="K242">
            <v>39890</v>
          </cell>
          <cell r="L242" t="str">
            <v>M00328</v>
          </cell>
        </row>
        <row r="243">
          <cell r="A243" t="str">
            <v>마그네슘양극17LB</v>
          </cell>
          <cell r="B243" t="str">
            <v>마그네슘양극</v>
          </cell>
          <cell r="C243" t="str">
            <v>17LB</v>
          </cell>
          <cell r="D243" t="str">
            <v>개</v>
          </cell>
          <cell r="G243">
            <v>230000</v>
          </cell>
          <cell r="H243" t="str">
            <v>견적</v>
          </cell>
          <cell r="K243">
            <v>230000</v>
          </cell>
          <cell r="L243" t="str">
            <v>M00329</v>
          </cell>
        </row>
        <row r="244">
          <cell r="A244" t="str">
            <v>매스틱(3t*400mm*6m)</v>
          </cell>
          <cell r="B244" t="str">
            <v>매스틱</v>
          </cell>
          <cell r="C244" t="str">
            <v>(3t*400mm*6m)</v>
          </cell>
          <cell r="D244" t="str">
            <v>m</v>
          </cell>
          <cell r="G244">
            <v>1875</v>
          </cell>
          <cell r="H244">
            <v>509</v>
          </cell>
          <cell r="K244">
            <v>1875</v>
          </cell>
          <cell r="L244" t="str">
            <v>M00330</v>
          </cell>
        </row>
        <row r="245">
          <cell r="A245" t="str">
            <v>맨홀뚜껑(상수도용:φ766㎜)</v>
          </cell>
          <cell r="B245" t="str">
            <v>맨홀뚜껑</v>
          </cell>
          <cell r="C245" t="str">
            <v>(상수도용:φ766㎜)</v>
          </cell>
          <cell r="D245" t="str">
            <v>조</v>
          </cell>
          <cell r="E245">
            <v>183636</v>
          </cell>
          <cell r="G245">
            <v>292400</v>
          </cell>
          <cell r="H245">
            <v>176</v>
          </cell>
          <cell r="K245">
            <v>183636</v>
          </cell>
          <cell r="L245" t="str">
            <v>M00331</v>
          </cell>
        </row>
        <row r="246">
          <cell r="A246" t="str">
            <v>모래(상차도)</v>
          </cell>
          <cell r="B246" t="str">
            <v>모래</v>
          </cell>
          <cell r="C246" t="str">
            <v>(상차도)</v>
          </cell>
          <cell r="D246" t="str">
            <v>㎥</v>
          </cell>
          <cell r="G246">
            <v>7000</v>
          </cell>
          <cell r="H246">
            <v>109</v>
          </cell>
          <cell r="K246">
            <v>7000</v>
          </cell>
          <cell r="L246" t="str">
            <v>M00332</v>
          </cell>
        </row>
        <row r="247">
          <cell r="A247" t="str">
            <v>못(N75)</v>
          </cell>
          <cell r="B247" t="str">
            <v>못</v>
          </cell>
          <cell r="C247" t="str">
            <v>(N75)</v>
          </cell>
          <cell r="D247" t="str">
            <v>㎏</v>
          </cell>
          <cell r="G247">
            <v>660</v>
          </cell>
          <cell r="H247">
            <v>69</v>
          </cell>
          <cell r="K247">
            <v>660</v>
          </cell>
          <cell r="L247" t="str">
            <v>M00333</v>
          </cell>
        </row>
        <row r="248">
          <cell r="A248" t="str">
            <v>박리제(중유:3.0W%)</v>
          </cell>
          <cell r="B248" t="str">
            <v>박리제</v>
          </cell>
          <cell r="C248" t="str">
            <v>(중유:3.0W%)</v>
          </cell>
          <cell r="D248" t="str">
            <v>ℓ</v>
          </cell>
          <cell r="G248">
            <v>249.07</v>
          </cell>
          <cell r="H248">
            <v>1161</v>
          </cell>
          <cell r="K248">
            <v>249.07</v>
          </cell>
          <cell r="L248" t="str">
            <v>M00334</v>
          </cell>
        </row>
        <row r="249">
          <cell r="A249" t="str">
            <v>받침철물(강관비계용)</v>
          </cell>
          <cell r="B249" t="str">
            <v>받침철물</v>
          </cell>
          <cell r="C249" t="str">
            <v>(강관비계용)</v>
          </cell>
          <cell r="D249" t="str">
            <v>개</v>
          </cell>
          <cell r="G249">
            <v>1000</v>
          </cell>
          <cell r="H249">
            <v>143</v>
          </cell>
          <cell r="K249">
            <v>1000</v>
          </cell>
          <cell r="L249" t="str">
            <v>M00335</v>
          </cell>
        </row>
        <row r="250">
          <cell r="A250" t="str">
            <v>버터플라이밸브D400</v>
          </cell>
          <cell r="B250" t="str">
            <v>버터플라이밸브</v>
          </cell>
          <cell r="C250" t="str">
            <v>D400</v>
          </cell>
          <cell r="D250" t="str">
            <v>EA</v>
          </cell>
          <cell r="G250">
            <v>1428000</v>
          </cell>
          <cell r="H250">
            <v>598</v>
          </cell>
          <cell r="K250">
            <v>1428000</v>
          </cell>
          <cell r="L250" t="str">
            <v>M00336</v>
          </cell>
        </row>
        <row r="251">
          <cell r="A251" t="str">
            <v>버터플라이밸브D450</v>
          </cell>
          <cell r="B251" t="str">
            <v>버터플라이밸브</v>
          </cell>
          <cell r="C251" t="str">
            <v>D450</v>
          </cell>
          <cell r="D251" t="str">
            <v>EA</v>
          </cell>
          <cell r="G251">
            <v>1585000</v>
          </cell>
          <cell r="H251">
            <v>598</v>
          </cell>
          <cell r="K251">
            <v>1585000</v>
          </cell>
          <cell r="L251" t="str">
            <v>M00337</v>
          </cell>
        </row>
        <row r="252">
          <cell r="A252" t="str">
            <v>버터플라이밸브D500</v>
          </cell>
          <cell r="B252" t="str">
            <v>버터플라이밸브</v>
          </cell>
          <cell r="C252" t="str">
            <v>D500</v>
          </cell>
          <cell r="D252" t="str">
            <v>EA</v>
          </cell>
          <cell r="G252">
            <v>1755000</v>
          </cell>
          <cell r="H252">
            <v>598</v>
          </cell>
          <cell r="K252">
            <v>1755000</v>
          </cell>
          <cell r="L252" t="str">
            <v>M00338</v>
          </cell>
        </row>
        <row r="253">
          <cell r="A253" t="str">
            <v>버터플라이밸브D600</v>
          </cell>
          <cell r="B253" t="str">
            <v>버터플라이밸브</v>
          </cell>
          <cell r="C253" t="str">
            <v>D600</v>
          </cell>
          <cell r="D253" t="str">
            <v>EA</v>
          </cell>
          <cell r="G253">
            <v>2826000</v>
          </cell>
          <cell r="H253">
            <v>598</v>
          </cell>
          <cell r="K253">
            <v>2826000</v>
          </cell>
          <cell r="L253" t="str">
            <v>M00339</v>
          </cell>
        </row>
        <row r="254">
          <cell r="A254" t="str">
            <v>버터플라이밸브D700</v>
          </cell>
          <cell r="B254" t="str">
            <v>버터플라이밸브</v>
          </cell>
          <cell r="C254" t="str">
            <v>D700</v>
          </cell>
          <cell r="D254" t="str">
            <v>EA</v>
          </cell>
          <cell r="G254">
            <v>3812000</v>
          </cell>
          <cell r="H254">
            <v>598</v>
          </cell>
          <cell r="K254">
            <v>3812000</v>
          </cell>
          <cell r="L254" t="str">
            <v>M00340</v>
          </cell>
        </row>
        <row r="255">
          <cell r="A255" t="str">
            <v>버터플라이밸브D800</v>
          </cell>
          <cell r="B255" t="str">
            <v>버터플라이밸브</v>
          </cell>
          <cell r="C255" t="str">
            <v>D800</v>
          </cell>
          <cell r="D255" t="str">
            <v>EA</v>
          </cell>
          <cell r="G255">
            <v>5385000</v>
          </cell>
          <cell r="H255">
            <v>598</v>
          </cell>
          <cell r="K255">
            <v>5385000</v>
          </cell>
          <cell r="L255" t="str">
            <v>M00341</v>
          </cell>
        </row>
        <row r="256">
          <cell r="A256" t="str">
            <v>버터플라이밸브D900</v>
          </cell>
          <cell r="B256" t="str">
            <v>버터플라이밸브</v>
          </cell>
          <cell r="C256" t="str">
            <v>D900</v>
          </cell>
          <cell r="D256" t="str">
            <v>EA</v>
          </cell>
          <cell r="G256">
            <v>7381000</v>
          </cell>
          <cell r="H256">
            <v>598</v>
          </cell>
          <cell r="K256">
            <v>7381000</v>
          </cell>
          <cell r="L256" t="str">
            <v>M00342</v>
          </cell>
        </row>
        <row r="257">
          <cell r="A257" t="str">
            <v>버터플라이밸브D1000</v>
          </cell>
          <cell r="B257" t="str">
            <v>버터플라이밸브</v>
          </cell>
          <cell r="C257" t="str">
            <v>D1000</v>
          </cell>
          <cell r="D257" t="str">
            <v>EA</v>
          </cell>
          <cell r="G257">
            <v>9051000</v>
          </cell>
          <cell r="H257">
            <v>598</v>
          </cell>
          <cell r="K257">
            <v>9051000</v>
          </cell>
          <cell r="L257" t="str">
            <v>M00343</v>
          </cell>
        </row>
        <row r="258">
          <cell r="A258" t="str">
            <v>버터플라이밸브D1100</v>
          </cell>
          <cell r="B258" t="str">
            <v>버터플라이밸브</v>
          </cell>
          <cell r="C258" t="str">
            <v>D1100</v>
          </cell>
          <cell r="D258" t="str">
            <v>EA</v>
          </cell>
          <cell r="G258">
            <v>13371000</v>
          </cell>
          <cell r="H258">
            <v>598</v>
          </cell>
          <cell r="K258">
            <v>13371000</v>
          </cell>
          <cell r="L258" t="str">
            <v>M00344</v>
          </cell>
        </row>
        <row r="259">
          <cell r="A259" t="str">
            <v>버터플라이밸브D1200</v>
          </cell>
          <cell r="B259" t="str">
            <v>버터플라이밸브</v>
          </cell>
          <cell r="C259" t="str">
            <v>D1200</v>
          </cell>
          <cell r="D259" t="str">
            <v>EA</v>
          </cell>
          <cell r="G259">
            <v>15524000</v>
          </cell>
          <cell r="H259">
            <v>598</v>
          </cell>
          <cell r="K259">
            <v>15524000</v>
          </cell>
          <cell r="L259" t="str">
            <v>M00345</v>
          </cell>
        </row>
        <row r="260">
          <cell r="A260" t="str">
            <v>보조기층재(φ40㎜)</v>
          </cell>
          <cell r="B260" t="str">
            <v>보조기층재</v>
          </cell>
          <cell r="C260" t="str">
            <v>(φ40㎜)</v>
          </cell>
          <cell r="D260" t="str">
            <v>㎥</v>
          </cell>
          <cell r="G260">
            <v>7000</v>
          </cell>
          <cell r="H260">
            <v>109</v>
          </cell>
          <cell r="K260">
            <v>7000</v>
          </cell>
          <cell r="L260" t="str">
            <v>M00363</v>
          </cell>
        </row>
        <row r="261">
          <cell r="A261" t="str">
            <v>볼밸브D=15㎜</v>
          </cell>
          <cell r="B261" t="str">
            <v>볼밸브</v>
          </cell>
          <cell r="C261" t="str">
            <v>D=15㎜</v>
          </cell>
          <cell r="D261" t="str">
            <v>EA</v>
          </cell>
          <cell r="G261">
            <v>2290</v>
          </cell>
          <cell r="H261">
            <v>579</v>
          </cell>
          <cell r="K261">
            <v>2290</v>
          </cell>
          <cell r="L261" t="str">
            <v>M00364</v>
          </cell>
        </row>
        <row r="262">
          <cell r="A262" t="str">
            <v>볼트및너트(φ100용,M16*75)</v>
          </cell>
          <cell r="B262" t="str">
            <v>볼트및너트</v>
          </cell>
          <cell r="C262" t="str">
            <v>(φ100용,M16*75)</v>
          </cell>
          <cell r="D262" t="str">
            <v>개</v>
          </cell>
          <cell r="G262">
            <v>380</v>
          </cell>
          <cell r="H262">
            <v>543</v>
          </cell>
          <cell r="K262">
            <v>380</v>
          </cell>
          <cell r="L262" t="str">
            <v>M00365</v>
          </cell>
        </row>
        <row r="263">
          <cell r="A263" t="str">
            <v>볼트및너트(φ80용,M16*75)</v>
          </cell>
          <cell r="B263" t="str">
            <v>볼트및너트</v>
          </cell>
          <cell r="C263" t="str">
            <v>(φ80용,M16*75)</v>
          </cell>
          <cell r="D263" t="str">
            <v>개</v>
          </cell>
          <cell r="G263">
            <v>380</v>
          </cell>
          <cell r="H263">
            <v>543</v>
          </cell>
          <cell r="K263">
            <v>380</v>
          </cell>
          <cell r="L263" t="str">
            <v>M00366</v>
          </cell>
        </row>
        <row r="264">
          <cell r="A264" t="str">
            <v>볼트및너트(φ200용,M20x80)</v>
          </cell>
          <cell r="B264" t="str">
            <v>볼트및너트</v>
          </cell>
          <cell r="C264" t="str">
            <v>(φ200용,M20x80)</v>
          </cell>
          <cell r="D264" t="str">
            <v>개</v>
          </cell>
          <cell r="G264">
            <v>540</v>
          </cell>
          <cell r="H264">
            <v>543</v>
          </cell>
          <cell r="K264">
            <v>540</v>
          </cell>
          <cell r="L264" t="str">
            <v>M00367</v>
          </cell>
        </row>
        <row r="265">
          <cell r="A265" t="str">
            <v>볼트및너트(φ250용,M20x90)</v>
          </cell>
          <cell r="B265" t="str">
            <v>볼트및너트</v>
          </cell>
          <cell r="C265" t="str">
            <v>(φ250용,M20x90)</v>
          </cell>
          <cell r="D265" t="str">
            <v>개</v>
          </cell>
          <cell r="G265">
            <v>580</v>
          </cell>
          <cell r="H265">
            <v>543</v>
          </cell>
          <cell r="K265">
            <v>580</v>
          </cell>
          <cell r="L265" t="str">
            <v>M00368</v>
          </cell>
        </row>
        <row r="266">
          <cell r="A266" t="str">
            <v>볼트및너트(φ300용,M20x90)</v>
          </cell>
          <cell r="B266" t="str">
            <v>볼트및너트</v>
          </cell>
          <cell r="C266" t="str">
            <v>(φ300용,M20x90)</v>
          </cell>
          <cell r="D266" t="str">
            <v>개</v>
          </cell>
          <cell r="G266">
            <v>580</v>
          </cell>
          <cell r="H266">
            <v>543</v>
          </cell>
          <cell r="K266">
            <v>580</v>
          </cell>
          <cell r="L266" t="str">
            <v>M00369</v>
          </cell>
        </row>
        <row r="267">
          <cell r="A267" t="str">
            <v>볼트및너트(φ350용,M20x90)</v>
          </cell>
          <cell r="B267" t="str">
            <v>볼트및너트</v>
          </cell>
          <cell r="C267" t="str">
            <v>(φ350용,M20x90)</v>
          </cell>
          <cell r="D267" t="str">
            <v>개</v>
          </cell>
          <cell r="G267">
            <v>580</v>
          </cell>
          <cell r="H267">
            <v>543</v>
          </cell>
          <cell r="K267">
            <v>580</v>
          </cell>
          <cell r="L267" t="str">
            <v>M00370</v>
          </cell>
        </row>
        <row r="268">
          <cell r="A268" t="str">
            <v>볼트및너트(φ400용,M24x100)</v>
          </cell>
          <cell r="B268" t="str">
            <v>볼트및너트</v>
          </cell>
          <cell r="C268" t="str">
            <v>(φ400용,M24x100)</v>
          </cell>
          <cell r="D268" t="str">
            <v>개</v>
          </cell>
          <cell r="G268">
            <v>1040</v>
          </cell>
          <cell r="H268">
            <v>543</v>
          </cell>
          <cell r="K268">
            <v>1040</v>
          </cell>
          <cell r="L268" t="str">
            <v>M00371</v>
          </cell>
        </row>
        <row r="269">
          <cell r="A269" t="str">
            <v>볼트및너트(φ450용,M24*100)</v>
          </cell>
          <cell r="B269" t="str">
            <v>볼트및너트</v>
          </cell>
          <cell r="C269" t="str">
            <v>(φ450용,M24*100)</v>
          </cell>
          <cell r="D269" t="str">
            <v>개</v>
          </cell>
          <cell r="G269">
            <v>1040</v>
          </cell>
          <cell r="H269">
            <v>543</v>
          </cell>
          <cell r="K269">
            <v>1040</v>
          </cell>
          <cell r="L269" t="str">
            <v>M00383</v>
          </cell>
        </row>
        <row r="270">
          <cell r="A270" t="str">
            <v>볼트및너트(φ500용,M24x110)</v>
          </cell>
          <cell r="B270" t="str">
            <v>볼트및너트</v>
          </cell>
          <cell r="C270" t="str">
            <v>(φ500용,M24x110)</v>
          </cell>
          <cell r="D270" t="str">
            <v>개</v>
          </cell>
          <cell r="G270">
            <v>1070</v>
          </cell>
          <cell r="H270">
            <v>543</v>
          </cell>
          <cell r="K270">
            <v>1070</v>
          </cell>
          <cell r="L270" t="str">
            <v>M00372</v>
          </cell>
        </row>
        <row r="271">
          <cell r="A271" t="str">
            <v>볼트및너트(φ600용,M27x120)</v>
          </cell>
          <cell r="B271" t="str">
            <v>볼트및너트</v>
          </cell>
          <cell r="C271" t="str">
            <v>(φ600용,M27x120)</v>
          </cell>
          <cell r="D271" t="str">
            <v>개</v>
          </cell>
          <cell r="G271">
            <v>2060</v>
          </cell>
          <cell r="H271">
            <v>543</v>
          </cell>
          <cell r="K271">
            <v>2060</v>
          </cell>
          <cell r="L271" t="str">
            <v>M00373</v>
          </cell>
        </row>
        <row r="272">
          <cell r="A272" t="str">
            <v>볼트및너트(φ700용,M27x120)</v>
          </cell>
          <cell r="B272" t="str">
            <v>볼트및너트</v>
          </cell>
          <cell r="C272" t="str">
            <v>(φ700용,M27x120)</v>
          </cell>
          <cell r="D272" t="str">
            <v>개</v>
          </cell>
          <cell r="G272">
            <v>2060</v>
          </cell>
          <cell r="H272">
            <v>543</v>
          </cell>
          <cell r="K272">
            <v>2060</v>
          </cell>
          <cell r="L272" t="str">
            <v>M00374</v>
          </cell>
        </row>
        <row r="273">
          <cell r="A273" t="str">
            <v>볼트및너트(φ800용,M30x135)</v>
          </cell>
          <cell r="B273" t="str">
            <v>볼트및너트</v>
          </cell>
          <cell r="C273" t="str">
            <v>(φ800용,M30x135)</v>
          </cell>
          <cell r="D273" t="str">
            <v>개</v>
          </cell>
          <cell r="G273">
            <v>3360</v>
          </cell>
          <cell r="H273">
            <v>543</v>
          </cell>
          <cell r="K273">
            <v>3360</v>
          </cell>
          <cell r="L273" t="str">
            <v>M00375</v>
          </cell>
        </row>
        <row r="274">
          <cell r="A274" t="str">
            <v>볼트및너트(φ900용,M30x135)</v>
          </cell>
          <cell r="B274" t="str">
            <v>볼트및너트</v>
          </cell>
          <cell r="C274" t="str">
            <v>(φ900용,M30x135)</v>
          </cell>
          <cell r="D274" t="str">
            <v>개</v>
          </cell>
          <cell r="G274">
            <v>3360</v>
          </cell>
          <cell r="H274">
            <v>543</v>
          </cell>
          <cell r="K274">
            <v>3360</v>
          </cell>
          <cell r="L274" t="str">
            <v>M00376</v>
          </cell>
        </row>
        <row r="275">
          <cell r="A275" t="str">
            <v>볼트및너트(φ1000용,M33x150)</v>
          </cell>
          <cell r="B275" t="str">
            <v>볼트및너트</v>
          </cell>
          <cell r="C275" t="str">
            <v>(φ1000용,M33x150)</v>
          </cell>
          <cell r="D275" t="str">
            <v>개</v>
          </cell>
          <cell r="G275">
            <v>4240</v>
          </cell>
          <cell r="H275">
            <v>543</v>
          </cell>
          <cell r="K275">
            <v>4240</v>
          </cell>
          <cell r="L275" t="str">
            <v>M00377</v>
          </cell>
        </row>
        <row r="276">
          <cell r="A276" t="str">
            <v>볼트및너트(φ1100용,M33x150)</v>
          </cell>
          <cell r="B276" t="str">
            <v>볼트및너트</v>
          </cell>
          <cell r="C276" t="str">
            <v>(φ1100용,M33x150)</v>
          </cell>
          <cell r="D276" t="str">
            <v>개</v>
          </cell>
          <cell r="G276">
            <v>4240</v>
          </cell>
          <cell r="H276">
            <v>543</v>
          </cell>
          <cell r="K276">
            <v>4240</v>
          </cell>
          <cell r="L276" t="str">
            <v>M00378</v>
          </cell>
        </row>
        <row r="277">
          <cell r="A277" t="str">
            <v>볼트및너트(φ1200용,M36x150)</v>
          </cell>
          <cell r="B277" t="str">
            <v>볼트및너트</v>
          </cell>
          <cell r="C277" t="str">
            <v>(φ1200용,M36x150)</v>
          </cell>
          <cell r="D277" t="str">
            <v>개</v>
          </cell>
          <cell r="G277">
            <v>5540</v>
          </cell>
          <cell r="H277">
            <v>543</v>
          </cell>
          <cell r="K277">
            <v>5540</v>
          </cell>
          <cell r="L277" t="str">
            <v>M00379</v>
          </cell>
        </row>
        <row r="278">
          <cell r="A278" t="str">
            <v>볼트식 콘넥터14㎟</v>
          </cell>
          <cell r="B278" t="str">
            <v>볼트식 콘넥터</v>
          </cell>
          <cell r="C278" t="str">
            <v>14㎟</v>
          </cell>
          <cell r="D278" t="str">
            <v>개</v>
          </cell>
          <cell r="G278">
            <v>3000</v>
          </cell>
          <cell r="H278" t="str">
            <v>견적</v>
          </cell>
          <cell r="K278">
            <v>3000</v>
          </cell>
          <cell r="L278" t="str">
            <v>M00398</v>
          </cell>
        </row>
        <row r="279">
          <cell r="A279" t="str">
            <v>불건성박킹제(마사)</v>
          </cell>
          <cell r="B279" t="str">
            <v>불건성박킹제</v>
          </cell>
          <cell r="C279" t="str">
            <v>(마사)</v>
          </cell>
          <cell r="D279" t="str">
            <v>ｇ</v>
          </cell>
          <cell r="G279">
            <v>1.6</v>
          </cell>
          <cell r="K279">
            <v>1.6</v>
          </cell>
          <cell r="L279" t="str">
            <v>M00399</v>
          </cell>
        </row>
        <row r="280">
          <cell r="A280" t="str">
            <v>산소</v>
          </cell>
          <cell r="B280" t="str">
            <v>산소</v>
          </cell>
          <cell r="D280" t="str">
            <v>ℓ</v>
          </cell>
          <cell r="G280">
            <v>0.92</v>
          </cell>
          <cell r="H280">
            <v>1159</v>
          </cell>
          <cell r="K280">
            <v>0.92</v>
          </cell>
          <cell r="L280" t="str">
            <v>M00400</v>
          </cell>
        </row>
        <row r="281">
          <cell r="A281" t="str">
            <v>새들분수전(주철관용)(φ200MMx25MM)</v>
          </cell>
          <cell r="B281" t="str">
            <v>새들분수전(주철관용)</v>
          </cell>
          <cell r="C281" t="str">
            <v>(φ200MMx25MM)</v>
          </cell>
          <cell r="E281">
            <v>31681</v>
          </cell>
          <cell r="G281">
            <v>39670</v>
          </cell>
          <cell r="H281">
            <v>609</v>
          </cell>
          <cell r="K281">
            <v>31681</v>
          </cell>
          <cell r="L281" t="str">
            <v>M00401</v>
          </cell>
        </row>
        <row r="282">
          <cell r="A282" t="str">
            <v>선택층(φ75㎜)</v>
          </cell>
          <cell r="B282" t="str">
            <v>선택층</v>
          </cell>
          <cell r="C282" t="str">
            <v>(φ75㎜)</v>
          </cell>
          <cell r="D282" t="str">
            <v>㎥</v>
          </cell>
          <cell r="G282">
            <v>7000</v>
          </cell>
          <cell r="H282">
            <v>109</v>
          </cell>
          <cell r="K282">
            <v>7000</v>
          </cell>
          <cell r="L282" t="str">
            <v>M00402</v>
          </cell>
        </row>
        <row r="283">
          <cell r="A283" t="str">
            <v>세파볼트(D-1/2"x300㎜)</v>
          </cell>
          <cell r="B283" t="str">
            <v>세파볼트</v>
          </cell>
          <cell r="C283" t="str">
            <v>(D-1/2"x300㎜)</v>
          </cell>
          <cell r="D283" t="str">
            <v>개</v>
          </cell>
          <cell r="G283">
            <v>95</v>
          </cell>
          <cell r="H283">
            <v>149</v>
          </cell>
          <cell r="K283">
            <v>95</v>
          </cell>
          <cell r="L283" t="str">
            <v>M00403</v>
          </cell>
        </row>
        <row r="284">
          <cell r="A284" t="str">
            <v>셋트앙카(φ12*150)</v>
          </cell>
          <cell r="B284" t="str">
            <v>셋트앙카</v>
          </cell>
          <cell r="C284" t="str">
            <v>(φ12*150)</v>
          </cell>
          <cell r="D284" t="str">
            <v>EA</v>
          </cell>
          <cell r="G284">
            <v>1300</v>
          </cell>
          <cell r="H284">
            <v>95</v>
          </cell>
          <cell r="K284">
            <v>1300</v>
          </cell>
          <cell r="L284" t="str">
            <v>M00404</v>
          </cell>
        </row>
        <row r="285">
          <cell r="A285" t="str">
            <v>소형철개(φ200*265)</v>
          </cell>
          <cell r="B285" t="str">
            <v>소형철개</v>
          </cell>
          <cell r="C285" t="str">
            <v>(φ200*265)</v>
          </cell>
          <cell r="D285" t="str">
            <v>조</v>
          </cell>
          <cell r="G285">
            <v>68130</v>
          </cell>
          <cell r="H285">
            <v>176</v>
          </cell>
          <cell r="K285">
            <v>68130</v>
          </cell>
          <cell r="L285" t="str">
            <v>M00405</v>
          </cell>
        </row>
        <row r="286">
          <cell r="A286" t="str">
            <v>소켓(백관)25MM(1")나사식</v>
          </cell>
          <cell r="B286" t="str">
            <v>소켓(백관)</v>
          </cell>
          <cell r="C286" t="str">
            <v>25MM(1")나사식</v>
          </cell>
          <cell r="D286" t="str">
            <v>개</v>
          </cell>
          <cell r="G286">
            <v>360</v>
          </cell>
          <cell r="H286">
            <v>497</v>
          </cell>
          <cell r="K286">
            <v>360</v>
          </cell>
          <cell r="L286" t="str">
            <v>M00406</v>
          </cell>
        </row>
        <row r="287">
          <cell r="A287" t="str">
            <v>수팽창고무지수링(20x10㎜:관슬리브용)</v>
          </cell>
          <cell r="B287" t="str">
            <v>수팽창고무지수링</v>
          </cell>
          <cell r="C287" t="str">
            <v>(20x10㎜:관슬리브용)</v>
          </cell>
          <cell r="D287" t="str">
            <v>M</v>
          </cell>
          <cell r="G287">
            <v>2000</v>
          </cell>
          <cell r="H287">
            <v>235</v>
          </cell>
          <cell r="K287">
            <v>2000</v>
          </cell>
          <cell r="L287" t="str">
            <v>M00407</v>
          </cell>
        </row>
        <row r="288">
          <cell r="A288" t="str">
            <v>수팽창고무지수링(화인링:φ12㎜)</v>
          </cell>
          <cell r="B288" t="str">
            <v>수팽창고무지수링</v>
          </cell>
          <cell r="C288" t="str">
            <v>(화인링:φ12㎜)</v>
          </cell>
          <cell r="D288" t="str">
            <v>개</v>
          </cell>
          <cell r="G288">
            <v>150</v>
          </cell>
          <cell r="H288">
            <v>234</v>
          </cell>
          <cell r="K288">
            <v>150</v>
          </cell>
          <cell r="L288" t="str">
            <v>M00408</v>
          </cell>
        </row>
        <row r="289">
          <cell r="A289" t="str">
            <v>수팽창고무지수판(B20x10,시공죠인트)</v>
          </cell>
          <cell r="B289" t="str">
            <v>수팽창고무지수판</v>
          </cell>
          <cell r="C289" t="str">
            <v>(B20x10,시공죠인트)</v>
          </cell>
          <cell r="D289" t="str">
            <v>M</v>
          </cell>
          <cell r="G289">
            <v>2000</v>
          </cell>
          <cell r="H289">
            <v>235</v>
          </cell>
          <cell r="K289">
            <v>2000</v>
          </cell>
          <cell r="L289" t="str">
            <v>M00409</v>
          </cell>
        </row>
        <row r="290">
          <cell r="A290" t="str">
            <v>시멘트(사급)(40㎏/대)</v>
          </cell>
          <cell r="B290" t="str">
            <v>시멘트(사급)</v>
          </cell>
          <cell r="C290" t="str">
            <v>(40㎏/대)</v>
          </cell>
          <cell r="D290" t="str">
            <v>대</v>
          </cell>
          <cell r="E290">
            <v>2282</v>
          </cell>
          <cell r="K290">
            <v>2282</v>
          </cell>
          <cell r="L290" t="str">
            <v>M00410</v>
          </cell>
        </row>
        <row r="291">
          <cell r="A291" t="str">
            <v>아세틸렌</v>
          </cell>
          <cell r="B291" t="str">
            <v>아세틸렌</v>
          </cell>
          <cell r="D291" t="str">
            <v>㎏</v>
          </cell>
          <cell r="G291">
            <v>7000</v>
          </cell>
          <cell r="H291">
            <v>1159</v>
          </cell>
          <cell r="K291">
            <v>7000</v>
          </cell>
          <cell r="L291" t="str">
            <v>M00411</v>
          </cell>
        </row>
        <row r="292">
          <cell r="A292" t="str">
            <v>아스콘(기층용,#467)</v>
          </cell>
          <cell r="B292" t="str">
            <v>아스콘</v>
          </cell>
          <cell r="C292" t="str">
            <v>(기층용,#467)</v>
          </cell>
          <cell r="D292" t="str">
            <v>TON</v>
          </cell>
          <cell r="E292">
            <v>26636</v>
          </cell>
          <cell r="K292">
            <v>26636</v>
          </cell>
          <cell r="L292" t="str">
            <v>M00412</v>
          </cell>
        </row>
        <row r="293">
          <cell r="A293" t="str">
            <v>아스콘(표층용,#78)</v>
          </cell>
          <cell r="B293" t="str">
            <v>아스콘</v>
          </cell>
          <cell r="C293" t="str">
            <v>(표층용,#78)</v>
          </cell>
          <cell r="D293" t="str">
            <v>TON</v>
          </cell>
          <cell r="E293">
            <v>30945</v>
          </cell>
          <cell r="K293">
            <v>30945</v>
          </cell>
          <cell r="L293" t="str">
            <v>M00413</v>
          </cell>
        </row>
        <row r="294">
          <cell r="A294" t="str">
            <v>아스팔트(RSC-3,4)</v>
          </cell>
          <cell r="B294" t="str">
            <v>아스팔트</v>
          </cell>
          <cell r="C294" t="str">
            <v>(RSC-3,4)</v>
          </cell>
          <cell r="D294" t="str">
            <v>드럼</v>
          </cell>
          <cell r="G294">
            <v>52000</v>
          </cell>
          <cell r="K294">
            <v>52000</v>
          </cell>
          <cell r="L294" t="str">
            <v>M00414</v>
          </cell>
        </row>
        <row r="295">
          <cell r="A295" t="str">
            <v>알곤</v>
          </cell>
          <cell r="B295" t="str">
            <v>알곤</v>
          </cell>
          <cell r="D295" t="str">
            <v>ℓ</v>
          </cell>
          <cell r="G295">
            <v>5</v>
          </cell>
          <cell r="H295">
            <v>1159</v>
          </cell>
          <cell r="K295">
            <v>5</v>
          </cell>
          <cell r="L295" t="str">
            <v>M00415</v>
          </cell>
        </row>
        <row r="296">
          <cell r="A296" t="str">
            <v>압력계(2-35㎏/㎠)</v>
          </cell>
          <cell r="B296" t="str">
            <v>압력계</v>
          </cell>
          <cell r="C296" t="str">
            <v>(2-35㎏/㎠)</v>
          </cell>
          <cell r="D296" t="str">
            <v>EA</v>
          </cell>
          <cell r="G296">
            <v>5300</v>
          </cell>
          <cell r="H296">
            <v>602</v>
          </cell>
          <cell r="K296">
            <v>5300</v>
          </cell>
          <cell r="L296" t="str">
            <v>M00416</v>
          </cell>
        </row>
        <row r="297">
          <cell r="A297" t="str">
            <v>액상에폭시(상수도용)</v>
          </cell>
          <cell r="B297" t="str">
            <v>액상에폭시</v>
          </cell>
          <cell r="C297" t="str">
            <v>(상수도용)</v>
          </cell>
          <cell r="D297" t="str">
            <v>㎏</v>
          </cell>
          <cell r="G297">
            <v>6892</v>
          </cell>
          <cell r="H297">
            <v>509</v>
          </cell>
          <cell r="K297">
            <v>6892</v>
          </cell>
          <cell r="L297" t="str">
            <v>M00417</v>
          </cell>
        </row>
        <row r="298">
          <cell r="A298" t="str">
            <v>에폭시AT-100</v>
          </cell>
          <cell r="B298" t="str">
            <v>에폭시</v>
          </cell>
          <cell r="C298" t="str">
            <v>AT-100</v>
          </cell>
          <cell r="D298" t="str">
            <v>㎏</v>
          </cell>
          <cell r="G298">
            <v>6000</v>
          </cell>
          <cell r="H298">
            <v>322</v>
          </cell>
          <cell r="K298">
            <v>6000</v>
          </cell>
          <cell r="L298" t="str">
            <v>M00418</v>
          </cell>
        </row>
        <row r="299">
          <cell r="A299" t="str">
            <v>에폭시프라이머(방수방식)</v>
          </cell>
          <cell r="B299" t="str">
            <v>에폭시프라이머</v>
          </cell>
          <cell r="C299" t="str">
            <v>(방수방식)</v>
          </cell>
          <cell r="D299" t="str">
            <v>㎏</v>
          </cell>
          <cell r="G299">
            <v>6892</v>
          </cell>
          <cell r="H299">
            <v>509</v>
          </cell>
          <cell r="K299">
            <v>6892</v>
          </cell>
          <cell r="L299" t="str">
            <v>M00419</v>
          </cell>
        </row>
        <row r="300">
          <cell r="A300" t="str">
            <v>엘보(φ15㎜)</v>
          </cell>
          <cell r="B300" t="str">
            <v>엘보</v>
          </cell>
          <cell r="C300" t="str">
            <v>(φ15㎜)</v>
          </cell>
          <cell r="D300" t="str">
            <v>개</v>
          </cell>
          <cell r="G300">
            <v>215</v>
          </cell>
          <cell r="H300">
            <v>495</v>
          </cell>
          <cell r="K300">
            <v>215</v>
          </cell>
          <cell r="L300" t="str">
            <v>M00420</v>
          </cell>
        </row>
        <row r="301">
          <cell r="A301" t="str">
            <v>엘보우(백관)25MM(1")나사식</v>
          </cell>
          <cell r="B301" t="str">
            <v>엘보우(백관)</v>
          </cell>
          <cell r="C301" t="str">
            <v>25MM(1")나사식</v>
          </cell>
          <cell r="D301" t="str">
            <v>개</v>
          </cell>
          <cell r="G301">
            <v>637</v>
          </cell>
          <cell r="H301">
            <v>496</v>
          </cell>
          <cell r="K301">
            <v>637</v>
          </cell>
          <cell r="L301" t="str">
            <v>M00421</v>
          </cell>
        </row>
        <row r="302">
          <cell r="A302" t="str">
            <v>용접봉전기 KSE4316,φ4.0㎜</v>
          </cell>
          <cell r="B302" t="str">
            <v>용접봉</v>
          </cell>
          <cell r="C302" t="str">
            <v>전기 KSE4316,φ4.0㎜</v>
          </cell>
          <cell r="D302" t="str">
            <v>㎏</v>
          </cell>
          <cell r="G302">
            <v>1520</v>
          </cell>
          <cell r="H302">
            <v>1079</v>
          </cell>
          <cell r="K302">
            <v>1520</v>
          </cell>
          <cell r="L302" t="str">
            <v>M00422</v>
          </cell>
        </row>
        <row r="303">
          <cell r="A303" t="str">
            <v>용접봉전기 KSE4301,φ4.0㎜</v>
          </cell>
          <cell r="B303" t="str">
            <v>용접봉</v>
          </cell>
          <cell r="C303" t="str">
            <v>전기 KSE4301,φ4.0㎜</v>
          </cell>
          <cell r="D303" t="str">
            <v>㎏</v>
          </cell>
          <cell r="G303">
            <v>1120</v>
          </cell>
          <cell r="H303">
            <v>1079</v>
          </cell>
          <cell r="K303">
            <v>1120</v>
          </cell>
          <cell r="L303" t="str">
            <v>M00423</v>
          </cell>
        </row>
        <row r="304">
          <cell r="A304" t="str">
            <v>용접봉스텐AWSE308-16φ3.2m</v>
          </cell>
          <cell r="B304" t="str">
            <v>용접봉</v>
          </cell>
          <cell r="C304" t="str">
            <v>스텐AWSE308-16φ3.2m</v>
          </cell>
          <cell r="D304" t="str">
            <v>㎏</v>
          </cell>
          <cell r="G304">
            <v>5790</v>
          </cell>
          <cell r="H304">
            <v>1079</v>
          </cell>
          <cell r="K304">
            <v>5790</v>
          </cell>
          <cell r="L304" t="str">
            <v>M00424</v>
          </cell>
        </row>
        <row r="305">
          <cell r="A305" t="str">
            <v>유니온(백관)25MM(1")나사식</v>
          </cell>
          <cell r="B305" t="str">
            <v>유니온(백관)</v>
          </cell>
          <cell r="C305" t="str">
            <v>25MM(1")나사식</v>
          </cell>
          <cell r="D305" t="str">
            <v>개</v>
          </cell>
          <cell r="G305">
            <v>1889</v>
          </cell>
          <cell r="H305">
            <v>496</v>
          </cell>
          <cell r="K305">
            <v>1889</v>
          </cell>
          <cell r="L305" t="str">
            <v>M00425</v>
          </cell>
        </row>
        <row r="306">
          <cell r="A306" t="str">
            <v>이음철물(연결핀)</v>
          </cell>
          <cell r="B306" t="str">
            <v>이음철물</v>
          </cell>
          <cell r="C306" t="str">
            <v>(연결핀)</v>
          </cell>
          <cell r="D306" t="str">
            <v>개</v>
          </cell>
          <cell r="G306">
            <v>450</v>
          </cell>
          <cell r="H306">
            <v>143</v>
          </cell>
          <cell r="K306">
            <v>450</v>
          </cell>
          <cell r="L306" t="str">
            <v>M00426</v>
          </cell>
        </row>
        <row r="307">
          <cell r="A307" t="str">
            <v>이형철근(관급)(φ10∼32㎜)</v>
          </cell>
          <cell r="B307" t="str">
            <v>이형철근(관급)</v>
          </cell>
          <cell r="C307" t="str">
            <v>(φ10∼32㎜)</v>
          </cell>
          <cell r="D307" t="str">
            <v>TON</v>
          </cell>
          <cell r="E307">
            <v>228345</v>
          </cell>
          <cell r="G307">
            <v>270000</v>
          </cell>
          <cell r="H307">
            <v>43</v>
          </cell>
          <cell r="K307">
            <v>228345</v>
          </cell>
          <cell r="L307" t="str">
            <v>M00427</v>
          </cell>
        </row>
        <row r="308">
          <cell r="A308" t="str">
            <v>잡석(상차도)</v>
          </cell>
          <cell r="B308" t="str">
            <v>잡석</v>
          </cell>
          <cell r="C308" t="str">
            <v>(상차도)</v>
          </cell>
          <cell r="D308" t="str">
            <v>㎥</v>
          </cell>
          <cell r="G308">
            <v>7000</v>
          </cell>
          <cell r="H308">
            <v>109</v>
          </cell>
          <cell r="K308">
            <v>7000</v>
          </cell>
          <cell r="L308" t="str">
            <v>M00428</v>
          </cell>
        </row>
        <row r="309">
          <cell r="A309" t="str">
            <v>전력료(산업용)</v>
          </cell>
          <cell r="B309" t="str">
            <v>전력료</v>
          </cell>
          <cell r="C309" t="str">
            <v>(산업용)</v>
          </cell>
          <cell r="D309" t="str">
            <v>KWH</v>
          </cell>
          <cell r="G309">
            <v>51</v>
          </cell>
          <cell r="H309" t="str">
            <v>부190</v>
          </cell>
          <cell r="K309">
            <v>51</v>
          </cell>
          <cell r="L309" t="str">
            <v>M00429</v>
          </cell>
        </row>
        <row r="310">
          <cell r="A310" t="str">
            <v>접착제ACRYL-60</v>
          </cell>
          <cell r="B310" t="str">
            <v>접착제</v>
          </cell>
          <cell r="C310" t="str">
            <v>ACRYL-60</v>
          </cell>
          <cell r="D310" t="str">
            <v>ℓ</v>
          </cell>
          <cell r="G310">
            <v>4500</v>
          </cell>
          <cell r="H310">
            <v>320</v>
          </cell>
          <cell r="K310">
            <v>4500</v>
          </cell>
          <cell r="L310" t="str">
            <v>M00430</v>
          </cell>
        </row>
        <row r="311">
          <cell r="A311" t="str">
            <v>접착제(공업용:고무,피혁)</v>
          </cell>
          <cell r="B311" t="str">
            <v>접착제</v>
          </cell>
          <cell r="C311" t="str">
            <v>(공업용:고무,피혁)</v>
          </cell>
          <cell r="D311" t="str">
            <v>㎏</v>
          </cell>
          <cell r="G311">
            <v>2500</v>
          </cell>
          <cell r="H311">
            <v>131</v>
          </cell>
          <cell r="K311">
            <v>2500</v>
          </cell>
          <cell r="L311" t="str">
            <v>M00431</v>
          </cell>
        </row>
        <row r="312">
          <cell r="A312" t="str">
            <v>접합부속품(KP φ80mm)</v>
          </cell>
          <cell r="B312" t="str">
            <v>접합부속품</v>
          </cell>
          <cell r="C312" t="str">
            <v>(KP φ80mm)</v>
          </cell>
          <cell r="D312" t="str">
            <v>조</v>
          </cell>
          <cell r="G312">
            <v>6850</v>
          </cell>
          <cell r="H312">
            <v>542</v>
          </cell>
          <cell r="K312">
            <v>6850</v>
          </cell>
          <cell r="L312" t="str">
            <v>M00444</v>
          </cell>
        </row>
        <row r="313">
          <cell r="A313" t="str">
            <v>접합부속품(KP φ100mm)</v>
          </cell>
          <cell r="B313" t="str">
            <v>접합부속품</v>
          </cell>
          <cell r="C313" t="str">
            <v>(KP φ100mm)</v>
          </cell>
          <cell r="D313" t="str">
            <v>조</v>
          </cell>
          <cell r="G313">
            <v>7710</v>
          </cell>
          <cell r="H313">
            <v>542</v>
          </cell>
          <cell r="K313">
            <v>7710</v>
          </cell>
          <cell r="L313" t="str">
            <v>M00442</v>
          </cell>
        </row>
        <row r="314">
          <cell r="A314" t="str">
            <v>접합부속품(KP φ125mm)</v>
          </cell>
          <cell r="B314" t="str">
            <v>접합부속품</v>
          </cell>
          <cell r="C314" t="str">
            <v>(KP φ125mm)</v>
          </cell>
          <cell r="D314" t="str">
            <v>조</v>
          </cell>
          <cell r="G314">
            <v>9020</v>
          </cell>
          <cell r="H314">
            <v>542</v>
          </cell>
          <cell r="K314">
            <v>9020</v>
          </cell>
          <cell r="L314" t="str">
            <v>M00449</v>
          </cell>
        </row>
        <row r="315">
          <cell r="A315" t="str">
            <v>접합부속품(KP φ150mm)</v>
          </cell>
          <cell r="B315" t="str">
            <v>접합부속품</v>
          </cell>
          <cell r="C315" t="str">
            <v>(KP φ150mm)</v>
          </cell>
          <cell r="D315" t="str">
            <v>조</v>
          </cell>
          <cell r="G315">
            <v>10640</v>
          </cell>
          <cell r="H315">
            <v>542</v>
          </cell>
          <cell r="K315">
            <v>10640</v>
          </cell>
          <cell r="L315" t="str">
            <v>M00441</v>
          </cell>
        </row>
        <row r="316">
          <cell r="A316" t="str">
            <v>접합부속품(KP φ200㎜)</v>
          </cell>
          <cell r="B316" t="str">
            <v>접합부속품</v>
          </cell>
          <cell r="C316" t="str">
            <v>(KP φ200㎜)</v>
          </cell>
          <cell r="D316" t="str">
            <v>조</v>
          </cell>
          <cell r="G316">
            <v>13310</v>
          </cell>
          <cell r="H316">
            <v>542</v>
          </cell>
          <cell r="K316">
            <v>13310</v>
          </cell>
          <cell r="L316" t="str">
            <v>M00436</v>
          </cell>
        </row>
        <row r="317">
          <cell r="A317" t="str">
            <v>접합부속품(KP φ250㎜)</v>
          </cell>
          <cell r="B317" t="str">
            <v>접합부속품</v>
          </cell>
          <cell r="C317" t="str">
            <v>(KP φ250㎜)</v>
          </cell>
          <cell r="D317" t="str">
            <v>조</v>
          </cell>
          <cell r="G317">
            <v>17840</v>
          </cell>
          <cell r="H317">
            <v>542</v>
          </cell>
          <cell r="K317">
            <v>17840</v>
          </cell>
          <cell r="L317" t="str">
            <v>M00432</v>
          </cell>
        </row>
        <row r="318">
          <cell r="A318" t="str">
            <v>접합부속품(KP φ300㎜)</v>
          </cell>
          <cell r="B318" t="str">
            <v>접합부속품</v>
          </cell>
          <cell r="C318" t="str">
            <v>(KP φ300㎜)</v>
          </cell>
          <cell r="D318" t="str">
            <v>조</v>
          </cell>
          <cell r="G318">
            <v>20110</v>
          </cell>
          <cell r="H318">
            <v>542</v>
          </cell>
          <cell r="K318">
            <v>20110</v>
          </cell>
          <cell r="L318" t="str">
            <v>M00437</v>
          </cell>
        </row>
        <row r="319">
          <cell r="A319" t="str">
            <v>접합부속품(KP φ350mm)</v>
          </cell>
          <cell r="B319" t="str">
            <v>접합부속품</v>
          </cell>
          <cell r="C319" t="str">
            <v>(KP φ350mm)</v>
          </cell>
          <cell r="D319" t="str">
            <v>조</v>
          </cell>
          <cell r="G319">
            <v>23800</v>
          </cell>
          <cell r="H319">
            <v>542</v>
          </cell>
          <cell r="K319">
            <v>23800</v>
          </cell>
          <cell r="L319" t="str">
            <v>M00443</v>
          </cell>
        </row>
        <row r="320">
          <cell r="A320" t="str">
            <v>접합부속품(KP φ400mm)</v>
          </cell>
          <cell r="B320" t="str">
            <v>접합부속품</v>
          </cell>
          <cell r="C320" t="str">
            <v>(KP φ400mm)</v>
          </cell>
          <cell r="D320" t="str">
            <v>조</v>
          </cell>
          <cell r="G320">
            <v>26400</v>
          </cell>
          <cell r="H320">
            <v>542</v>
          </cell>
          <cell r="K320">
            <v>26400</v>
          </cell>
          <cell r="L320" t="str">
            <v>M00440</v>
          </cell>
        </row>
        <row r="321">
          <cell r="A321" t="str">
            <v>접합부속품(KP φ450㎜)</v>
          </cell>
          <cell r="B321" t="str">
            <v>접합부속품</v>
          </cell>
          <cell r="C321" t="str">
            <v>(KP φ450㎜)</v>
          </cell>
          <cell r="D321" t="str">
            <v>조</v>
          </cell>
          <cell r="G321">
            <v>29630</v>
          </cell>
          <cell r="H321">
            <v>542</v>
          </cell>
          <cell r="K321">
            <v>29630</v>
          </cell>
          <cell r="L321" t="str">
            <v>M00433</v>
          </cell>
        </row>
        <row r="322">
          <cell r="A322" t="str">
            <v>접합부속품(KP φ500㎜)</v>
          </cell>
          <cell r="B322" t="str">
            <v>접합부속품</v>
          </cell>
          <cell r="C322" t="str">
            <v>(KP φ500㎜)</v>
          </cell>
          <cell r="D322" t="str">
            <v>조</v>
          </cell>
          <cell r="G322">
            <v>33280</v>
          </cell>
          <cell r="H322">
            <v>542</v>
          </cell>
          <cell r="K322">
            <v>33280</v>
          </cell>
          <cell r="L322" t="str">
            <v>M00434</v>
          </cell>
        </row>
        <row r="323">
          <cell r="A323" t="str">
            <v>접합부속품(KP φ600㎜)</v>
          </cell>
          <cell r="B323" t="str">
            <v>접합부속품</v>
          </cell>
          <cell r="C323" t="str">
            <v>(KP φ600㎜)</v>
          </cell>
          <cell r="D323" t="str">
            <v>조</v>
          </cell>
          <cell r="G323">
            <v>42130</v>
          </cell>
          <cell r="H323">
            <v>542</v>
          </cell>
          <cell r="K323">
            <v>42130</v>
          </cell>
          <cell r="L323" t="str">
            <v>M00438</v>
          </cell>
        </row>
        <row r="324">
          <cell r="A324" t="str">
            <v>접합부속품(KP φ700㎜)</v>
          </cell>
          <cell r="B324" t="str">
            <v>접합부속품</v>
          </cell>
          <cell r="C324" t="str">
            <v>(KP φ700㎜)</v>
          </cell>
          <cell r="D324" t="str">
            <v>조</v>
          </cell>
          <cell r="G324">
            <v>58090</v>
          </cell>
          <cell r="H324">
            <v>542</v>
          </cell>
          <cell r="K324">
            <v>58090</v>
          </cell>
          <cell r="L324" t="str">
            <v>M00435</v>
          </cell>
        </row>
        <row r="325">
          <cell r="A325" t="str">
            <v>접합부속품(KP φ800mm)</v>
          </cell>
          <cell r="B325" t="str">
            <v>접합부속품</v>
          </cell>
          <cell r="C325" t="str">
            <v>(KP φ800mm)</v>
          </cell>
          <cell r="D325" t="str">
            <v>조</v>
          </cell>
          <cell r="G325">
            <v>72660</v>
          </cell>
          <cell r="H325">
            <v>542</v>
          </cell>
          <cell r="K325">
            <v>72660</v>
          </cell>
          <cell r="L325" t="str">
            <v>M00445</v>
          </cell>
        </row>
        <row r="326">
          <cell r="A326" t="str">
            <v>접합부속품(KP φ900mm)</v>
          </cell>
          <cell r="B326" t="str">
            <v>접합부속품</v>
          </cell>
          <cell r="C326" t="str">
            <v>(KP φ900mm)</v>
          </cell>
          <cell r="D326" t="str">
            <v>조</v>
          </cell>
          <cell r="G326">
            <v>85360</v>
          </cell>
          <cell r="H326">
            <v>542</v>
          </cell>
          <cell r="K326">
            <v>85360</v>
          </cell>
          <cell r="L326" t="str">
            <v>M00439</v>
          </cell>
        </row>
        <row r="327">
          <cell r="A327" t="str">
            <v>접합부속품(KP φ1000mm)</v>
          </cell>
          <cell r="B327" t="str">
            <v>접합부속품</v>
          </cell>
          <cell r="C327" t="str">
            <v>(KP φ1000mm)</v>
          </cell>
          <cell r="D327" t="str">
            <v>조</v>
          </cell>
          <cell r="G327">
            <v>100812</v>
          </cell>
          <cell r="H327">
            <v>542</v>
          </cell>
          <cell r="K327">
            <v>100812</v>
          </cell>
          <cell r="L327" t="str">
            <v>M00446</v>
          </cell>
        </row>
        <row r="328">
          <cell r="A328" t="str">
            <v>접합부속품(KP φ1100mm)</v>
          </cell>
          <cell r="B328" t="str">
            <v>접합부속품</v>
          </cell>
          <cell r="C328" t="str">
            <v>(KP φ1100mm)</v>
          </cell>
          <cell r="D328" t="str">
            <v>조</v>
          </cell>
          <cell r="G328">
            <v>122162</v>
          </cell>
          <cell r="H328">
            <v>542</v>
          </cell>
          <cell r="K328">
            <v>122162</v>
          </cell>
          <cell r="L328" t="str">
            <v>M00447</v>
          </cell>
        </row>
        <row r="329">
          <cell r="A329" t="str">
            <v>접합부속품(KP φ1200mm)</v>
          </cell>
          <cell r="B329" t="str">
            <v>접합부속품</v>
          </cell>
          <cell r="C329" t="str">
            <v>(KP φ1200mm)</v>
          </cell>
          <cell r="D329" t="str">
            <v>조</v>
          </cell>
          <cell r="G329">
            <v>133272</v>
          </cell>
          <cell r="H329">
            <v>542</v>
          </cell>
          <cell r="K329">
            <v>133272</v>
          </cell>
          <cell r="L329" t="str">
            <v>M00448</v>
          </cell>
        </row>
        <row r="330">
          <cell r="A330" t="str">
            <v>제수밸브D80</v>
          </cell>
          <cell r="B330" t="str">
            <v>제수밸브</v>
          </cell>
          <cell r="C330" t="str">
            <v>D80</v>
          </cell>
          <cell r="D330" t="str">
            <v>EA</v>
          </cell>
          <cell r="E330">
            <v>136363</v>
          </cell>
          <cell r="G330">
            <v>198000</v>
          </cell>
          <cell r="H330">
            <v>598</v>
          </cell>
          <cell r="K330">
            <v>136363</v>
          </cell>
          <cell r="L330" t="str">
            <v>M00450</v>
          </cell>
        </row>
        <row r="331">
          <cell r="A331" t="str">
            <v>제수밸브D100</v>
          </cell>
          <cell r="B331" t="str">
            <v>제수밸브</v>
          </cell>
          <cell r="C331" t="str">
            <v>D100</v>
          </cell>
          <cell r="D331" t="str">
            <v>EA</v>
          </cell>
          <cell r="E331">
            <v>163454</v>
          </cell>
          <cell r="G331">
            <v>220000</v>
          </cell>
          <cell r="K331">
            <v>163454</v>
          </cell>
          <cell r="L331" t="str">
            <v>M00451</v>
          </cell>
        </row>
        <row r="332">
          <cell r="A332" t="str">
            <v>제수밸브D125</v>
          </cell>
          <cell r="B332" t="str">
            <v>제수밸브</v>
          </cell>
          <cell r="C332" t="str">
            <v>D125</v>
          </cell>
          <cell r="D332" t="str">
            <v>EA</v>
          </cell>
          <cell r="E332">
            <v>219272</v>
          </cell>
          <cell r="G332">
            <v>308000</v>
          </cell>
          <cell r="K332">
            <v>219272</v>
          </cell>
          <cell r="L332" t="str">
            <v>M00452</v>
          </cell>
        </row>
        <row r="333">
          <cell r="A333" t="str">
            <v>제수밸브D150</v>
          </cell>
          <cell r="B333" t="str">
            <v>제수밸브</v>
          </cell>
          <cell r="C333" t="str">
            <v>D150</v>
          </cell>
          <cell r="D333" t="str">
            <v>EA</v>
          </cell>
          <cell r="E333">
            <v>275090</v>
          </cell>
          <cell r="G333">
            <v>396000</v>
          </cell>
          <cell r="K333">
            <v>275090</v>
          </cell>
          <cell r="L333" t="str">
            <v>M00453</v>
          </cell>
        </row>
        <row r="334">
          <cell r="A334" t="str">
            <v>제수밸브D200</v>
          </cell>
          <cell r="B334" t="str">
            <v>제수밸브</v>
          </cell>
          <cell r="C334" t="str">
            <v>D200</v>
          </cell>
          <cell r="D334" t="str">
            <v>EA</v>
          </cell>
          <cell r="E334">
            <v>434363</v>
          </cell>
          <cell r="G334">
            <v>616000</v>
          </cell>
          <cell r="K334">
            <v>434363</v>
          </cell>
          <cell r="L334" t="str">
            <v>M00454</v>
          </cell>
        </row>
        <row r="335">
          <cell r="A335" t="str">
            <v>제수밸브D250</v>
          </cell>
          <cell r="B335" t="str">
            <v>제수밸브</v>
          </cell>
          <cell r="C335" t="str">
            <v>D250</v>
          </cell>
          <cell r="D335" t="str">
            <v>EA</v>
          </cell>
          <cell r="E335">
            <v>673636</v>
          </cell>
          <cell r="G335">
            <v>968000</v>
          </cell>
          <cell r="K335">
            <v>673636</v>
          </cell>
          <cell r="L335" t="str">
            <v>M00455</v>
          </cell>
        </row>
        <row r="336">
          <cell r="A336" t="str">
            <v>제수밸브D300</v>
          </cell>
          <cell r="B336" t="str">
            <v>제수밸브</v>
          </cell>
          <cell r="C336" t="str">
            <v>D300</v>
          </cell>
          <cell r="D336" t="str">
            <v>EA</v>
          </cell>
          <cell r="E336">
            <v>871727</v>
          </cell>
          <cell r="G336">
            <v>1232000</v>
          </cell>
          <cell r="K336">
            <v>871727</v>
          </cell>
          <cell r="L336" t="str">
            <v>M00456</v>
          </cell>
        </row>
        <row r="337">
          <cell r="A337" t="str">
            <v>제수밸브D350</v>
          </cell>
          <cell r="B337" t="str">
            <v>제수밸브</v>
          </cell>
          <cell r="C337" t="str">
            <v>D350</v>
          </cell>
          <cell r="D337" t="str">
            <v>EA</v>
          </cell>
          <cell r="E337">
            <v>1222090</v>
          </cell>
          <cell r="G337">
            <v>1628000</v>
          </cell>
          <cell r="K337">
            <v>1222090</v>
          </cell>
          <cell r="L337" t="str">
            <v>M00457</v>
          </cell>
        </row>
        <row r="338">
          <cell r="A338" t="str">
            <v>제수밸브D400</v>
          </cell>
          <cell r="B338" t="str">
            <v>제수밸브</v>
          </cell>
          <cell r="C338" t="str">
            <v>D400</v>
          </cell>
          <cell r="D338" t="str">
            <v>EA</v>
          </cell>
          <cell r="E338">
            <v>1618818</v>
          </cell>
          <cell r="G338">
            <v>2332000</v>
          </cell>
          <cell r="K338">
            <v>1618818</v>
          </cell>
          <cell r="L338" t="str">
            <v>M00458</v>
          </cell>
        </row>
        <row r="339">
          <cell r="A339" t="str">
            <v>제수밸브D450</v>
          </cell>
          <cell r="B339" t="str">
            <v>제수밸브</v>
          </cell>
          <cell r="C339" t="str">
            <v>D450</v>
          </cell>
          <cell r="D339" t="str">
            <v>EA</v>
          </cell>
          <cell r="E339">
            <v>2188000</v>
          </cell>
          <cell r="G339">
            <v>3146000</v>
          </cell>
          <cell r="K339">
            <v>2188000</v>
          </cell>
          <cell r="L339" t="str">
            <v>M00459</v>
          </cell>
        </row>
        <row r="340">
          <cell r="A340" t="str">
            <v>제수밸브D500</v>
          </cell>
          <cell r="B340" t="str">
            <v>제수밸브</v>
          </cell>
          <cell r="C340" t="str">
            <v>D500</v>
          </cell>
          <cell r="D340" t="str">
            <v>EA</v>
          </cell>
          <cell r="E340">
            <v>2710454</v>
          </cell>
          <cell r="G340">
            <v>3960000</v>
          </cell>
          <cell r="K340">
            <v>2710454</v>
          </cell>
          <cell r="L340" t="str">
            <v>M00460</v>
          </cell>
        </row>
        <row r="341">
          <cell r="A341" t="str">
            <v>제수밸브D600</v>
          </cell>
          <cell r="B341" t="str">
            <v>제수밸브</v>
          </cell>
          <cell r="C341" t="str">
            <v>D600</v>
          </cell>
          <cell r="D341" t="str">
            <v>EA</v>
          </cell>
          <cell r="G341">
            <v>5600000</v>
          </cell>
          <cell r="K341">
            <v>5600000</v>
          </cell>
          <cell r="L341" t="str">
            <v>M00461</v>
          </cell>
        </row>
        <row r="342">
          <cell r="A342" t="str">
            <v>조임철물(직교자재)</v>
          </cell>
          <cell r="B342" t="str">
            <v>조임철물</v>
          </cell>
          <cell r="C342" t="str">
            <v>(직교자재)</v>
          </cell>
          <cell r="D342" t="str">
            <v>개</v>
          </cell>
          <cell r="G342">
            <v>730</v>
          </cell>
          <cell r="H342">
            <v>143</v>
          </cell>
          <cell r="K342">
            <v>730</v>
          </cell>
          <cell r="L342" t="str">
            <v>M00462</v>
          </cell>
        </row>
        <row r="343">
          <cell r="A343" t="str">
            <v>조합페인트(KSM5312,1급백색)</v>
          </cell>
          <cell r="B343" t="str">
            <v>조합페인트</v>
          </cell>
          <cell r="C343" t="str">
            <v>(KSM5312,1급백색)</v>
          </cell>
          <cell r="D343" t="str">
            <v>ℓ</v>
          </cell>
          <cell r="G343">
            <v>4055</v>
          </cell>
          <cell r="H343">
            <v>411</v>
          </cell>
          <cell r="K343">
            <v>4055</v>
          </cell>
          <cell r="L343" t="str">
            <v>M00463</v>
          </cell>
        </row>
        <row r="344">
          <cell r="A344" t="str">
            <v>종이컵</v>
          </cell>
          <cell r="B344" t="str">
            <v>종이컵</v>
          </cell>
          <cell r="G344">
            <v>16</v>
          </cell>
          <cell r="H344">
            <v>1282</v>
          </cell>
          <cell r="K344">
            <v>16</v>
          </cell>
          <cell r="L344" t="str">
            <v>M00464</v>
          </cell>
        </row>
        <row r="345">
          <cell r="A345" t="str">
            <v>주철이형관(각종)</v>
          </cell>
          <cell r="B345" t="str">
            <v>주철이형관</v>
          </cell>
          <cell r="C345" t="str">
            <v>(각종)</v>
          </cell>
          <cell r="D345" t="str">
            <v>KG</v>
          </cell>
          <cell r="E345">
            <v>1200</v>
          </cell>
          <cell r="K345">
            <v>1200</v>
          </cell>
          <cell r="L345" t="str">
            <v>M00465</v>
          </cell>
        </row>
        <row r="346">
          <cell r="A346" t="str">
            <v>지수제water plug</v>
          </cell>
          <cell r="B346" t="str">
            <v>지수제</v>
          </cell>
          <cell r="C346" t="str">
            <v>water plug</v>
          </cell>
          <cell r="D346" t="str">
            <v>㎏</v>
          </cell>
          <cell r="G346">
            <v>4500</v>
          </cell>
          <cell r="H346">
            <v>320</v>
          </cell>
          <cell r="K346">
            <v>4500</v>
          </cell>
          <cell r="L346" t="str">
            <v>M00466</v>
          </cell>
        </row>
        <row r="347">
          <cell r="A347" t="str">
            <v>철물(앙카용)</v>
          </cell>
          <cell r="B347" t="str">
            <v>철물</v>
          </cell>
          <cell r="C347" t="str">
            <v>(앙카용)</v>
          </cell>
          <cell r="D347" t="str">
            <v>개</v>
          </cell>
          <cell r="G347">
            <v>450</v>
          </cell>
          <cell r="H347">
            <v>143</v>
          </cell>
          <cell r="K347">
            <v>450</v>
          </cell>
          <cell r="L347" t="str">
            <v>M00467</v>
          </cell>
        </row>
        <row r="348">
          <cell r="A348" t="str">
            <v>철선(어니일링)(#8, 4.0㎜)</v>
          </cell>
          <cell r="B348" t="str">
            <v>철선(어니일링)</v>
          </cell>
          <cell r="C348" t="str">
            <v>(#8, 4.0㎜)</v>
          </cell>
          <cell r="D348" t="str">
            <v>㎏</v>
          </cell>
          <cell r="G348">
            <v>460</v>
          </cell>
          <cell r="H348">
            <v>66</v>
          </cell>
          <cell r="K348">
            <v>460</v>
          </cell>
          <cell r="L348" t="str">
            <v>M00468</v>
          </cell>
        </row>
        <row r="349">
          <cell r="A349" t="str">
            <v>측정함전극포함</v>
          </cell>
          <cell r="B349" t="str">
            <v>측정함</v>
          </cell>
          <cell r="C349" t="str">
            <v>전극포함</v>
          </cell>
          <cell r="D349" t="str">
            <v>개</v>
          </cell>
          <cell r="G349">
            <v>520000</v>
          </cell>
          <cell r="H349" t="str">
            <v>견적</v>
          </cell>
          <cell r="K349">
            <v>520000</v>
          </cell>
          <cell r="L349" t="str">
            <v>M00469</v>
          </cell>
        </row>
        <row r="350">
          <cell r="A350" t="str">
            <v>치즐(0.7㎥용)</v>
          </cell>
          <cell r="B350" t="str">
            <v>치즐</v>
          </cell>
          <cell r="C350" t="str">
            <v>(0.7㎥용)</v>
          </cell>
          <cell r="D350" t="str">
            <v>개</v>
          </cell>
          <cell r="G350">
            <v>200000</v>
          </cell>
          <cell r="K350">
            <v>200000</v>
          </cell>
          <cell r="L350" t="str">
            <v>M00470</v>
          </cell>
        </row>
        <row r="351">
          <cell r="A351" t="str">
            <v>캐드월드CA-15</v>
          </cell>
          <cell r="B351" t="str">
            <v>캐드월드</v>
          </cell>
          <cell r="C351" t="str">
            <v>CA-15</v>
          </cell>
          <cell r="D351" t="str">
            <v>개</v>
          </cell>
          <cell r="G351">
            <v>5000</v>
          </cell>
          <cell r="H351" t="str">
            <v>견적</v>
          </cell>
          <cell r="K351">
            <v>5000</v>
          </cell>
          <cell r="L351" t="str">
            <v>M00471</v>
          </cell>
        </row>
        <row r="352">
          <cell r="A352" t="str">
            <v>케이블CV-1C-14㎟</v>
          </cell>
          <cell r="B352" t="str">
            <v>케이블</v>
          </cell>
          <cell r="C352" t="str">
            <v>CV-1C-14㎟</v>
          </cell>
          <cell r="D352" t="str">
            <v>M</v>
          </cell>
          <cell r="G352">
            <v>740</v>
          </cell>
          <cell r="H352">
            <v>812</v>
          </cell>
          <cell r="K352">
            <v>740</v>
          </cell>
          <cell r="L352" t="str">
            <v>M00472</v>
          </cell>
        </row>
        <row r="353">
          <cell r="A353" t="str">
            <v>케이블CV-1C-8㎟</v>
          </cell>
          <cell r="B353" t="str">
            <v>케이블</v>
          </cell>
          <cell r="C353" t="str">
            <v>CV-1C-8㎟</v>
          </cell>
          <cell r="D353" t="str">
            <v>M</v>
          </cell>
          <cell r="G353">
            <v>427</v>
          </cell>
          <cell r="H353">
            <v>812</v>
          </cell>
          <cell r="K353">
            <v>427</v>
          </cell>
          <cell r="L353" t="str">
            <v>M00473</v>
          </cell>
        </row>
        <row r="354">
          <cell r="A354" t="str">
            <v>테이프(바깥층)(0.381t*100mm*30m)</v>
          </cell>
          <cell r="B354" t="str">
            <v>테이프(바깥층)</v>
          </cell>
          <cell r="C354" t="str">
            <v>(0.381t*100mm*30m)</v>
          </cell>
          <cell r="D354" t="str">
            <v>㎡</v>
          </cell>
          <cell r="G354">
            <v>3480</v>
          </cell>
          <cell r="H354">
            <v>509</v>
          </cell>
          <cell r="K354">
            <v>3480</v>
          </cell>
          <cell r="L354" t="str">
            <v>M00474</v>
          </cell>
        </row>
        <row r="355">
          <cell r="A355" t="str">
            <v>테이프(안쪽층)(0.508t*100mm*30m)</v>
          </cell>
          <cell r="B355" t="str">
            <v>테이프(안쪽층)</v>
          </cell>
          <cell r="C355" t="str">
            <v>(0.508t*100mm*30m)</v>
          </cell>
          <cell r="D355" t="str">
            <v>㎡</v>
          </cell>
          <cell r="G355">
            <v>4106</v>
          </cell>
          <cell r="H355">
            <v>509</v>
          </cell>
          <cell r="K355">
            <v>4106</v>
          </cell>
          <cell r="L355" t="str">
            <v>M00475</v>
          </cell>
        </row>
        <row r="356">
          <cell r="A356" t="str">
            <v>탄소강관(백관)125MM(5"),반제품</v>
          </cell>
          <cell r="B356" t="str">
            <v>탄소강관(백관)</v>
          </cell>
          <cell r="C356" t="str">
            <v>125MM(5"),반제품</v>
          </cell>
          <cell r="D356" t="str">
            <v>M</v>
          </cell>
          <cell r="G356">
            <v>9820</v>
          </cell>
          <cell r="H356">
            <v>490</v>
          </cell>
          <cell r="K356">
            <v>9820</v>
          </cell>
          <cell r="L356" t="str">
            <v>M00476</v>
          </cell>
        </row>
        <row r="357">
          <cell r="A357" t="str">
            <v>팽창제thorite</v>
          </cell>
          <cell r="B357" t="str">
            <v>팽창제</v>
          </cell>
          <cell r="C357" t="str">
            <v>thorite</v>
          </cell>
          <cell r="D357" t="str">
            <v>㎏</v>
          </cell>
          <cell r="G357">
            <v>4000</v>
          </cell>
          <cell r="H357">
            <v>320</v>
          </cell>
          <cell r="K357">
            <v>4000</v>
          </cell>
          <cell r="L357" t="str">
            <v>M00477</v>
          </cell>
        </row>
        <row r="358">
          <cell r="A358" t="str">
            <v>폼타이(D형1/2인치)</v>
          </cell>
          <cell r="B358" t="str">
            <v>폼타이</v>
          </cell>
          <cell r="C358" t="str">
            <v>(D형1/2인치)</v>
          </cell>
          <cell r="D358" t="str">
            <v>SET</v>
          </cell>
          <cell r="G358">
            <v>810</v>
          </cell>
          <cell r="H358">
            <v>149</v>
          </cell>
          <cell r="K358">
            <v>810</v>
          </cell>
          <cell r="L358" t="str">
            <v>M00478</v>
          </cell>
        </row>
        <row r="359">
          <cell r="A359" t="str">
            <v>액상접착제(＃1027)</v>
          </cell>
          <cell r="B359" t="str">
            <v>액상접착제</v>
          </cell>
          <cell r="C359" t="str">
            <v>(＃1027)</v>
          </cell>
          <cell r="D359" t="str">
            <v>㎏</v>
          </cell>
          <cell r="G359">
            <v>6892</v>
          </cell>
          <cell r="H359">
            <v>509</v>
          </cell>
          <cell r="K359">
            <v>6892</v>
          </cell>
          <cell r="L359" t="str">
            <v>M00479</v>
          </cell>
        </row>
        <row r="360">
          <cell r="A360" t="str">
            <v>플럭(백관)25MM(1")나사식</v>
          </cell>
          <cell r="B360" t="str">
            <v>플럭(백관)</v>
          </cell>
          <cell r="C360" t="str">
            <v>25MM(1")나사식</v>
          </cell>
          <cell r="D360" t="str">
            <v>개</v>
          </cell>
          <cell r="G360">
            <v>275</v>
          </cell>
          <cell r="H360">
            <v>495</v>
          </cell>
          <cell r="K360">
            <v>275</v>
          </cell>
          <cell r="L360" t="str">
            <v>M00480</v>
          </cell>
        </row>
        <row r="361">
          <cell r="A361" t="str">
            <v>플럭(백관)15MM(1/2")플랜지식</v>
          </cell>
          <cell r="B361" t="str">
            <v>플럭(백관)</v>
          </cell>
          <cell r="C361" t="str">
            <v>15MM(1/2")플랜지식</v>
          </cell>
          <cell r="D361" t="str">
            <v>개</v>
          </cell>
          <cell r="G361">
            <v>155</v>
          </cell>
          <cell r="H361">
            <v>495</v>
          </cell>
          <cell r="K361">
            <v>155</v>
          </cell>
          <cell r="L361" t="str">
            <v>M00481</v>
          </cell>
        </row>
        <row r="362">
          <cell r="A362" t="str">
            <v>합판(내수1급)(12㎜x1.21x2.42)</v>
          </cell>
          <cell r="B362" t="str">
            <v>합판(내수1급)</v>
          </cell>
          <cell r="C362" t="str">
            <v>(12㎜x1.21x2.42)</v>
          </cell>
          <cell r="D362" t="str">
            <v>㎡</v>
          </cell>
          <cell r="G362">
            <v>5498</v>
          </cell>
          <cell r="H362">
            <v>464</v>
          </cell>
          <cell r="K362">
            <v>5498</v>
          </cell>
          <cell r="L362" t="str">
            <v>M00482</v>
          </cell>
        </row>
        <row r="363">
          <cell r="A363" t="str">
            <v>호스손실(100㎏/㎠)</v>
          </cell>
          <cell r="B363" t="str">
            <v>호스손실</v>
          </cell>
          <cell r="C363" t="str">
            <v>(100㎏/㎠)</v>
          </cell>
          <cell r="D363" t="str">
            <v>M</v>
          </cell>
          <cell r="G363">
            <v>2500</v>
          </cell>
          <cell r="K363">
            <v>2500</v>
          </cell>
          <cell r="L363" t="str">
            <v>M00483</v>
          </cell>
        </row>
        <row r="364">
          <cell r="A364" t="str">
            <v>흰페인트(1.45㎏/ℓ)(KSM 5312,1급백색)</v>
          </cell>
          <cell r="B364" t="str">
            <v>흰페인트(1.45㎏/ℓ)</v>
          </cell>
          <cell r="C364" t="str">
            <v>(KSM 5312,1급백색)</v>
          </cell>
          <cell r="D364" t="str">
            <v>㎏</v>
          </cell>
          <cell r="G364">
            <v>4055</v>
          </cell>
          <cell r="H364">
            <v>411</v>
          </cell>
          <cell r="K364">
            <v>4055</v>
          </cell>
          <cell r="L364" t="str">
            <v>M00484</v>
          </cell>
        </row>
        <row r="365">
          <cell r="A365" t="str">
            <v>PEP강관(P2S)D300</v>
          </cell>
          <cell r="B365" t="str">
            <v>PEP강관(P2S)</v>
          </cell>
          <cell r="C365" t="str">
            <v>D300</v>
          </cell>
          <cell r="D365" t="str">
            <v>본</v>
          </cell>
          <cell r="G365">
            <v>378499</v>
          </cell>
          <cell r="H365">
            <v>538</v>
          </cell>
          <cell r="K365">
            <v>378499</v>
          </cell>
          <cell r="L365" t="str">
            <v>M00485</v>
          </cell>
        </row>
        <row r="366">
          <cell r="A366" t="str">
            <v>PEP강관(P2S)D350</v>
          </cell>
          <cell r="B366" t="str">
            <v>PEP강관(P2S)</v>
          </cell>
          <cell r="C366" t="str">
            <v>D350</v>
          </cell>
          <cell r="D366" t="str">
            <v>본</v>
          </cell>
          <cell r="G366">
            <v>467980</v>
          </cell>
          <cell r="H366">
            <v>538</v>
          </cell>
          <cell r="K366">
            <v>467980</v>
          </cell>
          <cell r="L366" t="str">
            <v>M00486</v>
          </cell>
        </row>
        <row r="367">
          <cell r="A367" t="str">
            <v>PEP강관(P2S)D400</v>
          </cell>
          <cell r="B367" t="str">
            <v>PEP강관(P2S)</v>
          </cell>
          <cell r="C367" t="str">
            <v>D400</v>
          </cell>
          <cell r="D367" t="str">
            <v>본</v>
          </cell>
          <cell r="G367">
            <v>537636</v>
          </cell>
          <cell r="H367">
            <v>538</v>
          </cell>
          <cell r="K367">
            <v>537636</v>
          </cell>
          <cell r="L367" t="str">
            <v>M00487</v>
          </cell>
        </row>
        <row r="368">
          <cell r="A368" t="str">
            <v>PEP강관(P2S)D450</v>
          </cell>
          <cell r="B368" t="str">
            <v>PEP강관(P2S)</v>
          </cell>
          <cell r="C368" t="str">
            <v>D450</v>
          </cell>
          <cell r="D368" t="str">
            <v>본</v>
          </cell>
          <cell r="G368">
            <v>562615</v>
          </cell>
          <cell r="H368">
            <v>538</v>
          </cell>
          <cell r="K368">
            <v>562615</v>
          </cell>
          <cell r="L368" t="str">
            <v>M00488</v>
          </cell>
        </row>
        <row r="369">
          <cell r="A369" t="str">
            <v>PEP강관(P2S)D500</v>
          </cell>
          <cell r="B369" t="str">
            <v>PEP강관(P2S)</v>
          </cell>
          <cell r="C369" t="str">
            <v>D500</v>
          </cell>
          <cell r="D369" t="str">
            <v>본</v>
          </cell>
          <cell r="G369">
            <v>613831</v>
          </cell>
          <cell r="H369">
            <v>538</v>
          </cell>
          <cell r="K369">
            <v>613831</v>
          </cell>
          <cell r="L369" t="str">
            <v>M00489</v>
          </cell>
        </row>
        <row r="370">
          <cell r="A370" t="str">
            <v>PEP강관(P2S)D600</v>
          </cell>
          <cell r="B370" t="str">
            <v>PEP강관(P2S)</v>
          </cell>
          <cell r="C370" t="str">
            <v>D600</v>
          </cell>
          <cell r="D370" t="str">
            <v>본</v>
          </cell>
          <cell r="G370">
            <v>684463</v>
          </cell>
          <cell r="H370">
            <v>538</v>
          </cell>
          <cell r="K370">
            <v>684463</v>
          </cell>
          <cell r="L370" t="str">
            <v>M00490</v>
          </cell>
        </row>
        <row r="371">
          <cell r="A371" t="str">
            <v>PEP강관(P2S)D700</v>
          </cell>
          <cell r="B371" t="str">
            <v>PEP강관(P2S)</v>
          </cell>
          <cell r="C371" t="str">
            <v>D700</v>
          </cell>
          <cell r="D371" t="str">
            <v>본</v>
          </cell>
          <cell r="G371">
            <v>795763</v>
          </cell>
          <cell r="H371">
            <v>538</v>
          </cell>
          <cell r="K371">
            <v>795763</v>
          </cell>
          <cell r="L371" t="str">
            <v>M00491</v>
          </cell>
        </row>
        <row r="372">
          <cell r="A372" t="str">
            <v>PEP강관(P2S)D800</v>
          </cell>
          <cell r="B372" t="str">
            <v>PEP강관(P2S)</v>
          </cell>
          <cell r="C372" t="str">
            <v>D800</v>
          </cell>
          <cell r="D372" t="str">
            <v>본</v>
          </cell>
          <cell r="G372">
            <v>1033005</v>
          </cell>
          <cell r="H372">
            <v>538</v>
          </cell>
          <cell r="K372">
            <v>1033005</v>
          </cell>
          <cell r="L372" t="str">
            <v>M00492</v>
          </cell>
        </row>
        <row r="373">
          <cell r="A373" t="str">
            <v>PEP강관(P2S)D900</v>
          </cell>
          <cell r="B373" t="str">
            <v>PEP강관(P2S)</v>
          </cell>
          <cell r="C373" t="str">
            <v>D900</v>
          </cell>
          <cell r="D373" t="str">
            <v>본</v>
          </cell>
          <cell r="G373">
            <v>1115379</v>
          </cell>
          <cell r="H373">
            <v>538</v>
          </cell>
          <cell r="K373">
            <v>1115379</v>
          </cell>
          <cell r="L373" t="str">
            <v>M00493</v>
          </cell>
        </row>
        <row r="374">
          <cell r="A374" t="str">
            <v>PEP강관(P2S)D1000</v>
          </cell>
          <cell r="B374" t="str">
            <v>PEP강관(P2S)</v>
          </cell>
          <cell r="C374" t="str">
            <v>D1000</v>
          </cell>
          <cell r="D374" t="str">
            <v>본</v>
          </cell>
          <cell r="G374">
            <v>1325573</v>
          </cell>
          <cell r="H374">
            <v>538</v>
          </cell>
          <cell r="K374">
            <v>1325573</v>
          </cell>
          <cell r="L374" t="str">
            <v>M00494</v>
          </cell>
        </row>
        <row r="375">
          <cell r="A375" t="str">
            <v>PEP강관(P1H)D1100</v>
          </cell>
          <cell r="B375" t="str">
            <v>PEP강관(P1H)</v>
          </cell>
          <cell r="C375" t="str">
            <v>D1100</v>
          </cell>
          <cell r="D375" t="str">
            <v>본</v>
          </cell>
          <cell r="G375">
            <v>1496391</v>
          </cell>
          <cell r="H375">
            <v>538</v>
          </cell>
          <cell r="K375">
            <v>1496391</v>
          </cell>
          <cell r="L375" t="str">
            <v>M00495</v>
          </cell>
        </row>
        <row r="376">
          <cell r="A376" t="str">
            <v>PEP강관(P1H)D1200</v>
          </cell>
          <cell r="B376" t="str">
            <v>PEP강관(P1H)</v>
          </cell>
          <cell r="C376" t="str">
            <v>D1200</v>
          </cell>
          <cell r="D376" t="str">
            <v>본</v>
          </cell>
          <cell r="G376">
            <v>1730235</v>
          </cell>
          <cell r="H376">
            <v>538</v>
          </cell>
          <cell r="K376">
            <v>1730235</v>
          </cell>
          <cell r="L376" t="str">
            <v>M00496</v>
          </cell>
        </row>
        <row r="377">
          <cell r="A377" t="str">
            <v>홈조인트D300</v>
          </cell>
          <cell r="B377" t="str">
            <v>홈조인트</v>
          </cell>
          <cell r="C377" t="str">
            <v>D300</v>
          </cell>
          <cell r="D377" t="str">
            <v>개</v>
          </cell>
          <cell r="G377">
            <v>75400</v>
          </cell>
          <cell r="K377">
            <v>75400</v>
          </cell>
          <cell r="L377" t="str">
            <v>M00497</v>
          </cell>
        </row>
        <row r="378">
          <cell r="A378" t="str">
            <v>링조인트D350</v>
          </cell>
          <cell r="B378" t="str">
            <v>링조인트</v>
          </cell>
          <cell r="C378" t="str">
            <v>D350</v>
          </cell>
          <cell r="D378" t="str">
            <v>개</v>
          </cell>
          <cell r="G378">
            <v>97900</v>
          </cell>
          <cell r="K378">
            <v>97900</v>
          </cell>
          <cell r="L378" t="str">
            <v>M00498</v>
          </cell>
        </row>
        <row r="379">
          <cell r="A379" t="str">
            <v>링조인트D400</v>
          </cell>
          <cell r="B379" t="str">
            <v>링조인트</v>
          </cell>
          <cell r="C379" t="str">
            <v>D400</v>
          </cell>
          <cell r="D379" t="str">
            <v>개</v>
          </cell>
          <cell r="G379">
            <v>113500</v>
          </cell>
          <cell r="K379">
            <v>113500</v>
          </cell>
          <cell r="L379" t="str">
            <v>M00499</v>
          </cell>
        </row>
        <row r="380">
          <cell r="A380" t="str">
            <v>링조인트D450</v>
          </cell>
          <cell r="B380" t="str">
            <v>링조인트</v>
          </cell>
          <cell r="C380" t="str">
            <v>D450</v>
          </cell>
          <cell r="D380" t="str">
            <v>개</v>
          </cell>
          <cell r="G380">
            <v>155200</v>
          </cell>
          <cell r="K380">
            <v>155200</v>
          </cell>
          <cell r="L380" t="str">
            <v>M00500</v>
          </cell>
        </row>
        <row r="381">
          <cell r="A381" t="str">
            <v>링조인트D500</v>
          </cell>
          <cell r="B381" t="str">
            <v>링조인트</v>
          </cell>
          <cell r="C381" t="str">
            <v>D500</v>
          </cell>
          <cell r="D381" t="str">
            <v>개</v>
          </cell>
          <cell r="G381">
            <v>198200</v>
          </cell>
          <cell r="K381">
            <v>198200</v>
          </cell>
          <cell r="L381" t="str">
            <v>M00501</v>
          </cell>
        </row>
        <row r="382">
          <cell r="A382" t="str">
            <v>링조인트D600</v>
          </cell>
          <cell r="B382" t="str">
            <v>링조인트</v>
          </cell>
          <cell r="C382" t="str">
            <v>D600</v>
          </cell>
          <cell r="D382" t="str">
            <v>개</v>
          </cell>
          <cell r="G382">
            <v>268000</v>
          </cell>
          <cell r="K382">
            <v>268000</v>
          </cell>
          <cell r="L382" t="str">
            <v>M00502</v>
          </cell>
        </row>
        <row r="383">
          <cell r="A383" t="str">
            <v>링조인트D700</v>
          </cell>
          <cell r="B383" t="str">
            <v>링조인트</v>
          </cell>
          <cell r="C383" t="str">
            <v>D700</v>
          </cell>
          <cell r="D383" t="str">
            <v>개</v>
          </cell>
          <cell r="G383">
            <v>399300</v>
          </cell>
          <cell r="K383">
            <v>399300</v>
          </cell>
          <cell r="L383" t="str">
            <v>M00503</v>
          </cell>
        </row>
        <row r="384">
          <cell r="A384" t="str">
            <v>링조인트D800</v>
          </cell>
          <cell r="B384" t="str">
            <v>링조인트</v>
          </cell>
          <cell r="C384" t="str">
            <v>D800</v>
          </cell>
          <cell r="D384" t="str">
            <v>개</v>
          </cell>
          <cell r="G384">
            <v>484900</v>
          </cell>
          <cell r="K384">
            <v>484900</v>
          </cell>
          <cell r="L384" t="str">
            <v>M00504</v>
          </cell>
        </row>
        <row r="385">
          <cell r="A385" t="str">
            <v>링조인트D900</v>
          </cell>
          <cell r="B385" t="str">
            <v>링조인트</v>
          </cell>
          <cell r="C385" t="str">
            <v>D900</v>
          </cell>
          <cell r="D385" t="str">
            <v>개</v>
          </cell>
          <cell r="G385">
            <v>571100</v>
          </cell>
          <cell r="K385">
            <v>571100</v>
          </cell>
          <cell r="L385" t="str">
            <v>M00505</v>
          </cell>
        </row>
        <row r="386">
          <cell r="A386" t="str">
            <v>링조인트D1000</v>
          </cell>
          <cell r="B386" t="str">
            <v>링조인트</v>
          </cell>
          <cell r="C386" t="str">
            <v>D1000</v>
          </cell>
          <cell r="D386" t="str">
            <v>개</v>
          </cell>
          <cell r="G386">
            <v>750500</v>
          </cell>
          <cell r="K386">
            <v>750500</v>
          </cell>
          <cell r="L386" t="str">
            <v>M00506</v>
          </cell>
        </row>
        <row r="387">
          <cell r="A387" t="str">
            <v>링조인트D1100</v>
          </cell>
          <cell r="B387" t="str">
            <v>링조인트</v>
          </cell>
          <cell r="C387" t="str">
            <v>D1100</v>
          </cell>
          <cell r="D387" t="str">
            <v>개</v>
          </cell>
          <cell r="G387">
            <v>1087750</v>
          </cell>
          <cell r="K387">
            <v>1087750</v>
          </cell>
          <cell r="L387" t="str">
            <v>M00507</v>
          </cell>
        </row>
        <row r="388">
          <cell r="A388" t="str">
            <v>링조인트D1200</v>
          </cell>
          <cell r="B388" t="str">
            <v>링조인트</v>
          </cell>
          <cell r="C388" t="str">
            <v>D1200</v>
          </cell>
          <cell r="D388" t="str">
            <v>개</v>
          </cell>
          <cell r="G388">
            <v>1425000</v>
          </cell>
          <cell r="K388">
            <v>1425000</v>
          </cell>
          <cell r="L388" t="str">
            <v>M00508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280"/>
      <sheetName val="2월가격"/>
    </sheetNames>
    <sheetDataSet>
      <sheetData sheetId="0" refreshError="1"/>
      <sheetData sheetId="1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EPro"/>
    </sheetNames>
    <sheetDataSet>
      <sheetData sheetId="0"/>
      <sheetData sheetId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터널조도"/>
      <sheetName val="전압강하-상행"/>
      <sheetName val="전압강하-하행"/>
      <sheetName val="&quot;u&quot; TYPE 구간 조명"/>
      <sheetName val="&quot;U&quot;TYPE 전압강하"/>
      <sheetName val="TR용량"/>
      <sheetName val="TR용량 (2)"/>
      <sheetName val="GEN"/>
      <sheetName val="UPS"/>
      <sheetName val="간선굵기 설명"/>
      <sheetName val="간선굵기"/>
      <sheetName val="접지"/>
      <sheetName val="IMPEADENCE"/>
      <sheetName val="직류전원"/>
      <sheetName val="Sheet5"/>
      <sheetName val="불평형 계산식"/>
      <sheetName val="계산1"/>
      <sheetName val="계산2"/>
      <sheetName val="larou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노임"/>
      <sheetName val="터널조도"/>
      <sheetName val="제품정보"/>
      <sheetName val="내역서"/>
      <sheetName val="대가목록"/>
      <sheetName val="인건-측정"/>
      <sheetName val="회로내역(승인)"/>
      <sheetName val="ILWIPOH"/>
      <sheetName val="표지(1)"/>
      <sheetName val="공통(20-91)"/>
      <sheetName val="Sheet7"/>
      <sheetName val="부하(성남)"/>
      <sheetName val="원가계산서"/>
      <sheetName val="장비내역서"/>
      <sheetName val="감가상각"/>
      <sheetName val="SUN 2000. 10 가격"/>
      <sheetName val="조도계산서 (도서)"/>
      <sheetName val="MOTOR"/>
      <sheetName val="실행철강하도"/>
      <sheetName val="현금"/>
      <sheetName val="수안보-MBR1"/>
      <sheetName val="SELTDATA"/>
      <sheetName val="#REF"/>
      <sheetName val="DATE"/>
      <sheetName val="약품공급2"/>
      <sheetName val="Y-WORK"/>
      <sheetName val="단면치수"/>
      <sheetName val="DATA"/>
    </sheetNames>
    <sheetDataSet>
      <sheetData sheetId="0" refreshError="1"/>
      <sheetData sheetId="1" refreshError="1">
        <row r="1">
          <cell r="A1" t="str">
            <v>기사1급</v>
          </cell>
          <cell r="B1">
            <v>60899</v>
          </cell>
        </row>
        <row r="2">
          <cell r="A2" t="str">
            <v>계장공</v>
          </cell>
          <cell r="B2">
            <v>53782</v>
          </cell>
        </row>
        <row r="3">
          <cell r="A3" t="str">
            <v>고압케이블공</v>
          </cell>
          <cell r="B3">
            <v>64085</v>
          </cell>
        </row>
        <row r="4">
          <cell r="A4" t="str">
            <v>내선전공</v>
          </cell>
          <cell r="B4">
            <v>48028</v>
          </cell>
        </row>
        <row r="5">
          <cell r="A5" t="str">
            <v>무선안테나공</v>
          </cell>
          <cell r="B5">
            <v>108316</v>
          </cell>
        </row>
        <row r="6">
          <cell r="A6" t="str">
            <v>배관공</v>
          </cell>
          <cell r="B6">
            <v>48933</v>
          </cell>
        </row>
        <row r="7">
          <cell r="A7" t="str">
            <v>배전전공</v>
          </cell>
          <cell r="B7">
            <v>146386</v>
          </cell>
        </row>
        <row r="8">
          <cell r="A8" t="str">
            <v>보통인부</v>
          </cell>
          <cell r="B8">
            <v>31866</v>
          </cell>
        </row>
        <row r="9">
          <cell r="A9" t="str">
            <v>비계공</v>
          </cell>
          <cell r="B9">
            <v>67869</v>
          </cell>
        </row>
        <row r="10">
          <cell r="A10" t="str">
            <v>저압케이블공</v>
          </cell>
          <cell r="B10">
            <v>61343</v>
          </cell>
        </row>
        <row r="11">
          <cell r="A11" t="str">
            <v>통신내선공</v>
          </cell>
          <cell r="B11">
            <v>62228</v>
          </cell>
        </row>
        <row r="12">
          <cell r="A12" t="str">
            <v>통신설비공</v>
          </cell>
          <cell r="B12">
            <v>63014</v>
          </cell>
        </row>
        <row r="13">
          <cell r="A13" t="str">
            <v>통신외선공</v>
          </cell>
          <cell r="B13">
            <v>69427</v>
          </cell>
        </row>
        <row r="14">
          <cell r="A14" t="str">
            <v>통신케이블공</v>
          </cell>
          <cell r="B14">
            <v>73494</v>
          </cell>
        </row>
        <row r="15">
          <cell r="A15" t="str">
            <v>특고케이블공</v>
          </cell>
          <cell r="B15">
            <v>87304</v>
          </cell>
        </row>
        <row r="16">
          <cell r="A16" t="str">
            <v>특별인부</v>
          </cell>
          <cell r="B16">
            <v>49575</v>
          </cell>
        </row>
        <row r="17">
          <cell r="A17" t="str">
            <v>프랜트전공</v>
          </cell>
          <cell r="B17">
            <v>55122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내역"/>
      <sheetName val="99양배 (2)"/>
      <sheetName val="문화농문 (2)"/>
      <sheetName val="99양배"/>
      <sheetName val="문화농문"/>
      <sheetName val="사업수지예산서"/>
      <sheetName val="설계개요"/>
      <sheetName val="총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laroux"/>
      <sheetName val="내역서"/>
      <sheetName val="물가대비"/>
      <sheetName val="총괄-표지"/>
      <sheetName val="인건-측정"/>
    </sheetNames>
    <sheetDataSet>
      <sheetData sheetId="0" refreshError="1"/>
      <sheetData sheetId="1" refreshError="1"/>
      <sheetData sheetId="2"/>
      <sheetData sheetId="3"/>
      <sheetData sheetId="4"/>
      <sheetData sheetId="5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laroux"/>
      <sheetName val="내역서"/>
      <sheetName val="물가대비"/>
      <sheetName val="총괄-표지"/>
      <sheetName val="인건-측정"/>
      <sheetName val="노임"/>
      <sheetName val="NOMUBI"/>
      <sheetName val="sw1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수량산출"/>
      <sheetName val="중량산출"/>
      <sheetName val="PANEL 중량산출"/>
      <sheetName val="내역서"/>
      <sheetName val="견적대비표"/>
      <sheetName val="단가대비표"/>
      <sheetName val="동원(3)"/>
      <sheetName val="예정(3)"/>
      <sheetName val="과천MAIN"/>
      <sheetName val="부하계산서"/>
      <sheetName val="CT "/>
      <sheetName val="발신정보"/>
      <sheetName val="노임"/>
      <sheetName val="ABUT수량-A1"/>
      <sheetName val="기본일위"/>
      <sheetName val="2F 회의실견적(5_14 일대)"/>
      <sheetName val="TOTAL"/>
      <sheetName val="NOMUBI"/>
      <sheetName val="sw1"/>
      <sheetName val="J直材4"/>
      <sheetName val="실행철강하도"/>
      <sheetName val="단가비교표"/>
      <sheetName val="I一般比"/>
      <sheetName val="설비"/>
      <sheetName val="내역"/>
      <sheetName val="감가상각"/>
      <sheetName val="TEL"/>
      <sheetName val="부대대비"/>
      <sheetName val="냉연집계"/>
      <sheetName val="Sheet3"/>
      <sheetName val="직재"/>
      <sheetName val="신우"/>
      <sheetName val="교각계산"/>
      <sheetName val="DATE"/>
      <sheetName val="sheets"/>
      <sheetName val="예산M12A"/>
      <sheetName val="일위대가목차"/>
      <sheetName val="일위대가"/>
      <sheetName val="노임단가"/>
      <sheetName val="경비_원본"/>
      <sheetName val="대비"/>
      <sheetName val="내역서(총)"/>
      <sheetName val="공사원가계산서"/>
      <sheetName val="타견적1"/>
      <sheetName val="타견적2"/>
      <sheetName val="타견적3"/>
      <sheetName val="동력부하(도산)"/>
      <sheetName val="인건-측정"/>
      <sheetName val="조도계산서 (도서)"/>
      <sheetName val="명세서"/>
      <sheetName val="TABLE"/>
      <sheetName val="CP-E2 (품셈표)"/>
      <sheetName val="연부97-1"/>
      <sheetName val="갑지1"/>
      <sheetName val="유기공정"/>
      <sheetName val="96물가 CODE"/>
      <sheetName val="종배수관"/>
      <sheetName val="Sheet1"/>
      <sheetName val="U-TYPE(1)"/>
      <sheetName val="터널조도"/>
      <sheetName val="N賃率-職"/>
      <sheetName val="인건비"/>
      <sheetName val="품목납기"/>
      <sheetName val="70%"/>
      <sheetName val="일위대가목록"/>
      <sheetName val="조도계산(1)"/>
      <sheetName val="전차선로 물량표"/>
      <sheetName val="와동25-3(변경)"/>
      <sheetName val="001"/>
      <sheetName val="60명당사(총괄)"/>
      <sheetName val="반중력식옹벽3.5"/>
      <sheetName val="1.설계조건"/>
      <sheetName val="plan&amp;section of foundation"/>
      <sheetName val="노원열병합  건축공사기성내역서"/>
      <sheetName val="민속촌메뉴"/>
      <sheetName val="수량산출서"/>
      <sheetName val="업무"/>
      <sheetName val="code"/>
      <sheetName val="공사현황"/>
      <sheetName val="설계조건"/>
      <sheetName val="직노"/>
      <sheetName val="20관리비율"/>
      <sheetName val="경산"/>
      <sheetName val="Sheet2"/>
      <sheetName val="C-노임단가"/>
      <sheetName val="김재복부장님"/>
      <sheetName val="중기사용료"/>
      <sheetName val="기초대가"/>
      <sheetName val="97"/>
      <sheetName val="WORK"/>
      <sheetName val="Macro1"/>
      <sheetName val="Macro2"/>
      <sheetName val="전기단가조사서"/>
      <sheetName val="자재단가"/>
      <sheetName val="K1자재(3차등)"/>
      <sheetName val="ilch"/>
      <sheetName val="덕전리"/>
      <sheetName val="선급금신청서"/>
      <sheetName val="실행내역서 "/>
      <sheetName val="주소록"/>
      <sheetName val="FANDBS"/>
      <sheetName val="GRDATA"/>
      <sheetName val="SHAFTDBSE"/>
      <sheetName val="견적서"/>
      <sheetName val="개요"/>
      <sheetName val="자재단가비교표"/>
      <sheetName val="설직재-1"/>
      <sheetName val="소비자가"/>
      <sheetName val="danga"/>
      <sheetName val="입찰안"/>
      <sheetName val="유림골조"/>
      <sheetName val="Sheet14"/>
      <sheetName val="Sheet13"/>
      <sheetName val="6호기"/>
      <sheetName val="조명시설"/>
      <sheetName val="예산변경사항"/>
      <sheetName val="세부내역"/>
      <sheetName val="정공공사"/>
      <sheetName val="Sheet5"/>
      <sheetName val="갑지"/>
      <sheetName val="재집"/>
      <sheetName val="화재 탐지 설비"/>
      <sheetName val="工완성공사율"/>
      <sheetName val="내역서1999.8최종"/>
      <sheetName val="전기일위대가"/>
      <sheetName val="DATA"/>
      <sheetName val="도"/>
      <sheetName val="Y-WORK"/>
      <sheetName val="을지"/>
      <sheetName val="DB"/>
      <sheetName val="기성금내역서"/>
      <sheetName val="일위단가"/>
      <sheetName val="건축내역"/>
      <sheetName val="합천내역"/>
      <sheetName val="1안"/>
      <sheetName val="단가표"/>
      <sheetName val="밸브설치"/>
      <sheetName val="사통"/>
      <sheetName val="단가조사"/>
      <sheetName val="노임이"/>
      <sheetName val="EACT10"/>
      <sheetName val="입출재고현황 (2)"/>
      <sheetName val="프로그램"/>
      <sheetName val="예산서"/>
      <sheetName val="운반비"/>
      <sheetName val="단가(1)"/>
      <sheetName val="단가(2)"/>
      <sheetName val="배관(TON)"/>
      <sheetName val="물량집계"/>
      <sheetName val="물량비교"/>
      <sheetName val="배관비교"/>
      <sheetName val="리스트"/>
      <sheetName val="용량-침사"/>
      <sheetName val="용량-펌프"/>
      <sheetName val="을"/>
      <sheetName val="음료실행"/>
      <sheetName val="APT내역"/>
      <sheetName val="부대시설"/>
      <sheetName val="기둥(원형)"/>
      <sheetName val="소상 &quot;1&quot;"/>
      <sheetName val="copy"/>
      <sheetName val="DB단가"/>
      <sheetName val="단가산출2"/>
      <sheetName val="제36-40호표"/>
      <sheetName val="#REF"/>
      <sheetName val="총괄집계표"/>
      <sheetName val="노무비"/>
      <sheetName val="공조기휀"/>
      <sheetName val="재료"/>
      <sheetName val="설치자재"/>
      <sheetName val="기본사항"/>
      <sheetName val="환산"/>
      <sheetName val="일위"/>
      <sheetName val="공사내역"/>
      <sheetName val="BID"/>
      <sheetName val="LEGEND"/>
      <sheetName val="조경"/>
      <sheetName val="갑지(추정)"/>
      <sheetName val="본장"/>
      <sheetName val="최종갑지"/>
      <sheetName val="sum1 (2)"/>
      <sheetName val="견적정보"/>
      <sheetName val="PANEL_중량산출"/>
      <sheetName val="노원열병합__건축공사기성내역서"/>
      <sheetName val="plan&amp;section_of_foundation"/>
      <sheetName val="1단계"/>
      <sheetName val="FB25JN"/>
      <sheetName val="년도별실"/>
      <sheetName val="도체종-상수표"/>
      <sheetName val="계산서(곡선부)"/>
      <sheetName val="-치수표(곡선부)"/>
      <sheetName val="실행비교"/>
      <sheetName val="CT_"/>
      <sheetName val="2F_회의실견적(5_14_일대)"/>
      <sheetName val="조도계산서_(도서)"/>
      <sheetName val="96물가_CODE"/>
      <sheetName val="CP-E2_(품셈표)"/>
      <sheetName val="여과지동"/>
      <sheetName val="기초자료"/>
      <sheetName val="신규 수주분(사용자 정의)"/>
      <sheetName val="단가산출(변경없음)"/>
      <sheetName val="견적대비 견적서"/>
      <sheetName val="GAEYO"/>
      <sheetName val="UserData"/>
      <sheetName val="환율"/>
      <sheetName val="11.단가비교표_"/>
      <sheetName val="16.기계경비산출내역_"/>
      <sheetName val="원가계산서"/>
      <sheetName val="LOPCALC"/>
      <sheetName val="OPT7"/>
      <sheetName val="장애코드"/>
      <sheetName val="1000 DB구축 부표"/>
      <sheetName val="제-노임"/>
      <sheetName val="제직재"/>
      <sheetName val="CONCRETE"/>
      <sheetName val="부하LOAD"/>
      <sheetName val="데이타"/>
      <sheetName val="일위대가(1)"/>
      <sheetName val="11월 가격"/>
      <sheetName val="연수동"/>
      <sheetName val="청천내"/>
      <sheetName val="6PILE  (돌출)"/>
      <sheetName val="현금예금"/>
      <sheetName val="Sheet9"/>
      <sheetName val="차액보증"/>
      <sheetName val="10월가격"/>
      <sheetName val="원형1호맨홀토공수량"/>
      <sheetName val="정부노임단가"/>
      <sheetName val="철거산출근거"/>
      <sheetName val="기계경비산출기준"/>
      <sheetName val="원본(갑지)"/>
      <sheetName val="판매96"/>
      <sheetName val="통신원가"/>
      <sheetName val="금액집계"/>
      <sheetName val="터파기및재료"/>
      <sheetName val="원가"/>
      <sheetName val="운반"/>
      <sheetName val="UR2-Calculation"/>
      <sheetName val="부속동"/>
      <sheetName val="공사개요(좌)"/>
      <sheetName val="직공비"/>
      <sheetName val="매입세율"/>
      <sheetName val="공사개요"/>
      <sheetName val="Sheet7"/>
      <sheetName val="어음광고주"/>
      <sheetName val="단"/>
      <sheetName val="FPA"/>
      <sheetName val="순수개발"/>
      <sheetName val="Data Vol"/>
      <sheetName val="차수"/>
      <sheetName val="공통가설"/>
      <sheetName val="전체"/>
      <sheetName val="Galaxy 소비자가격표"/>
      <sheetName val="기성"/>
      <sheetName val="7.1 자재단가표(케이블)"/>
      <sheetName val="AA3000"/>
      <sheetName val="AA3100"/>
      <sheetName val="비계"/>
      <sheetName val="AA3200"/>
      <sheetName val="동바리"/>
      <sheetName val="AA3300"/>
      <sheetName val="특수거푸집"/>
      <sheetName val="AA3400"/>
      <sheetName val="제잡비"/>
      <sheetName val="99총공사내역서"/>
      <sheetName val="COPING"/>
      <sheetName val="변압기 및 발전기 용량"/>
      <sheetName val="집계표"/>
      <sheetName val="자재집계"/>
      <sheetName val="골재랑"/>
      <sheetName val="기초총괄"/>
      <sheetName val="구체총괄"/>
      <sheetName val="구체+기초총괄"/>
      <sheetName val="교대집계"/>
      <sheetName val="교대철근(구체)"/>
      <sheetName val="교대철근(기초)"/>
      <sheetName val="교대철근(구체+기초)"/>
      <sheetName val="교각집계"/>
      <sheetName val="교각철근(구체)"/>
      <sheetName val="교각철근 (기초)"/>
      <sheetName val="교각철근 (구체+기초)"/>
      <sheetName val="현장타설말뚝"/>
      <sheetName val="강재집계표"/>
      <sheetName val="원동교강재집계표"/>
      <sheetName val="dt0301"/>
      <sheetName val="dtt0301"/>
      <sheetName val="교각1"/>
      <sheetName val="토공(우물통,기타) "/>
      <sheetName val="wall"/>
      <sheetName val="9GNG운반"/>
      <sheetName val="준검 내역서"/>
      <sheetName val="T13(P68~72,78)"/>
      <sheetName val="2"/>
      <sheetName val="여방토공 "/>
      <sheetName val="목록"/>
      <sheetName val="부하(성남)"/>
      <sheetName val="소요자재"/>
      <sheetName val="실적단가"/>
      <sheetName val="일위대가_복합"/>
      <sheetName val="일위대가_서비스"/>
      <sheetName val="Oper Amount"/>
      <sheetName val="장비집계"/>
      <sheetName val="단가산출"/>
      <sheetName val="실정공사비단가표"/>
      <sheetName val="8.PILE  (돌출)"/>
      <sheetName val="백암비스타내역"/>
      <sheetName val="임차품의(농조)"/>
      <sheetName val="심사물량"/>
      <sheetName val="심사계산"/>
      <sheetName val="표지판단위"/>
      <sheetName val="설계"/>
      <sheetName val="조도계산서 _도서_"/>
      <sheetName val="원가 (2)"/>
      <sheetName val="CTEMCOST"/>
      <sheetName val="실행내역"/>
      <sheetName val="기계내역"/>
      <sheetName val="가로등기초"/>
      <sheetName val="BASIC (2)"/>
      <sheetName val="PROCESS"/>
      <sheetName val="일위대가(계측기설치)"/>
      <sheetName val="기계경비(시간당)"/>
      <sheetName val="램머"/>
      <sheetName val="내역서 (2)"/>
      <sheetName val="총괄내역서"/>
      <sheetName val="교대(A1-A2)"/>
      <sheetName val="공사비집계"/>
      <sheetName val="건축"/>
      <sheetName val="B(함)일반수량"/>
      <sheetName val="플랜트 설치"/>
      <sheetName val="산출근거"/>
      <sheetName val="산출내역서집계표"/>
      <sheetName val="환경평가"/>
      <sheetName val="인구"/>
      <sheetName val="배수관공"/>
      <sheetName val="Sheet1 (2)"/>
      <sheetName val="장비분석"/>
      <sheetName val="공조기"/>
      <sheetName val="담장산출"/>
      <sheetName val="이토변실(A3-LINE)"/>
      <sheetName val="단가"/>
      <sheetName val="시행후면적"/>
      <sheetName val="수지예산"/>
      <sheetName val="단가대비"/>
      <sheetName val="대치판정"/>
      <sheetName val="rate"/>
      <sheetName val="화재_탐지_설비"/>
      <sheetName val="소상_&quot;1&quot;"/>
      <sheetName val="토공정보"/>
      <sheetName val="예산M5A"/>
      <sheetName val="예산M2"/>
      <sheetName val="표지"/>
      <sheetName val="남양시작동자105노65기1.3화1.2"/>
      <sheetName val="지급자재"/>
      <sheetName val="계약내역서(을지)"/>
      <sheetName val="STORAGE"/>
      <sheetName val="토목주소"/>
      <sheetName val="프랜트면허"/>
      <sheetName val="별표 "/>
      <sheetName val="조명율표"/>
      <sheetName val="단가조사-2"/>
      <sheetName val="전기"/>
      <sheetName val="날개벽수량표"/>
      <sheetName val="첨부파일"/>
      <sheetName val="일반수량총괄"/>
      <sheetName val="토공총괄"/>
      <sheetName val="골재수량"/>
      <sheetName val="레미콘집계"/>
      <sheetName val="주요자재"/>
      <sheetName val="타공종이기"/>
      <sheetName val="(C)원내역"/>
      <sheetName val="원가계산"/>
      <sheetName val="사급자재"/>
      <sheetName val="98수문일위"/>
      <sheetName val="진주방향"/>
      <sheetName val="유통망계획"/>
      <sheetName val="기준자료"/>
      <sheetName val="제품"/>
      <sheetName val="견적계산"/>
      <sheetName val=" HIT-&gt;HMC 견적(3900)"/>
      <sheetName val="일위대가(4층원격)"/>
      <sheetName val="LOAD-46"/>
      <sheetName val="토공계산서(부체도로)"/>
      <sheetName val="단면가정"/>
      <sheetName val="내부부하"/>
      <sheetName val="VE절감"/>
      <sheetName val="물량표S"/>
      <sheetName val="금액내역서"/>
      <sheetName val="물가시세"/>
      <sheetName val="ITEM"/>
      <sheetName val="type-F"/>
      <sheetName val="실행"/>
      <sheetName val="TRE TABLE"/>
      <sheetName val="DRUM"/>
      <sheetName val="건축내역서"/>
      <sheetName val="BOX"/>
      <sheetName val="말뚝지지력산정"/>
      <sheetName val="예산대비"/>
      <sheetName val="공문"/>
      <sheetName val="NEYOK"/>
      <sheetName val="외주가공"/>
      <sheetName val="7단가"/>
      <sheetName val="협조전"/>
      <sheetName val="CB"/>
      <sheetName val="본체"/>
      <sheetName val="단위수량"/>
      <sheetName val="호표"/>
      <sheetName val="횡 연장"/>
      <sheetName val="sub"/>
      <sheetName val="(A)내역서"/>
      <sheetName val="값"/>
      <sheetName val="48일위"/>
      <sheetName val="48수량"/>
      <sheetName val="22수량"/>
      <sheetName val="49일위"/>
      <sheetName val="22일위"/>
      <sheetName val="49수량"/>
      <sheetName val="설계명세서(선로)"/>
      <sheetName val="전기,계장"/>
      <sheetName val="품셈"/>
      <sheetName val="구조물공집계"/>
      <sheetName val="암거집계 "/>
      <sheetName val="암거구체수량"/>
      <sheetName val="암거구체"/>
      <sheetName val="날개벽집계표"/>
      <sheetName val="날개벽단위"/>
      <sheetName val="차수벽집계표"/>
      <sheetName val="차수벽"/>
      <sheetName val="ROOF(ALKALI)"/>
      <sheetName val="dtxl"/>
      <sheetName val="품산출서"/>
      <sheetName val="1-1"/>
      <sheetName val="차도조도계산"/>
      <sheetName val="자료"/>
      <sheetName val="우각부보강"/>
      <sheetName val="건축집계표"/>
      <sheetName val="단가표 "/>
      <sheetName val="견내"/>
      <sheetName val="매립"/>
      <sheetName val="FACTOR"/>
      <sheetName val="Cost bd-&quot;A&quot;"/>
      <sheetName val="cost"/>
      <sheetName val="총괄"/>
      <sheetName val="공사비"/>
      <sheetName val="OPT"/>
      <sheetName val="SV"/>
      <sheetName val="단가목록"/>
      <sheetName val="대창(장성)"/>
      <sheetName val="자재운반단가일람표"/>
      <sheetName val="설계내역(2001)"/>
      <sheetName val="토목"/>
      <sheetName val="건축원가계산서"/>
      <sheetName val="1공구(을)"/>
      <sheetName val="시화점실행"/>
      <sheetName val="DLA"/>
      <sheetName val=" 견적서"/>
      <sheetName val="XL4Poppy"/>
      <sheetName val="List"/>
      <sheetName val="CHITIET VL-NC"/>
      <sheetName val="DON GIA"/>
      <sheetName val="MOTOR"/>
      <sheetName val="참고"/>
      <sheetName val="부대내역"/>
      <sheetName val="7.경제성결과"/>
      <sheetName val="FRP내역서"/>
      <sheetName val="원계약서"/>
      <sheetName val="총괄내역"/>
      <sheetName val="__MAIN"/>
      <sheetName val="회로내역(승인)"/>
      <sheetName val="안정검토(온1)"/>
      <sheetName val="품목"/>
      <sheetName val="AV시스템"/>
      <sheetName val="C1"/>
      <sheetName val="기성내역서표지"/>
      <sheetName val="공사비명세서"/>
      <sheetName val="지수"/>
      <sheetName val="일위대가표"/>
      <sheetName val="약품공급2"/>
      <sheetName val="변경갑지"/>
      <sheetName val="증감(갑지)"/>
      <sheetName val="손익차9월2"/>
      <sheetName val="노무비 근거"/>
      <sheetName val="실행내역서_"/>
      <sheetName val="3련 BOX"/>
      <sheetName val="PIPE"/>
      <sheetName val="FLANGE"/>
      <sheetName val="VALVE"/>
      <sheetName val="수안보-MBR1"/>
      <sheetName val="입상내역"/>
      <sheetName val="물량산출근거"/>
      <sheetName val="도근좌표"/>
      <sheetName val="참조"/>
      <sheetName val="관급"/>
      <sheetName val="투찰(하수)"/>
      <sheetName val="해상PCB"/>
      <sheetName val="L형 옹벽"/>
      <sheetName val="기력고압전동기"/>
      <sheetName val="일보"/>
      <sheetName val="현장지지물물량"/>
      <sheetName val="Site Expenses"/>
      <sheetName val="COVER"/>
      <sheetName val="Ekog10"/>
      <sheetName val="코드표"/>
      <sheetName val="1을"/>
      <sheetName val="소업1교"/>
      <sheetName val="배수내역 (2)"/>
      <sheetName val="간선계산"/>
      <sheetName val="단가조사서"/>
      <sheetName val="목차"/>
      <sheetName val="간지"/>
      <sheetName val="7내역"/>
      <sheetName val="BUS제원1"/>
      <sheetName val="상승노임"/>
      <sheetName val="단위중량"/>
      <sheetName val="변화치수"/>
      <sheetName val="FAB별"/>
      <sheetName val="자판실행"/>
      <sheetName val="DHEQSUPT"/>
      <sheetName val="DATA1"/>
      <sheetName val="목표세부명세"/>
      <sheetName val="수량산출서 갑지"/>
      <sheetName val="11"/>
      <sheetName val="암거공"/>
      <sheetName val="전선 및 전선관"/>
      <sheetName val="청주(철골발주의뢰서)"/>
      <sheetName val="정렬"/>
      <sheetName val="분전함신설"/>
      <sheetName val="접지1종"/>
      <sheetName val="자재테이블"/>
      <sheetName val="산출금액내역"/>
      <sheetName val="A-4"/>
      <sheetName val="실행간접비용"/>
      <sheetName val="계약내력"/>
      <sheetName val="견적(갑지)"/>
      <sheetName val="공주-교대(A1)"/>
      <sheetName val="자재조사표(참고용)"/>
      <sheetName val="품셈집계표"/>
      <sheetName val="일반부표집계표"/>
      <sheetName val="OH공량old"/>
      <sheetName val="교통대책내역"/>
      <sheetName val="원가입력"/>
      <sheetName val="견적"/>
      <sheetName val="EQUIPMENT -2"/>
      <sheetName val="대림경상68억"/>
      <sheetName val="F1"/>
      <sheetName val="포장공자재집계표"/>
      <sheetName val="일반수량"/>
      <sheetName val="자재일람"/>
      <sheetName val="교대(A1)"/>
      <sheetName val="대가표(품셈)"/>
      <sheetName val="단가산출서"/>
      <sheetName val="토목공사"/>
      <sheetName val="위치"/>
      <sheetName val="총공사내역서"/>
      <sheetName val="다곡2교"/>
      <sheetName val="기초단가"/>
      <sheetName val="수량집계"/>
      <sheetName val="수량산출서 (2)"/>
      <sheetName val="맨홀토공"/>
      <sheetName val="오존실배관내역"/>
      <sheetName val="EPro"/>
      <sheetName val="Macro(차단기)"/>
      <sheetName val="샘플표지"/>
      <sheetName val="물가연동제"/>
      <sheetName val="1. 설계조건 2.단면가정 3. 하중계산"/>
      <sheetName val="DATA 입력란"/>
      <sheetName val="I.설계조건"/>
      <sheetName val="자재"/>
      <sheetName val="시행예산"/>
      <sheetName val="원형맨홀수량"/>
      <sheetName val="기기리스트"/>
      <sheetName val="01"/>
      <sheetName val="연돌일위집계"/>
      <sheetName val="CAL"/>
      <sheetName val="COVER-P"/>
      <sheetName val="BQ_Utl_Off"/>
      <sheetName val="BREAKDOWN(철거설치)"/>
      <sheetName val="연령현황"/>
      <sheetName val="__"/>
      <sheetName val="DIAPHRAGM"/>
      <sheetName val="최종견"/>
      <sheetName val="sun"/>
      <sheetName val="예산M11A"/>
      <sheetName val="자료입력"/>
      <sheetName val="경사수로"/>
      <sheetName val="D16"/>
      <sheetName val="D25"/>
      <sheetName val="D22"/>
      <sheetName val="금융비용"/>
      <sheetName val="주안3차A-A"/>
      <sheetName val="안정검토"/>
      <sheetName val="H-pile(298x299)"/>
      <sheetName val="H-pile(250x250)"/>
      <sheetName val="일위_파일"/>
      <sheetName val="연결임시"/>
      <sheetName val="단면검토"/>
      <sheetName val="_산근2_"/>
      <sheetName val="_산근4_"/>
      <sheetName val="_산근5_"/>
      <sheetName val="기계경비"/>
      <sheetName val="재1"/>
      <sheetName val="전체현황"/>
      <sheetName val="Controls"/>
      <sheetName val="주요측점"/>
      <sheetName val="공종별내역서"/>
      <sheetName val="3BL공동구 수량"/>
      <sheetName val="작업일정"/>
      <sheetName val="INPUT"/>
      <sheetName val="BQ(실행)"/>
      <sheetName val="JUCK"/>
      <sheetName val="암거"/>
      <sheetName val="포장공"/>
      <sheetName val="배수공"/>
      <sheetName val="요약&amp;결과"/>
      <sheetName val="배관배선 단가조사"/>
      <sheetName val="일위대가집계"/>
      <sheetName val="4안전율"/>
      <sheetName val="사다리"/>
      <sheetName val="AA2000"/>
      <sheetName val="AA2100"/>
      <sheetName val="토류시설"/>
      <sheetName val="AA2200"/>
      <sheetName val="배수및물푸기시설집계"/>
      <sheetName val="가배수관"/>
      <sheetName val="가도수로"/>
      <sheetName val="절성경계도수로현황"/>
      <sheetName val="물푸기집계"/>
      <sheetName val="AA2300"/>
      <sheetName val="AA2400"/>
      <sheetName val="AA2500"/>
      <sheetName val="방호시설집계"/>
      <sheetName val="AA2600"/>
      <sheetName val="교통안전시설공집계"/>
      <sheetName val="교통처리가도수량집계"/>
      <sheetName val="국지도70호선-수량"/>
      <sheetName val="국지도70호선-현황"/>
      <sheetName val="남춘천IC접속부-수량"/>
      <sheetName val="남춘천IC접속부-현황"/>
      <sheetName val="군자4교하부-수량"/>
      <sheetName val="군자4교하부-현황"/>
      <sheetName val="AA2700"/>
      <sheetName val="낙하물방지공"/>
      <sheetName val="AA2800"/>
      <sheetName val="작업용가시설"/>
      <sheetName val="AA2900"/>
      <sheetName val="교량환기시설"/>
      <sheetName val="환기시설 (1)"/>
      <sheetName val="환기시설 (2)"/>
      <sheetName val="상-교대(A1-A2)"/>
      <sheetName val="집계"/>
      <sheetName val="TYPE-A"/>
      <sheetName val="설계예산서(2016년 보안등 신설공사 단가계약-).xls"/>
      <sheetName val="15100"/>
      <sheetName val="두앙"/>
      <sheetName val="재료비"/>
      <sheetName val="보온자재단가표"/>
      <sheetName val="토사(PE)"/>
      <sheetName val="맨홀토공산출"/>
      <sheetName val="AHU집계"/>
      <sheetName val="본실행경비"/>
      <sheetName val="콘_재료분리(1)"/>
      <sheetName val="SW개발대상목록(기능점수)"/>
      <sheetName val="단가대비표 표지"/>
      <sheetName val="2000시행"/>
      <sheetName val="배수통관(좌)"/>
      <sheetName val="예시 (수정 및 삭제금지)"/>
      <sheetName val="VENDOR LIST"/>
      <sheetName val="CALCULATION"/>
      <sheetName val="배수공 시멘트 및 골재량 산출"/>
      <sheetName val="9호관로"/>
      <sheetName val="안정계산"/>
      <sheetName val="총요약서"/>
      <sheetName val="Macro(전선)"/>
      <sheetName val="특별교실"/>
      <sheetName val="CATV"/>
      <sheetName val="우수"/>
      <sheetName val="기초자료입력"/>
      <sheetName val="Baby일위대가"/>
      <sheetName val="식재품셈"/>
      <sheetName val="8-3기계경비"/>
      <sheetName val="소운반"/>
      <sheetName val="예산내역서"/>
      <sheetName val="가격표"/>
      <sheetName val="Customer Databas"/>
      <sheetName val="유림총괄"/>
      <sheetName val="BOQ(전체)"/>
      <sheetName val="위치조서"/>
      <sheetName val="기초안정검토"/>
      <sheetName val="사전공사"/>
      <sheetName val="분류작업"/>
      <sheetName val="기본자료"/>
      <sheetName val="2002상반기노임기준"/>
      <sheetName val="공통(20-91)"/>
      <sheetName val="궤간정정"/>
      <sheetName val="면(37)"/>
      <sheetName val="면맞춤593-693"/>
      <sheetName val="줄(37)"/>
      <sheetName val="줄맞춤"/>
      <sheetName val="유간(37)"/>
      <sheetName val="유간정정"/>
      <sheetName val="처짐(37)"/>
      <sheetName val="이음처짐"/>
      <sheetName val="위치(37)"/>
      <sheetName val="위치정정"/>
      <sheetName val="다지기(37)"/>
      <sheetName val="총다지기"/>
      <sheetName val="자갈치기(37)"/>
      <sheetName val="자갈치기"/>
      <sheetName val="분기보수"/>
      <sheetName val="기타721-739"/>
      <sheetName val="골재집계"/>
      <sheetName val="공종별 집계"/>
      <sheetName val="호안공"/>
      <sheetName val="설명"/>
      <sheetName val="H-PILE수량집계"/>
      <sheetName val="98지급계획"/>
      <sheetName val="안정성검토"/>
      <sheetName val="하중계산"/>
      <sheetName val="설계기준"/>
      <sheetName val="총괄표"/>
      <sheetName val="대상공사(조달청)"/>
      <sheetName val="자료(통합)"/>
      <sheetName val="횡배수관집현황(2공구)"/>
      <sheetName val="JUCKEYK"/>
      <sheetName val="수목표준대가"/>
      <sheetName val="웅진교-S2"/>
      <sheetName val="하부철근수량"/>
      <sheetName val="2000년1차"/>
      <sheetName val="적용기준"/>
      <sheetName val="실행내역 "/>
      <sheetName val="단가_1_"/>
      <sheetName val="토공(우물통,기타)_"/>
      <sheetName val="내역서_(2)"/>
      <sheetName val="횡_연장"/>
      <sheetName val="토공(우물통,기타)_2"/>
      <sheetName val="내역서_(2)2"/>
      <sheetName val="횡_연장2"/>
      <sheetName val="토공(우물통,기타)_1"/>
      <sheetName val="내역서_(2)1"/>
      <sheetName val="횡_연장1"/>
      <sheetName val="우배수"/>
      <sheetName val="98비정기소모"/>
      <sheetName val="교각별수량"/>
      <sheetName val="wing"/>
      <sheetName val="TYPE1"/>
      <sheetName val="입력자료모음"/>
      <sheetName val="원가계산서(공사)"/>
      <sheetName val="구조물철거타공정이월"/>
      <sheetName val="수목데이타 "/>
      <sheetName val="DS기성최종"/>
      <sheetName val="DS설변내역서"/>
      <sheetName val="E.P.T수량산출서"/>
      <sheetName val="ⴭⴭⴭⴭⴭ"/>
      <sheetName val="단가적용기준"/>
      <sheetName val="몰탈재료산출"/>
      <sheetName val="G.R300경비"/>
      <sheetName val="식재가격"/>
      <sheetName val="식재총괄"/>
      <sheetName val="일위목록"/>
      <sheetName val="대로근거"/>
      <sheetName val="일위대가(건축)"/>
      <sheetName val="6. 직접경비"/>
      <sheetName val="지주토목내역서"/>
      <sheetName val="맨홀수량산출"/>
      <sheetName val="단가일람"/>
      <sheetName val="돈암사업"/>
      <sheetName val="산근1"/>
      <sheetName val="장비"/>
      <sheetName val="노무"/>
      <sheetName val="요율"/>
      <sheetName val="하도관리"/>
      <sheetName val="확약서"/>
      <sheetName val="석축설면"/>
      <sheetName val="초기화면"/>
      <sheetName val="중기단가목록"/>
      <sheetName val="설계내역서"/>
      <sheetName val="일위내역"/>
      <sheetName val="시중노임(공사)"/>
      <sheetName val="식재"/>
      <sheetName val="시설물"/>
      <sheetName val="식재출력용"/>
      <sheetName val="유지관리"/>
      <sheetName val="단위수량산출"/>
      <sheetName val="단면치수"/>
      <sheetName val="교차구"/>
      <sheetName val="입찰견적보고서"/>
      <sheetName val="일반공사"/>
      <sheetName val="데리네이타현황"/>
      <sheetName val="사  업  비  수  지  예  산  서"/>
      <sheetName val="암거(내역)"/>
      <sheetName val="1,2공구원가계산서"/>
      <sheetName val="2공구산출내역"/>
      <sheetName val="1공구산출내역서"/>
      <sheetName val="지주목시비량산출서"/>
      <sheetName val=" 냉각수펌프"/>
      <sheetName val="직접인건비"/>
      <sheetName val="일위대가1"/>
      <sheetName val="단락전류-A"/>
      <sheetName val="매크로"/>
      <sheetName val="사업수지"/>
      <sheetName val="설계명세서"/>
      <sheetName val="물가"/>
      <sheetName val="물가자료"/>
      <sheetName val="부대집계1"/>
      <sheetName val="가도단위"/>
      <sheetName val="기성내역서"/>
      <sheetName val="원형측구(B-type)"/>
      <sheetName val="000000"/>
      <sheetName val="총내역서"/>
      <sheetName val="경관내역"/>
      <sheetName val="가로등내역"/>
      <sheetName val="영상수량산출"/>
      <sheetName val="경관수량산출"/>
      <sheetName val="가로등수량산출"/>
      <sheetName val="영상단가대비표 "/>
      <sheetName val="경관단가대비표"/>
      <sheetName val="배관"/>
      <sheetName val="대전-교대(A1-A2)"/>
      <sheetName val="8-1"/>
      <sheetName val="출입자명단"/>
      <sheetName val="뚝토공"/>
      <sheetName val="각종양식"/>
      <sheetName val="데이터"/>
      <sheetName val="2001년 건설노임"/>
      <sheetName val="1-3.조건,바닥판 "/>
      <sheetName val="옹벽1"/>
      <sheetName val="BSD (2)"/>
      <sheetName val="Proposal"/>
      <sheetName val="토적표"/>
      <sheetName val="Front"/>
      <sheetName val="월말"/>
      <sheetName val="사용성검토"/>
      <sheetName val="95년12월말"/>
      <sheetName val="basic_info"/>
      <sheetName val="40총괄"/>
      <sheetName val="40집계"/>
      <sheetName val="소요자재명세서2"/>
      <sheetName val="원가서"/>
      <sheetName val="PANEL_중량산출1"/>
      <sheetName val="CT_1"/>
      <sheetName val="2F_회의실견적(5_14_일대)1"/>
      <sheetName val="조도계산서_(도서)1"/>
      <sheetName val="96물가_CODE1"/>
      <sheetName val="CP-E2_(품셈표)1"/>
      <sheetName val="전차선로_물량표"/>
      <sheetName val="반중력식옹벽3_5"/>
      <sheetName val="1_설계조건"/>
      <sheetName val="plan&amp;section_of_foundation1"/>
      <sheetName val="노원열병합__건축공사기성내역서1"/>
      <sheetName val="6PILE__(돌출)"/>
      <sheetName val="sum1_(2)"/>
      <sheetName val="화재_탐지_설비1"/>
      <sheetName val="준검_내역서"/>
      <sheetName val="여방토공_"/>
      <sheetName val="플랜트_설치"/>
      <sheetName val="Sheet1_(2)"/>
      <sheetName val="1000_DB구축_부표"/>
      <sheetName val="소상_&quot;1&quot;1"/>
      <sheetName val="신규_수주분(사용자_정의)"/>
      <sheetName val="11월_가격"/>
      <sheetName val="견적대비_견적서"/>
      <sheetName val="11_단가비교표_"/>
      <sheetName val="16_기계경비산출내역_"/>
      <sheetName val="Oper_Amount"/>
      <sheetName val="내역서1999_8최종"/>
      <sheetName val="Data_Vol"/>
      <sheetName val="Galaxy_소비자가격표"/>
      <sheetName val="8_PILE__(돌출)"/>
      <sheetName val="조도계산서__도서_"/>
      <sheetName val="원가_(2)"/>
      <sheetName val="입출재고현황_(2)"/>
      <sheetName val="BASIC_(2)"/>
      <sheetName val="7_1_자재단가표(케이블)"/>
      <sheetName val="남양시작동자105노65기1_3화1_2"/>
      <sheetName val="별표_"/>
      <sheetName val="_HIT-&gt;HMC_견적(3900)"/>
      <sheetName val="TRE_TABLE"/>
      <sheetName val="교각철근_(기초)"/>
      <sheetName val="교각철근_(구체+기초)"/>
      <sheetName val="암거집계_"/>
      <sheetName val="CHITIET_VL-NC"/>
      <sheetName val="DON_GIA"/>
      <sheetName val="단가표_"/>
      <sheetName val="Cost_bd-&quot;A&quot;"/>
      <sheetName val="_견적서"/>
      <sheetName val="배수공_시멘트_및_골재량_산출"/>
      <sheetName val="변압기_및_발전기_용량"/>
      <sheetName val="가정오수"/>
      <sheetName val="잔수량(작성)"/>
      <sheetName val="토공총괄표"/>
      <sheetName val="물건도(원본)"/>
      <sheetName val="적용단위길이"/>
      <sheetName val="피벗테이블데이터분석"/>
      <sheetName val="특수기호강도거푸집"/>
      <sheetName val="종배수관면벽신"/>
      <sheetName val="종배수관(신)"/>
      <sheetName val="기본"/>
      <sheetName val="견적대비"/>
      <sheetName val="TABLE DB"/>
      <sheetName val="쌍용 data base"/>
      <sheetName val="guard(mac)"/>
      <sheetName val="추가예산"/>
      <sheetName val="Sheet4"/>
      <sheetName val="공사손익실적"/>
      <sheetName val="내역서(삼호)"/>
      <sheetName val="규격"/>
      <sheetName val="입고장부 (4)"/>
      <sheetName val="기초공"/>
      <sheetName val="우수공"/>
      <sheetName val="잔공사현황"/>
      <sheetName val="지급자재조서"/>
      <sheetName val="마산방향"/>
      <sheetName val="사리부설"/>
      <sheetName val="횡배수관재료-"/>
      <sheetName val="계산서(직선부)"/>
      <sheetName val="포장재료집계표"/>
      <sheetName val="콘크리트측구연장"/>
      <sheetName val="-몰탈콘크리트"/>
      <sheetName val="-배수구조물공토공"/>
      <sheetName val="산수배수"/>
      <sheetName val="일위집계(기존)"/>
      <sheetName val="제경비"/>
      <sheetName val="견적보고(총액)"/>
      <sheetName val="원가계산하도"/>
      <sheetName val="기계경비일람"/>
      <sheetName val="96노임기준"/>
      <sheetName val="깨기"/>
      <sheetName val="공사명입력"/>
      <sheetName val="근로자자료입력"/>
      <sheetName val="참고자료"/>
      <sheetName val="도급예산내역서봉투"/>
      <sheetName val="도급예산내역서총괄표"/>
      <sheetName val="설계산출표지"/>
      <sheetName val="을부담운반비"/>
      <sheetName val="운반비산출"/>
      <sheetName val="AS포장복구 "/>
      <sheetName val="물량표"/>
      <sheetName val="통합"/>
      <sheetName val="역T형교대(말뚝기초)"/>
      <sheetName val="전체내역 (2)"/>
      <sheetName val="취합표"/>
      <sheetName val="물량산출"/>
      <sheetName val="9.1지하2층하부보"/>
      <sheetName val="anchor"/>
      <sheetName val="관로공표지"/>
      <sheetName val="증감내역서"/>
      <sheetName val="교량data"/>
      <sheetName val="구천"/>
      <sheetName val="3.현장배치"/>
      <sheetName val="실행내역서_1"/>
      <sheetName val="예시_(수정_및_삭제금지)"/>
      <sheetName val="전선_및_전선관"/>
      <sheetName val="7_경제성결과"/>
      <sheetName val="노무비_근거"/>
      <sheetName val="3련_BOX"/>
      <sheetName val="I_설계조건"/>
      <sheetName val="배수내역_(2)"/>
      <sheetName val="1__설계조건_2_단면가정_3__하중계산"/>
      <sheetName val="DATA_입력란"/>
      <sheetName val="수량산출서_(2)"/>
      <sheetName val="배관배선_단가조사"/>
      <sheetName val="환기시설_(1)"/>
      <sheetName val="환기시설_(2)"/>
      <sheetName val="EQUIPMENT_-2"/>
      <sheetName val="수량산출서_갑지"/>
      <sheetName val="영상단가대비표_"/>
      <sheetName val="_냉각수펌프"/>
      <sheetName val="설계예산서(2016년_보안등_신설공사_단가계약-)_xls"/>
      <sheetName val="3BL공동구_수량"/>
      <sheetName val="L형_옹벽"/>
      <sheetName val="6공구(당초)"/>
      <sheetName val="일위목차"/>
      <sheetName val="STEEL BOX 단면설계(SEC.8)"/>
      <sheetName val="Calcs"/>
      <sheetName val="11.자재단가"/>
      <sheetName val="NEGO"/>
      <sheetName val="본사공가현황"/>
      <sheetName val="C.배수관공"/>
      <sheetName val="비용"/>
      <sheetName val="4.2.1 마루높이 검토"/>
      <sheetName val="타견적(을)"/>
      <sheetName val="SANTOGO"/>
      <sheetName val="SANBAISU"/>
      <sheetName val="직접경비"/>
      <sheetName val="빗물받이(910-510-410)"/>
      <sheetName val="종합단가표"/>
      <sheetName val="F4-F7"/>
      <sheetName val="FOOTING단면력"/>
      <sheetName val="woo(mac)"/>
      <sheetName val="시설물일위"/>
      <sheetName val="실행예산서"/>
      <sheetName val="근생APT-신마감"/>
      <sheetName val="복지관_FIART"/>
      <sheetName val="근생APT-FIART"/>
      <sheetName val="근생-FIART"/>
      <sheetName val="서울대규장각_가시설흙막이_"/>
      <sheetName val="전기자료"/>
      <sheetName val="기본DATA"/>
      <sheetName val="토공"/>
      <sheetName val="CVT산정"/>
      <sheetName val="평가데이터"/>
      <sheetName val="첨부1-1"/>
      <sheetName val="범례표"/>
      <sheetName val="3.공통공사대비"/>
      <sheetName val="보험료산출"/>
      <sheetName val="3.CCTV설비공사"/>
      <sheetName val="분양가표"/>
      <sheetName val="수목단가"/>
      <sheetName val="시설수량표"/>
      <sheetName val="식재수량표"/>
      <sheetName val="설계서을"/>
      <sheetName val="가압장구체수량산출서"/>
      <sheetName val="X68"/>
      <sheetName val="2.대외공문"/>
      <sheetName val="생산DATA"/>
      <sheetName val="판매DATA"/>
      <sheetName val="평가차손90"/>
      <sheetName val="DAT(목표)"/>
      <sheetName val="생산"/>
      <sheetName val="진도현황"/>
      <sheetName val="controll"/>
      <sheetName val="CoA map"/>
      <sheetName val="선급비용"/>
      <sheetName val="대외공문"/>
      <sheetName val="현장식당(1)"/>
      <sheetName val="c_balju"/>
      <sheetName val="24.보증금(전신전화가입권)"/>
      <sheetName val="계정code"/>
      <sheetName val="시산표"/>
      <sheetName val="비교1"/>
      <sheetName val="깨기수량"/>
      <sheetName val="PIPE내역(FCN)"/>
      <sheetName val="설비내역서"/>
      <sheetName val="전기내역서"/>
      <sheetName val="[TOTAL.xls]______D_2001_______3"/>
      <sheetName val="[TOTAL.xls]______D_2001_______2"/>
      <sheetName val="[TOTAL.xls]______D_2001_______4"/>
      <sheetName val="[TOTAL.xls]______D_2001_______5"/>
      <sheetName val=" 내역"/>
      <sheetName val="제품별"/>
      <sheetName val="경비2내역"/>
      <sheetName val="군자4교하부-Ö_x0000_"/>
      <sheetName val="회사기초자료"/>
      <sheetName val="23"/>
      <sheetName val="시점교대"/>
      <sheetName val="총괄BOQ"/>
      <sheetName val="철근량"/>
      <sheetName val="단 box"/>
      <sheetName val="총 괄 표"/>
      <sheetName val="일반수량총괄집계"/>
      <sheetName val="[TOTAL.xls]______D_2001_______6"/>
      <sheetName val="[TOTAL.xls]______D_2001_______7"/>
      <sheetName val="견적3"/>
      <sheetName val="감액총괄표"/>
      <sheetName val="가시설단위수량"/>
      <sheetName val="eq_data"/>
      <sheetName val="현장관리비"/>
      <sheetName val="물가시세표"/>
      <sheetName val="내역(영일)"/>
      <sheetName val="DOGI"/>
      <sheetName val="식재인부"/>
      <sheetName val="1. 설계서-갑지"/>
      <sheetName val="2. 설계서-을지"/>
      <sheetName val="3. 산출기계"/>
      <sheetName val="4. 산출전기"/>
      <sheetName val="5. 일위대가목록"/>
      <sheetName val="6. 일위대가 "/>
      <sheetName val="7. 물가조사"/>
      <sheetName val="8. 견적대비"/>
      <sheetName val="9. 시중노임"/>
      <sheetName val="단漰_x001d_潼"/>
      <sheetName val="TARGET"/>
      <sheetName val="유지관_x0000_"/>
      <sheetName val="기초분물량표"/>
      <sheetName val="설치물량표"/>
      <sheetName val="철거분물량표"/>
      <sheetName val="원설계"/>
      <sheetName val="수량"/>
      <sheetName val="부표단가,총괄표"/>
      <sheetName val="진고설계"/>
      <sheetName val="벽산건설"/>
      <sheetName val="FORM-0"/>
      <sheetName val="05년"/>
      <sheetName val="표지 (2)"/>
      <sheetName val="1.설계기준"/>
      <sheetName val="우棌"/>
      <sheetName val="현장지지물_x0000__x0000_"/>
      <sheetName val="운용방안"/>
      <sheetName val="총_x0000_ϭ"/>
      <sheetName val="우륀"/>
      <sheetName val="식재ط"/>
      <sheetName val="총蚨ϖ"/>
      <sheetName val="총蓨ώ"/>
      <sheetName val="총벝l"/>
      <sheetName val="총벝ê"/>
      <sheetName val="총_x0002__x0000_"/>
      <sheetName val="총ꊐ˕"/>
      <sheetName val="공통부대비"/>
      <sheetName val="회로내역(승인䠎"/>
      <sheetName val="회로내역(승인Ԉ"/>
      <sheetName val="총肸"/>
      <sheetName val="총Ῐᅯ"/>
      <sheetName val="총葨ù"/>
      <sheetName val="총_x0005__x0000_"/>
      <sheetName val="토적"/>
      <sheetName val="노임단가표"/>
      <sheetName val="C_DATA"/>
      <sheetName val="수량산출서-2"/>
      <sheetName val="rpcc"/>
      <sheetName val="REINF."/>
      <sheetName val="SKETCH"/>
      <sheetName val="LOADS"/>
      <sheetName val="design criteria"/>
      <sheetName val="CHECK1"/>
      <sheetName val="b_balju_cho"/>
      <sheetName val="샘플표⁑"/>
      <sheetName val="샘플표⣨"/>
      <sheetName val="샘플표쁑"/>
      <sheetName val="샘플표샨"/>
      <sheetName val="1.2.1 마루높이결정"/>
      <sheetName val="원본"/>
      <sheetName val="총"/>
      <sheetName val="주식"/>
      <sheetName val="총缀⇐"/>
      <sheetName val="총䮘໪"/>
      <sheetName val="총ꘓÀ"/>
      <sheetName val="총鎠ັ"/>
      <sheetName val="총㳨⎱"/>
      <sheetName val="총౐ʥ"/>
      <sheetName val="총ꊐʮ"/>
      <sheetName val="안정검토(온1"/>
      <sheetName val="안정검토(온1렷"/>
      <sheetName val="총_xdfcc_"/>
      <sheetName val="총_x0010__x0000_"/>
      <sheetName val="TEST1"/>
      <sheetName val="우_x0000_"/>
      <sheetName val="암거ၒ"/>
      <sheetName val="구조물터파기수량집계"/>
      <sheetName val="내역_ver1.0"/>
      <sheetName val="일위총괄표"/>
      <sheetName val="투찰"/>
      <sheetName val="설계내역"/>
      <sheetName val="b"/>
      <sheetName val="총焘ʒ"/>
      <sheetName val="총̉"/>
      <sheetName val="안정검토(온1瀀"/>
      <sheetName val="안정검토(온1瀕"/>
      <sheetName val="식재퀀濟叏"/>
      <sheetName val="TARG＠ͷ"/>
      <sheetName val="설䨕쟛ꀀ"/>
      <sheetName val="안정검토(온1ჿ"/>
      <sheetName val="하수급견적대비"/>
      <sheetName val="옹벽"/>
      <sheetName val="부적합유형"/>
      <sheetName val="부적합 유형"/>
      <sheetName val="이름정의"/>
      <sheetName val="1.개요"/>
      <sheetName val="Bill 2.2 Villa 2 beds"/>
      <sheetName val="一発シート"/>
      <sheetName val="노무비(전지2기)"/>
      <sheetName val="소일위대가코드표"/>
      <sheetName val="날개벽(시점좌측)"/>
      <sheetName val="TOTAL.xls"/>
      <sheetName val="진행 DATA (2)"/>
      <sheetName val="품의양"/>
      <sheetName val="Assets"/>
      <sheetName val="CC Down load 0716"/>
      <sheetName val="END직무"/>
      <sheetName val="linehaul cost model (2)"/>
      <sheetName val="__Data__"/>
      <sheetName val="Common Wheat"/>
      <sheetName val="トピックス"/>
      <sheetName val="2 카드채권(대출포함)"/>
      <sheetName val="건축공사 집계표"/>
      <sheetName val="골조"/>
      <sheetName val="품셈TABLE"/>
      <sheetName val="골조시행"/>
      <sheetName val="BOX1"/>
      <sheetName val="Trans"/>
      <sheetName val="외천교"/>
      <sheetName val="계수시트"/>
      <sheetName val="간접"/>
      <sheetName val="sheet10"/>
      <sheetName val="단면 (2)"/>
      <sheetName val="조작대(1연)"/>
      <sheetName val="차선도색수량집계"/>
      <sheetName val="EQ-R1"/>
      <sheetName val="VS P-Q"/>
      <sheetName val="7 th"/>
      <sheetName val="내역서01"/>
      <sheetName val="은행코드"/>
      <sheetName val="양수장"/>
      <sheetName val="양수장내역"/>
      <sheetName val="주형"/>
      <sheetName val="단가 (2)"/>
      <sheetName val="INFO"/>
      <sheetName val="지장물C"/>
      <sheetName val="AS복구"/>
      <sheetName val="중기터파기"/>
      <sheetName val="변수값"/>
      <sheetName val="중기상차"/>
      <sheetName val="산거각호표"/>
      <sheetName val="예산명세서"/>
      <sheetName val="지사인원사무실"/>
      <sheetName val="내역(전체)"/>
      <sheetName val="입력"/>
      <sheetName val="금주1교"/>
      <sheetName val="신림자금"/>
      <sheetName val=" 총괄표"/>
      <sheetName val="자재목록"/>
      <sheetName val="중기목록"/>
      <sheetName val="식재က"/>
      <sheetName val="식재Ⴒ꿦휅"/>
      <sheetName val="인건비 "/>
      <sheetName val="총집계표"/>
      <sheetName val="공양식"/>
      <sheetName val="기계공사"/>
      <sheetName val="설계산출기초"/>
      <sheetName val="98NS-N"/>
      <sheetName val="공내역"/>
      <sheetName val="내역(입찰)"/>
      <sheetName val="제안서입력"/>
      <sheetName val="절감계산"/>
      <sheetName val="J형측구단위수량"/>
      <sheetName val="횡배수관집현황_2공구_"/>
      <sheetName val="수량산출서 (ૐƴ"/>
      <sheetName val="수량산출서 (柖"/>
      <sheetName val="수량산출서 (_x0000__x0000_"/>
      <sheetName val="수량산출서 (葔ǯ"/>
      <sheetName val="본댐설계"/>
      <sheetName val="작업일ၒ"/>
      <sheetName val="암거날개벽"/>
      <sheetName val="투찰금액"/>
      <sheetName val="anaysis_sheet"/>
      <sheetName val="집수정(600-700)"/>
      <sheetName val="3BL공동구 수_x0000_"/>
      <sheetName val="3BL공동구 수嚠"/>
      <sheetName val="3BL공동구 수吐"/>
      <sheetName val="노무단가"/>
      <sheetName val="3BL공동구 수_x0005_"/>
      <sheetName val="예산조서"/>
      <sheetName val="[TOTAL.xls]__4_c_1_________TO_2"/>
      <sheetName val="최적단면"/>
      <sheetName val="대상공사(조_x0011__x0000__x0000_"/>
      <sheetName val="관람석제출"/>
      <sheetName val="아파트 "/>
      <sheetName val="금융"/>
      <sheetName val="평균H"/>
      <sheetName val="입찰내역 발주처 양식"/>
      <sheetName val="산근"/>
      <sheetName val="시중노임단가"/>
      <sheetName val="C.C RIAL접지"/>
      <sheetName val="전선관부설(1)"/>
      <sheetName val="전선관부설(2)"/>
      <sheetName val="조명TOWER보호대기초"/>
      <sheetName val="울타리기둥기초"/>
      <sheetName val="PAD TR보호대기초"/>
      <sheetName val="울타리출입문기초"/>
      <sheetName val="조명탑기초-32m용"/>
      <sheetName val="조명탑기초-20m용"/>
      <sheetName val="PAD TR 기초"/>
      <sheetName val="CCTV POLE기초"/>
      <sheetName val="차량신호등철주기초"/>
      <sheetName val="보행신호등기초"/>
      <sheetName val="조명제어반기초"/>
      <sheetName val="맨홀(&quot;A&quot; TYPE)"/>
      <sheetName val="맨홀(&quot;B&quot; TYPE)"/>
      <sheetName val="맨홀(&quot;C&quot; TYPE)"/>
      <sheetName val="HANDHOLE"/>
      <sheetName val="HANDHOLE(2)"/>
      <sheetName val="예가표"/>
      <sheetName val="연습"/>
      <sheetName val="설계예산서"/>
      <sheetName val="1-3_조건,바닥판_"/>
      <sheetName val="입고장부_(4)"/>
      <sheetName val="TABLE_DB"/>
      <sheetName val="쌍용_data_base"/>
      <sheetName val="3_현장배치"/>
      <sheetName val="실행내역_"/>
      <sheetName val="AS포장복구_"/>
      <sheetName val="PANEL_중량산출2"/>
      <sheetName val="plan&amp;section_of_foundation2"/>
      <sheetName val="노원열병합__건축공사기성내역서2"/>
      <sheetName val="실행내역서_2"/>
      <sheetName val="CT_2"/>
      <sheetName val="2F_회의실견적(5_14_일대)2"/>
      <sheetName val="조도계산서_(도서)2"/>
      <sheetName val="화재_탐지_설비2"/>
      <sheetName val="변압기_및_발전기_용량1"/>
      <sheetName val="96물가_CODE2"/>
      <sheetName val="sum1_(2)1"/>
      <sheetName val="1_설계조건1"/>
      <sheetName val="CP-E2_(품셈표)2"/>
      <sheetName val="전차선로_물량표1"/>
      <sheetName val="반중력식옹벽3_51"/>
      <sheetName val="신규_수주분(사용자_정의)1"/>
      <sheetName val="소상_&quot;1&quot;2"/>
      <sheetName val="11월_가격1"/>
      <sheetName val="1000_DB구축_부표1"/>
      <sheetName val="6PILE__(돌출)1"/>
      <sheetName val="남양시작동자105노65기1_3화1_21"/>
      <sheetName val="별표_1"/>
      <sheetName val="전선_및_전선관1"/>
      <sheetName val="11_단가비교표_1"/>
      <sheetName val="16_기계경비산출내역_1"/>
      <sheetName val="7_1_자재단가표(케이블)1"/>
      <sheetName val="토공(우물통,기타)_3"/>
      <sheetName val="준검_내역서1"/>
      <sheetName val="여방토공_1"/>
      <sheetName val="내역서1999_8최종1"/>
      <sheetName val="견적대비_견적서1"/>
      <sheetName val="내역서_(2)3"/>
      <sheetName val="Data_Vol1"/>
      <sheetName val="Galaxy_소비자가격표1"/>
      <sheetName val="BASIC_(2)1"/>
      <sheetName val="플랜트_설치1"/>
      <sheetName val="입출재고현황_(2)1"/>
      <sheetName val="Sheet1_(2)1"/>
      <sheetName val="Oper_Amount1"/>
      <sheetName val="8_PILE__(돌출)1"/>
      <sheetName val="_견적서1"/>
      <sheetName val="1__설계조건_2_단면가정_3__하중계산1"/>
      <sheetName val="DATA_입력란1"/>
      <sheetName val="I_설계조건1"/>
      <sheetName val="배수내역_(2)1"/>
      <sheetName val="7_경제성결과1"/>
      <sheetName val="Cost_bd-&quot;A&quot;1"/>
      <sheetName val="교각철근_(기초)1"/>
      <sheetName val="교각철근_(구체+기초)1"/>
      <sheetName val="3련_BOX1"/>
      <sheetName val="조도계산서__도서_1"/>
      <sheetName val="원가_(2)1"/>
      <sheetName val="TRE_TABLE1"/>
      <sheetName val="횡_연장3"/>
      <sheetName val="수량산출서_(2)1"/>
      <sheetName val="_HIT-&gt;HMC_견적(3900)1"/>
      <sheetName val="암거집계_1"/>
      <sheetName val="단가표_1"/>
      <sheetName val="노무비_근거1"/>
      <sheetName val="CHITIET_VL-NC1"/>
      <sheetName val="DON_GIA1"/>
      <sheetName val="배관배선_단가조사1"/>
      <sheetName val="EQUIPMENT_-21"/>
      <sheetName val="수량산출서_갑지1"/>
      <sheetName val="1-3_조건,바닥판_1"/>
      <sheetName val="입고장부_(4)1"/>
      <sheetName val="환기시설_(1)1"/>
      <sheetName val="환기시설_(2)1"/>
      <sheetName val="예시_(수정_및_삭제금지)1"/>
      <sheetName val="3BL공동구_수량1"/>
      <sheetName val="L형_옹벽1"/>
      <sheetName val="설계예산서(2016년_보안등_신설공사_단가계약-)_xl1"/>
      <sheetName val="Site_Expenses"/>
      <sheetName val="TABLE_DB1"/>
      <sheetName val="쌍용_data_base1"/>
      <sheetName val="_냉각수펌프1"/>
      <sheetName val="배수공_시멘트_및_골재량_산출1"/>
      <sheetName val="실행내역_1"/>
      <sheetName val="AS포장복구_1"/>
      <sheetName val="BSD_(2)"/>
      <sheetName val="Customer_Databas"/>
      <sheetName val="C_배수관공"/>
      <sheetName val="4_2_1_마루높이_검토"/>
      <sheetName val="3_현장배치1"/>
      <sheetName val="단가대비표_표지"/>
      <sheetName val="영상단가대비표_1"/>
      <sheetName val="단_box"/>
      <sheetName val="내역_ver1_0"/>
      <sheetName val="사__업__비__수__지__예__산__서"/>
      <sheetName val="VENDOR_LIST"/>
      <sheetName val="G_R300경비"/>
      <sheetName val="수목데이타_"/>
      <sheetName val="6__직접경비"/>
      <sheetName val="2001년_건설노임"/>
      <sheetName val="E_P_T수량산출서"/>
      <sheetName val="11_자재단가"/>
      <sheetName val="9_1지하2층하부보"/>
      <sheetName val="표지_(2)"/>
      <sheetName val="단가_(2)"/>
      <sheetName val="STEEL_BOX_단면설계(SEC_8)"/>
      <sheetName val="1__설계서-갑지"/>
      <sheetName val="2__설계서-을지"/>
      <sheetName val="3__산출기계"/>
      <sheetName val="4__산출전기"/>
      <sheetName val="5__일위대가목록"/>
      <sheetName val="6__일위대가_"/>
      <sheetName val="7__물가조사"/>
      <sheetName val="8__견적대비"/>
      <sheetName val="9__시중노임"/>
      <sheetName val="24_보증금(전신전화가입권)"/>
      <sheetName val="3_공통공사대비"/>
      <sheetName val="단면_(2)"/>
      <sheetName val="단漰潼"/>
      <sheetName val="부적합_유형"/>
      <sheetName val="1_개요"/>
      <sheetName val="인건비_"/>
      <sheetName val="3_CCTV설비공사"/>
      <sheetName val="안_x0000__x0000_"/>
      <sheetName val="costing_ESDV"/>
      <sheetName val="costing_FE"/>
      <sheetName val="costing_MOV"/>
      <sheetName val="costing_Press"/>
      <sheetName val="재무가정"/>
      <sheetName val="개산공사비"/>
      <sheetName val="tower 10ton"/>
      <sheetName val="Sch7a (토요일)"/>
      <sheetName val="1"/>
      <sheetName val="업무처리전"/>
      <sheetName val="설비_(FAB)"/>
      <sheetName val="Prices"/>
      <sheetName val="대비표"/>
      <sheetName val="P-J"/>
      <sheetName val="고객리스트 담당자"/>
      <sheetName val="견적 (2)"/>
      <sheetName val="[TOTAL.xls]___________________2"/>
      <sheetName val="인부노임"/>
      <sheetName val="물가대비표"/>
      <sheetName val="조정금액결과표 (차수별)"/>
      <sheetName val="매입세"/>
      <sheetName val="교량"/>
      <sheetName val="설계조정율"/>
      <sheetName val="배수장공사비"/>
      <sheetName val="가설"/>
      <sheetName val="경상"/>
      <sheetName val="5.모델링"/>
      <sheetName val="조도계산"/>
      <sheetName val="암거단위-1련"/>
      <sheetName val="입찰"/>
      <sheetName val="본공사"/>
      <sheetName val="현경"/>
      <sheetName val="BOX날개벽"/>
      <sheetName val="가설개략"/>
      <sheetName val="hvac(제어동)"/>
      <sheetName val="일위대가(목록)"/>
      <sheetName val="흄관기초"/>
      <sheetName val="총_x005f_x0000_ϭ"/>
      <sheetName val="총_x005f_x0002__x005f_x0000_"/>
      <sheetName val="총_x005f_x0005__x005f_x0000_"/>
      <sheetName val="유지관_x005f_x0000_"/>
      <sheetName val="총_x005f_xdfcc_"/>
      <sheetName val="총_x005f_x0010__x005f_x0000_"/>
      <sheetName val="군자4교하부-Ö_x005f_x0000_"/>
      <sheetName val="단漰_x005f_x001d_潼"/>
      <sheetName val="TARGȞ$"/>
      <sheetName val="안정검토(온1蠷"/>
      <sheetName val="실내건축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/>
      <sheetData sheetId="92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/>
      <sheetData sheetId="954"/>
      <sheetData sheetId="955" refreshError="1"/>
      <sheetData sheetId="956"/>
      <sheetData sheetId="957"/>
      <sheetData sheetId="958"/>
      <sheetData sheetId="959" refreshError="1"/>
      <sheetData sheetId="960"/>
      <sheetData sheetId="961"/>
      <sheetData sheetId="962"/>
      <sheetData sheetId="963" refreshError="1"/>
      <sheetData sheetId="964" refreshError="1"/>
      <sheetData sheetId="965"/>
      <sheetData sheetId="966" refreshError="1"/>
      <sheetData sheetId="967" refreshError="1"/>
      <sheetData sheetId="968" refreshError="1"/>
      <sheetData sheetId="969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/>
      <sheetData sheetId="1036"/>
      <sheetData sheetId="1037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/>
      <sheetData sheetId="1063" refreshError="1"/>
      <sheetData sheetId="1064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/>
      <sheetData sheetId="107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/>
      <sheetData sheetId="1143" refreshError="1"/>
      <sheetData sheetId="1144" refreshError="1"/>
      <sheetData sheetId="1145"/>
      <sheetData sheetId="1146"/>
      <sheetData sheetId="1147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 refreshError="1"/>
      <sheetData sheetId="1271" refreshError="1"/>
      <sheetData sheetId="1272" refreshError="1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타견적1"/>
      <sheetName val="타견적2"/>
      <sheetName val="타견적3"/>
      <sheetName val="견적대비표"/>
      <sheetName val="내역서"/>
      <sheetName val="단가대비표"/>
      <sheetName val="PANEL 중량산출"/>
      <sheetName val="중량산출"/>
      <sheetName val="수량산출"/>
      <sheetName val="1안"/>
      <sheetName val="샘플표지"/>
      <sheetName val="J直材4"/>
      <sheetName val="N賃率-職"/>
      <sheetName val="일위"/>
      <sheetName val="매립"/>
      <sheetName val="단가비교표"/>
      <sheetName val="터널조도"/>
      <sheetName val="부하LOAD"/>
      <sheetName val="ITEM"/>
      <sheetName val="과천MAIN"/>
      <sheetName val="원가 (2)"/>
      <sheetName val="Sheet2"/>
      <sheetName val="신우"/>
      <sheetName val="I一般比"/>
      <sheetName val="ABUT수량-A1"/>
      <sheetName val="노임"/>
      <sheetName val="내역서1999.8최종"/>
      <sheetName val="2F 회의실견적(5_14 일대)"/>
      <sheetName val="예가표"/>
      <sheetName val="일위대가목차"/>
      <sheetName val="품목납기"/>
      <sheetName val="송라초중학교(final)"/>
      <sheetName val="집계표"/>
      <sheetName val="제-노임"/>
      <sheetName val="제직재"/>
      <sheetName val="전차선로 물량표"/>
      <sheetName val="여과지동"/>
      <sheetName val="기초자료"/>
      <sheetName val="감가상각"/>
      <sheetName val="96갑지"/>
      <sheetName val="#REF"/>
      <sheetName val="인건-측정"/>
      <sheetName val="기본일위"/>
      <sheetName val="Macro1"/>
      <sheetName val="S0"/>
      <sheetName val="Sheet1"/>
      <sheetName val="정부노임단가"/>
      <sheetName val="sw1"/>
      <sheetName val="NOMUBI"/>
      <sheetName val="자재단가"/>
      <sheetName val="동원(3)"/>
      <sheetName val="예정(3)"/>
      <sheetName val="노무비"/>
      <sheetName val="PANEL_중량산출"/>
      <sheetName val="원가_(2)"/>
      <sheetName val="조도계산서 (도서)"/>
      <sheetName val="6PILE  (돌출)"/>
      <sheetName val="대치판정"/>
      <sheetName val="CT "/>
      <sheetName val="copy"/>
      <sheetName val="실행내역서 "/>
      <sheetName val="설계명세서(선로)"/>
      <sheetName val="갑지"/>
      <sheetName val="N賃率_職"/>
      <sheetName val="일_4_"/>
      <sheetName val="내역서2안"/>
      <sheetName val="내역서1-2"/>
      <sheetName val="총_구조물공"/>
      <sheetName val="직노"/>
      <sheetName val="실행내역"/>
      <sheetName val="H-PILE수량집계"/>
      <sheetName val="토목공사일반"/>
      <sheetName val="2.대외공문"/>
      <sheetName val="설계명세서"/>
      <sheetName val="일(4)"/>
      <sheetName val="수량산출(음암)"/>
      <sheetName val="1.토공집계표"/>
      <sheetName val="관리자"/>
      <sheetName val="참조"/>
      <sheetName val="00노임기준"/>
      <sheetName val="일위대가"/>
      <sheetName val="재료비"/>
      <sheetName val="데이타"/>
      <sheetName val="식재인부"/>
      <sheetName val="금액내역서"/>
      <sheetName val="설직재-1"/>
      <sheetName val="구체"/>
      <sheetName val="좌측날개벽"/>
      <sheetName val="우측날개벽"/>
      <sheetName val="집계"/>
      <sheetName val="패널"/>
      <sheetName val="99노임기준"/>
      <sheetName val="실측자료"/>
      <sheetName val="setup"/>
      <sheetName val="연습"/>
      <sheetName val="내역"/>
      <sheetName val="식재수량표"/>
      <sheetName val="노임단가"/>
      <sheetName val="9GNG운반"/>
      <sheetName val="합천내역"/>
      <sheetName val="제출내역 (2)"/>
      <sheetName val="工완성공사율"/>
      <sheetName val="단가 (2)"/>
      <sheetName val="원가계산서"/>
      <sheetName val="우각부보강"/>
      <sheetName val="한전고리-을"/>
      <sheetName val="유기공정"/>
      <sheetName val="시행후면적"/>
      <sheetName val="이월가격"/>
      <sheetName val="약품설비"/>
      <sheetName val="부대공Ⅱ"/>
      <sheetName val="설비"/>
      <sheetName val="부산4"/>
      <sheetName val="수지예산"/>
      <sheetName val="전신환매도율"/>
      <sheetName val="원본(갑지)"/>
      <sheetName val="중기사용료"/>
      <sheetName val="하조서"/>
      <sheetName val="내역(영일)"/>
      <sheetName val="G.R300경비"/>
      <sheetName val="관급_File"/>
      <sheetName val="산출내역서집계표"/>
      <sheetName val="내역을"/>
      <sheetName val="안전장치"/>
      <sheetName val="임시정보시트"/>
      <sheetName val="임율"/>
      <sheetName val="전시사인집계"/>
      <sheetName val="수량"/>
      <sheetName val="목록"/>
      <sheetName val="단가"/>
      <sheetName val="부하(성남)"/>
      <sheetName val="부대내역"/>
      <sheetName val="인건비"/>
      <sheetName val="OPT7"/>
      <sheetName val="외천교"/>
      <sheetName val="종배수관"/>
      <sheetName val="10월가격"/>
      <sheetName val="기타유틸리티설비"/>
      <sheetName val="명세서"/>
      <sheetName val="일위대가목록"/>
      <sheetName val="Total"/>
      <sheetName val="발신정보"/>
      <sheetName val="실정공사비단가표"/>
      <sheetName val=" 총괄표"/>
      <sheetName val="단가 및 재료비"/>
      <sheetName val="중기사용료산출근거"/>
      <sheetName val="단가표"/>
      <sheetName val="설계기준"/>
      <sheetName val="내역1"/>
      <sheetName val="역T형교대(말뚝기초)"/>
      <sheetName val="토적표"/>
      <sheetName val="1.일위대가"/>
      <sheetName val="날개벽"/>
      <sheetName val="정공공사"/>
      <sheetName val="갑"/>
      <sheetName val="호남2"/>
      <sheetName val="소요자재"/>
      <sheetName val="2F_회의실견적(5_14_일대)"/>
      <sheetName val="금호"/>
      <sheetName val="K1자재(3차등)"/>
      <sheetName val="Sheet3"/>
      <sheetName val="표지"/>
      <sheetName val="실행철강하도"/>
      <sheetName val="COVER"/>
      <sheetName val="판매96"/>
      <sheetName val="직재"/>
      <sheetName val="price"/>
      <sheetName val="SBarch산근"/>
      <sheetName val="예총"/>
      <sheetName val="CTEMCOST"/>
      <sheetName val="일위총괄표"/>
      <sheetName val="소방"/>
      <sheetName val="건축-물가변동"/>
      <sheetName val="공량서"/>
      <sheetName val="기관"/>
      <sheetName val="257A1"/>
      <sheetName val="교환노무"/>
      <sheetName val="산출내역서"/>
      <sheetName val="직공비"/>
      <sheetName val="Piping Design Data"/>
      <sheetName val="약품공급2"/>
      <sheetName val="운동장 (2)"/>
      <sheetName val="Sheet4"/>
      <sheetName val="DATE"/>
      <sheetName val="업무분장 "/>
      <sheetName val="공통"/>
      <sheetName val="총괄"/>
      <sheetName val="배수공 시멘트 및 골재량 산출"/>
      <sheetName val="WORK"/>
      <sheetName val="DATA"/>
      <sheetName val="SCH"/>
      <sheetName val="저리조양"/>
      <sheetName val="내역서1999_8최종"/>
      <sheetName val="각형맨홀"/>
      <sheetName val="실행비교"/>
      <sheetName val="Project Brief"/>
      <sheetName val="물량산출근거"/>
      <sheetName val="단위수량"/>
      <sheetName val="가시설수량"/>
      <sheetName val="관급자재대"/>
      <sheetName val="입찰안"/>
      <sheetName val="도급"/>
      <sheetName val="사통"/>
      <sheetName val="공통가설"/>
      <sheetName val="Macro(차단기)"/>
      <sheetName val="순공사비"/>
      <sheetName val="가설건물"/>
      <sheetName val="SANBAISU"/>
      <sheetName val="SANTOGO"/>
      <sheetName val="차액보증"/>
      <sheetName val="JUCK"/>
      <sheetName val="인사자료총집계"/>
      <sheetName val="노원열병합  건축공사기성내역서"/>
      <sheetName val="PANEL_중량산출1"/>
      <sheetName val="조도계산서_(도서)"/>
      <sheetName val="원가_(2)1"/>
      <sheetName val="전차선로_물량표"/>
      <sheetName val="Piping_Design_Data"/>
      <sheetName val="6PILE__(돌출)"/>
      <sheetName val="CT_"/>
      <sheetName val="실행내역서_"/>
      <sheetName val="2_대외공문"/>
      <sheetName val="1_토공집계표"/>
      <sheetName val="제출내역_(2)"/>
      <sheetName val="단가_(2)"/>
      <sheetName val="소비자가"/>
      <sheetName val="부하계산서"/>
      <sheetName val="산출근거#2-3"/>
      <sheetName val="일보"/>
      <sheetName val="현장지지물물량"/>
      <sheetName val="사업장공제"/>
      <sheetName val="6호기"/>
      <sheetName val="재무가정"/>
      <sheetName val="anaysis_sheet"/>
      <sheetName val="소상 &quot;1&quot;"/>
      <sheetName val="MFAB"/>
      <sheetName val="MFRT"/>
      <sheetName val="MPKG"/>
      <sheetName val="MPRD"/>
      <sheetName val="PROCESS"/>
      <sheetName val="WIND"/>
      <sheetName val="산근"/>
      <sheetName val="단면치수"/>
      <sheetName val="기판현황  "/>
      <sheetName val="OH공량old"/>
      <sheetName val=" HIT-&gt;HMC 견적(3900)"/>
      <sheetName val="인제내역"/>
      <sheetName val="교통대책내역"/>
      <sheetName val="재집"/>
      <sheetName val="유림골조"/>
      <sheetName val="설계내역서"/>
      <sheetName val="인테리어세부내역"/>
      <sheetName val="한강운반비"/>
      <sheetName val="T13(P68~72,78)"/>
      <sheetName val="예산결제란"/>
      <sheetName val="관급"/>
      <sheetName val="견적내용입력"/>
      <sheetName val="List"/>
      <sheetName val="8.PILE  (돌출)"/>
      <sheetName val="001"/>
      <sheetName val="PROJECT BRIEF(EX.NEW)"/>
      <sheetName val="공사개요"/>
      <sheetName val="참고"/>
      <sheetName val="갑지(추정)"/>
      <sheetName val="YES-T"/>
      <sheetName val="공통(20-91)"/>
      <sheetName val="pbs_lambda"/>
      <sheetName val="Matériel embarqué PVC"/>
      <sheetName val="MOTOR"/>
      <sheetName val="투찰"/>
      <sheetName val="해체"/>
      <sheetName val="danga"/>
      <sheetName val="ilch"/>
      <sheetName val="날개벽수량표"/>
      <sheetName val="견적3"/>
      <sheetName val="공비대비"/>
      <sheetName val="토사(PE)"/>
      <sheetName val="2F_회의실견적(5_14_일대)1"/>
      <sheetName val="배수공_시멘트_및_골재량_산출"/>
      <sheetName val="G_R300경비"/>
      <sheetName val="_총괄표"/>
      <sheetName val="단가_및_재료비"/>
      <sheetName val="1_일위대가"/>
      <sheetName val="운동장_(2)"/>
      <sheetName val="업무분장_"/>
      <sheetName val="PANEL_중량산출2"/>
      <sheetName val="원가_(2)2"/>
      <sheetName val="내역서1999_8최종1"/>
      <sheetName val="2F_회의실견적(5_14_일대)2"/>
      <sheetName val="실행내역서_1"/>
      <sheetName val="전차선로_물량표1"/>
      <sheetName val="6PILE__(돌출)1"/>
      <sheetName val="조도계산서_(도서)1"/>
      <sheetName val="CT_1"/>
      <sheetName val="2_대외공문1"/>
      <sheetName val="1_토공집계표1"/>
      <sheetName val="제출내역_(2)1"/>
      <sheetName val="단가_(2)1"/>
      <sheetName val="배수공_시멘트_및_골재량_산출1"/>
      <sheetName val="G_R300경비1"/>
      <sheetName val="_총괄표1"/>
      <sheetName val="단가_및_재료비1"/>
      <sheetName val="1_일위대가1"/>
      <sheetName val="운동장_(2)1"/>
      <sheetName val="업무분장_1"/>
      <sheetName val="Piping_Design_Data1"/>
      <sheetName val="cost"/>
      <sheetName val="A-4"/>
      <sheetName val="구조물철거타공정이월"/>
      <sheetName val="본관동"/>
      <sheetName val="후관동"/>
      <sheetName val="맨홀"/>
      <sheetName val="코드표"/>
      <sheetName val="원형1호맨홀토공수량"/>
      <sheetName val="주차구획선수량"/>
      <sheetName val="저장품 토탈2월"/>
      <sheetName val="외화계약"/>
      <sheetName val="L형측구단위수량"/>
      <sheetName val="L형측구연장조서"/>
      <sheetName val="도로경계블럭단위수량"/>
      <sheetName val="도로경계블럭단위토공"/>
      <sheetName val="5.모델링"/>
      <sheetName val="8-3기계경비"/>
      <sheetName val="대비"/>
      <sheetName val="배수내역 (2)"/>
      <sheetName val="노원열병합__건축공사기성내역서"/>
      <sheetName val="Tool"/>
      <sheetName val="표지판단위"/>
      <sheetName val="배수공"/>
      <sheetName val="암거"/>
      <sheetName val="포장공"/>
      <sheetName val="골재집계"/>
      <sheetName val="공종별 집계"/>
      <sheetName val="호안공"/>
      <sheetName val="고창방향"/>
      <sheetName val="분석"/>
      <sheetName val="시나리오2"/>
      <sheetName val="1기 비용"/>
      <sheetName val="시나리오"/>
      <sheetName val="xxxxxx"/>
      <sheetName val="VXXXXXXX"/>
      <sheetName val="XL4Poppy"/>
      <sheetName val="음료실행"/>
      <sheetName val="내역서1"/>
      <sheetName val="상승노임"/>
      <sheetName val="조명시설"/>
      <sheetName val="단"/>
      <sheetName val="자압1"/>
      <sheetName val="설계"/>
      <sheetName val="ASP"/>
      <sheetName val="부속동"/>
      <sheetName val="자료"/>
      <sheetName val="취합표"/>
      <sheetName val="물량산출"/>
      <sheetName val="일위_파일"/>
      <sheetName val="대로근거"/>
      <sheetName val="1을"/>
      <sheetName val="CP-E2 (품셈표)"/>
      <sheetName val="IN"/>
      <sheetName val="기술자료 (연수)"/>
      <sheetName val="와동25-3(변경)"/>
      <sheetName val="교각계산"/>
      <sheetName val="단중표"/>
      <sheetName val="model master"/>
      <sheetName val="이름정의"/>
      <sheetName val="공사완료입력"/>
      <sheetName val="발전세부(GTST.붙#2-1)"/>
      <sheetName val="9월정산(붙#1)"/>
      <sheetName val="발전세부(시차.붙#2-2)"/>
      <sheetName val="분기정산(붙#2)"/>
      <sheetName val="설계 조정율"/>
      <sheetName val="공사비 명세서"/>
      <sheetName val="시설물일위"/>
      <sheetName val="가설공사"/>
      <sheetName val="단가결정"/>
      <sheetName val="내역아"/>
      <sheetName val="울타리"/>
      <sheetName val="사업성분석"/>
      <sheetName val="분1"/>
      <sheetName val="출금실적"/>
      <sheetName val="1.수인터널"/>
      <sheetName val="준공조서"/>
      <sheetName val="공사준공계"/>
      <sheetName val="준공검사보고서"/>
      <sheetName val="건축일위"/>
      <sheetName val="그라우팅일위"/>
      <sheetName val="암센터"/>
      <sheetName val="백암비스타내역"/>
      <sheetName val="개산공사비"/>
      <sheetName val="노임이"/>
      <sheetName val="코드"/>
      <sheetName val="입적표"/>
      <sheetName val="수량산출서"/>
      <sheetName val="견적을"/>
      <sheetName val="전력구구조물산근"/>
      <sheetName val="배관단가조사서"/>
      <sheetName val="소야공정계획표"/>
      <sheetName val="위치조서"/>
      <sheetName val="플랜트 설치"/>
      <sheetName val="거래처등록"/>
      <sheetName val="참고자료"/>
      <sheetName val="내역(포장)"/>
      <sheetName val="토적집계"/>
      <sheetName val="덕전리"/>
      <sheetName val="Sheet13"/>
      <sheetName val="Sheet14"/>
      <sheetName val="P-J"/>
      <sheetName val="경산"/>
      <sheetName val="CONCRETE"/>
      <sheetName val="평3"/>
      <sheetName val="을"/>
      <sheetName val="일위대가표"/>
      <sheetName val="H PILE수량"/>
      <sheetName val="공사원가계산서"/>
      <sheetName val="철집"/>
      <sheetName val="합의경상"/>
      <sheetName val="UNIT"/>
      <sheetName val="가격"/>
      <sheetName val="공통비총괄표"/>
      <sheetName val="방배동내역(리라)"/>
      <sheetName val="부대공사총괄"/>
      <sheetName val="현장경비"/>
      <sheetName val="건축공사집계표"/>
      <sheetName val="방배동내역 (총괄)"/>
      <sheetName val="용수량(생활용수)"/>
      <sheetName val="견적내역서"/>
      <sheetName val="품셈TABLE"/>
      <sheetName val="방송(체육관)"/>
      <sheetName val="양식"/>
      <sheetName val="1.설계조건"/>
      <sheetName val="Front"/>
      <sheetName val="wall"/>
      <sheetName val="간접재료비산출표-27-30"/>
      <sheetName val="강교(Sub)"/>
      <sheetName val="일반토공견적"/>
      <sheetName val="평균단가"/>
      <sheetName val="전체내역 (2)"/>
      <sheetName val="자압"/>
      <sheetName val="2000노임기준"/>
      <sheetName val="식재일위대가"/>
      <sheetName val="물량내역서"/>
      <sheetName val="COPING-1"/>
      <sheetName val="Sheet1 (2)"/>
      <sheetName val="식재"/>
      <sheetName val="시설물"/>
      <sheetName val="식재출력용"/>
      <sheetName val="유지관리"/>
      <sheetName val="건설사업관리 공제요율"/>
      <sheetName val="공사비"/>
      <sheetName val="건설공사 감리원 배치기준"/>
      <sheetName val="책임감리 공제요율"/>
      <sheetName val="요율"/>
      <sheetName val="기안"/>
      <sheetName val="공내역"/>
      <sheetName val="인월수 산정"/>
      <sheetName val="개요"/>
      <sheetName val="마케팅"/>
      <sheetName val="목차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간지"/>
      <sheetName val="Piping Cost"/>
      <sheetName val="PipWT"/>
      <sheetName val="INMD1198"/>
      <sheetName val="설계조건"/>
      <sheetName val="안정계산"/>
      <sheetName val="단면검토"/>
      <sheetName val="60명당사(총괄)"/>
      <sheetName val="Sheet7"/>
      <sheetName val="20관리비율"/>
      <sheetName val="laroux"/>
      <sheetName val="OE"/>
      <sheetName val="전도금정산서(27)"/>
      <sheetName val="(작업중)일위대가(0630)"/>
      <sheetName val="물량표"/>
      <sheetName val="8.석축단위(H=1.5M)"/>
      <sheetName val="견적"/>
      <sheetName val="화재 탐지 설비"/>
      <sheetName val="98지급계획"/>
      <sheetName val="TEL"/>
      <sheetName val="Sheet5"/>
      <sheetName val="입력"/>
      <sheetName val="HARDWARE  견적서"/>
      <sheetName val="Tables"/>
      <sheetName val="예산서"/>
      <sheetName val="조건표"/>
      <sheetName val="FAB별"/>
      <sheetName val="5.총괄"/>
      <sheetName val="산기_기계"/>
      <sheetName val="5.1케이블"/>
      <sheetName val="5.2 38"/>
      <sheetName val="3.자가망"/>
      <sheetName val="산기목록"/>
      <sheetName val="산기"/>
      <sheetName val="일목_선로"/>
      <sheetName val="일목_장비"/>
      <sheetName val="자(3.0m)"/>
      <sheetName val="주현(해보)"/>
      <sheetName val="주현(영광)"/>
      <sheetName val="수안보-MBR1"/>
      <sheetName val="TIE-INS"/>
      <sheetName val="현금및현금등가물"/>
      <sheetName val="PANEL_중량산출3"/>
      <sheetName val="Piping_Design_Data2"/>
      <sheetName val="조도계산서_(도서)2"/>
      <sheetName val="원가_(2)3"/>
      <sheetName val="2F_회의실견적(5_14_일대)3"/>
      <sheetName val="내역서1999_8최종2"/>
      <sheetName val="전차선로_물량표2"/>
      <sheetName val="6PILE__(돌출)2"/>
      <sheetName val="실행내역서_2"/>
      <sheetName val="CT_2"/>
      <sheetName val="2_대외공문2"/>
      <sheetName val="1_토공집계표2"/>
      <sheetName val="제출내역_(2)2"/>
      <sheetName val="단가_(2)2"/>
      <sheetName val="G_R300경비2"/>
      <sheetName val="_총괄표2"/>
      <sheetName val="단가_및_재료비2"/>
      <sheetName val="1_일위대가2"/>
      <sheetName val="배수공_시멘트_및_골재량_산출2"/>
      <sheetName val="소상_&quot;1&quot;"/>
      <sheetName val="운동장_(2)2"/>
      <sheetName val="업무분장_2"/>
      <sheetName val="Project_Brief"/>
      <sheetName val="PROJECT_BRIEF(EX_NEW)"/>
      <sheetName val="기판현황__"/>
      <sheetName val="8_PILE__(돌출)"/>
      <sheetName val="_HIT-&gt;HMC_견적(3900)"/>
      <sheetName val="Matériel_embarqué_PVC"/>
      <sheetName val="1기_비용"/>
      <sheetName val="저장품_토탈2월"/>
      <sheetName val="5_모델링"/>
      <sheetName val="배수내역_(2)"/>
      <sheetName val="공종별_집계"/>
      <sheetName val="Key Data_Y13"/>
      <sheetName val="E.P.T수량산출서"/>
      <sheetName val="공종"/>
      <sheetName val="장비경비"/>
      <sheetName val="제원및배치"/>
      <sheetName val="TB-내역서"/>
      <sheetName val="SILICATE"/>
      <sheetName val="Option"/>
      <sheetName val="BLR-S"/>
      <sheetName val="건축"/>
      <sheetName val="집수A"/>
      <sheetName val="Macro2"/>
      <sheetName val="6공구(당초)"/>
      <sheetName val="cash"/>
      <sheetName val="매입세율"/>
      <sheetName val="아파트 "/>
      <sheetName val="BID"/>
      <sheetName val="우수"/>
      <sheetName val="가설"/>
      <sheetName val="용수량_생활용수_"/>
      <sheetName val="신청서"/>
      <sheetName val="건축집계"/>
      <sheetName val="제경비율"/>
      <sheetName val="자재대"/>
      <sheetName val="PANEL_중량산출5"/>
      <sheetName val="조도계산서_(도서)4"/>
      <sheetName val="원가_(2)5"/>
      <sheetName val="2F_회의실견적(5_14_일대)5"/>
      <sheetName val="내역서1999_8최종4"/>
      <sheetName val="전차선로_물량표4"/>
      <sheetName val="실행내역서_4"/>
      <sheetName val="Piping_Design_Data4"/>
      <sheetName val="6PILE__(돌출)4"/>
      <sheetName val="CT_4"/>
      <sheetName val="2_대외공문4"/>
      <sheetName val="1_토공집계표4"/>
      <sheetName val="제출내역_(2)4"/>
      <sheetName val="단가_(2)4"/>
      <sheetName val="G_R300경비4"/>
      <sheetName val="_총괄표4"/>
      <sheetName val="단가_및_재료비4"/>
      <sheetName val="1_일위대가4"/>
      <sheetName val="소상_&quot;1&quot;2"/>
      <sheetName val="노원열병합__건축공사기성내역서3"/>
      <sheetName val="배수공_시멘트_및_골재량_산출4"/>
      <sheetName val="운동장_(2)4"/>
      <sheetName val="업무분장_4"/>
      <sheetName val="Project_Brief2"/>
      <sheetName val="PROJECT_BRIEF(EX_NEW)2"/>
      <sheetName val="기판현황__2"/>
      <sheetName val="8_PILE__(돌출)2"/>
      <sheetName val="Matériel_embarqué_PVC2"/>
      <sheetName val="_HIT-&gt;HMC_견적(3900)2"/>
      <sheetName val="1기_비용2"/>
      <sheetName val="저장품_토탈2월2"/>
      <sheetName val="5_모델링2"/>
      <sheetName val="배수내역_(2)2"/>
      <sheetName val="공종별_집계2"/>
      <sheetName val="플랜트_설치2"/>
      <sheetName val="기술자료_(연수)2"/>
      <sheetName val="H_PILE수량2"/>
      <sheetName val="model_master2"/>
      <sheetName val="방배동내역_(총괄)2"/>
      <sheetName val="노원열병합__건축공사기성내역서1"/>
      <sheetName val="플랜트_설치"/>
      <sheetName val="기술자료_(연수)"/>
      <sheetName val="H_PILE수량"/>
      <sheetName val="model_master"/>
      <sheetName val="방배동내역_(총괄)"/>
      <sheetName val="PANEL_중량산출4"/>
      <sheetName val="조도계산서_(도서)3"/>
      <sheetName val="원가_(2)4"/>
      <sheetName val="2F_회의실견적(5_14_일대)4"/>
      <sheetName val="내역서1999_8최종3"/>
      <sheetName val="전차선로_물량표3"/>
      <sheetName val="실행내역서_3"/>
      <sheetName val="Piping_Design_Data3"/>
      <sheetName val="6PILE__(돌출)3"/>
      <sheetName val="CT_3"/>
      <sheetName val="2_대외공문3"/>
      <sheetName val="1_토공집계표3"/>
      <sheetName val="제출내역_(2)3"/>
      <sheetName val="단가_(2)3"/>
      <sheetName val="G_R300경비3"/>
      <sheetName val="_총괄표3"/>
      <sheetName val="단가_및_재료비3"/>
      <sheetName val="1_일위대가3"/>
      <sheetName val="소상_&quot;1&quot;1"/>
      <sheetName val="노원열병합__건축공사기성내역서2"/>
      <sheetName val="배수공_시멘트_및_골재량_산출3"/>
      <sheetName val="운동장_(2)3"/>
      <sheetName val="업무분장_3"/>
      <sheetName val="Project_Brief1"/>
      <sheetName val="PROJECT_BRIEF(EX_NEW)1"/>
      <sheetName val="기판현황__1"/>
      <sheetName val="8_PILE__(돌출)1"/>
      <sheetName val="Matériel_embarqué_PVC1"/>
      <sheetName val="_HIT-&gt;HMC_견적(3900)1"/>
      <sheetName val="1기_비용1"/>
      <sheetName val="저장품_토탈2월1"/>
      <sheetName val="5_모델링1"/>
      <sheetName val="배수내역_(2)1"/>
      <sheetName val="공종별_집계1"/>
      <sheetName val="플랜트_설치1"/>
      <sheetName val="기술자료_(연수)1"/>
      <sheetName val="H_PILE수량1"/>
      <sheetName val="model_master1"/>
      <sheetName val="방배동내역_(총괄)1"/>
      <sheetName val="Summary"/>
      <sheetName val="013199"/>
      <sheetName val="h-013211-2"/>
      <sheetName val="공종집계"/>
      <sheetName val="총괄표"/>
      <sheetName val="하도급계획"/>
      <sheetName val="총괄실행예산서"/>
      <sheetName val="내역서(총)"/>
      <sheetName val="수량산출기초(케블등)"/>
      <sheetName val="SCANCHEM"/>
      <sheetName val="01"/>
      <sheetName val="한일양산"/>
      <sheetName val="1단계"/>
      <sheetName val="EP0618"/>
      <sheetName val="수지표"/>
      <sheetName val="셀명"/>
      <sheetName val="공문"/>
      <sheetName val="106C0300"/>
      <sheetName val="1검토보고서"/>
      <sheetName val="중강당 내역"/>
      <sheetName val="공조기"/>
      <sheetName val="AHU집계"/>
      <sheetName val="공조기휀"/>
      <sheetName val="C3"/>
      <sheetName val="FA설치명세"/>
      <sheetName val="증감대비"/>
      <sheetName val="포장집계"/>
      <sheetName val="포장연장"/>
      <sheetName val="일위목록"/>
      <sheetName val="견"/>
      <sheetName val="Ⅲ.설계명세서"/>
      <sheetName val="건축내역"/>
      <sheetName val="입고장부 (4)"/>
      <sheetName val="을부담운반비"/>
      <sheetName val="일위1"/>
      <sheetName val="발전기"/>
      <sheetName val="대창(함평)"/>
      <sheetName val="대창(장성)"/>
      <sheetName val="대창(함평)-창열"/>
      <sheetName val="AILC004"/>
      <sheetName val="간접경상비"/>
      <sheetName val="경비"/>
      <sheetName val="GT 1050x650"/>
      <sheetName val="LeadSchedule"/>
      <sheetName val="오억미만"/>
      <sheetName val="편성절차"/>
      <sheetName val="GAEYO"/>
      <sheetName val="일위대가(가설)"/>
      <sheetName val="자동제어"/>
      <sheetName val="3.하중산정4.지지력"/>
      <sheetName val="BasePriceList"/>
      <sheetName val="도체종-상수표"/>
      <sheetName val="공사설계"/>
      <sheetName val="캔개발배경"/>
      <sheetName val="캔판매목표"/>
      <sheetName val="시장"/>
      <sheetName val="일정표"/>
      <sheetName val="가도공"/>
      <sheetName val="내역표지"/>
      <sheetName val="단가산출"/>
      <sheetName val="밸브설치"/>
      <sheetName val="교량하부공"/>
      <sheetName val="내부부하"/>
      <sheetName val="1. 설계조건 2.단면가정 3. 하중계산"/>
      <sheetName val="DATA 입력란"/>
      <sheetName val="최초설계"/>
      <sheetName val="월별지출"/>
      <sheetName val="일용직급여"/>
      <sheetName val="일용직"/>
      <sheetName val="수목데이타"/>
      <sheetName val="GI-LIST"/>
      <sheetName val="일위대가(1)"/>
      <sheetName val="노무"/>
      <sheetName val="공사착공계"/>
      <sheetName val="시화점실행"/>
      <sheetName val="품셈표"/>
      <sheetName val="CC16-내역서"/>
      <sheetName val="8.3해석단면 선정"/>
      <sheetName val="횡배수관토공수량"/>
      <sheetName val="옥외"/>
      <sheetName val="공사"/>
      <sheetName val="지급자재"/>
      <sheetName val="2-2.매출분석"/>
      <sheetName val="골조"/>
      <sheetName val="OFF_NIS"/>
      <sheetName val="내역서(실)"/>
      <sheetName val="자재"/>
      <sheetName val=""/>
      <sheetName val="기계경비"/>
      <sheetName val="미드수량"/>
      <sheetName val="______D_Program_Files_AutoCAD_2"/>
      <sheetName val="CP-E2_(품셈표)"/>
      <sheetName val="발전세부(GTST_붙#2-1)"/>
      <sheetName val="발전세부(시차_붙#2-2)"/>
      <sheetName val="설계_조정율"/>
      <sheetName val="공사비_명세서"/>
      <sheetName val="1_수인터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A3">
            <v>3</v>
          </cell>
          <cell r="B3" t="str">
            <v>송라 초,중학교 다목적 강당 무대기계장치</v>
          </cell>
        </row>
        <row r="4">
          <cell r="A4">
            <v>4</v>
          </cell>
          <cell r="B4" t="str">
            <v>다목적강당 무대기계장치</v>
          </cell>
          <cell r="C4" t="str">
            <v xml:space="preserve"> </v>
          </cell>
          <cell r="D4" t="str">
            <v>L/S</v>
          </cell>
          <cell r="E4">
            <v>1</v>
          </cell>
          <cell r="F4" t="str">
            <v xml:space="preserve"> </v>
          </cell>
          <cell r="G4" t="str">
            <v>NO.1-00-00</v>
          </cell>
          <cell r="H4" t="str">
            <v>NO.1-00-00</v>
          </cell>
        </row>
        <row r="5">
          <cell r="A5">
            <v>5</v>
          </cell>
          <cell r="B5" t="str">
            <v xml:space="preserve"> </v>
          </cell>
          <cell r="C5" t="str">
            <v xml:space="preserve"> </v>
          </cell>
          <cell r="D5" t="str">
            <v xml:space="preserve"> </v>
          </cell>
          <cell r="E5" t="str">
            <v xml:space="preserve"> </v>
          </cell>
          <cell r="F5" t="str">
            <v xml:space="preserve"> </v>
          </cell>
          <cell r="G5" t="str">
            <v xml:space="preserve"> </v>
          </cell>
          <cell r="H5" t="str">
            <v xml:space="preserve"> </v>
          </cell>
        </row>
        <row r="6">
          <cell r="A6">
            <v>6</v>
          </cell>
          <cell r="B6" t="str">
            <v xml:space="preserve"> </v>
          </cell>
          <cell r="C6">
            <v>0</v>
          </cell>
          <cell r="D6">
            <v>0</v>
          </cell>
          <cell r="E6">
            <v>0</v>
          </cell>
          <cell r="F6" t="str">
            <v xml:space="preserve"> </v>
          </cell>
        </row>
        <row r="7">
          <cell r="A7">
            <v>7</v>
          </cell>
          <cell r="B7" t="str">
            <v xml:space="preserve"> </v>
          </cell>
          <cell r="C7">
            <v>0</v>
          </cell>
          <cell r="D7">
            <v>0</v>
          </cell>
          <cell r="E7">
            <v>0</v>
          </cell>
          <cell r="F7" t="str">
            <v xml:space="preserve"> </v>
          </cell>
        </row>
        <row r="8">
          <cell r="A8">
            <v>8</v>
          </cell>
          <cell r="B8" t="str">
            <v xml:space="preserve"> </v>
          </cell>
          <cell r="C8">
            <v>0</v>
          </cell>
          <cell r="D8">
            <v>0</v>
          </cell>
          <cell r="E8">
            <v>0</v>
          </cell>
          <cell r="F8" t="str">
            <v xml:space="preserve"> 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  <row r="14">
          <cell r="A14">
            <v>14</v>
          </cell>
        </row>
        <row r="15">
          <cell r="A15">
            <v>15</v>
          </cell>
        </row>
        <row r="16">
          <cell r="A16">
            <v>16</v>
          </cell>
        </row>
        <row r="17">
          <cell r="A17">
            <v>17</v>
          </cell>
        </row>
        <row r="18">
          <cell r="A18">
            <v>18</v>
          </cell>
        </row>
        <row r="19">
          <cell r="A19">
            <v>19</v>
          </cell>
        </row>
        <row r="20">
          <cell r="A20">
            <v>20</v>
          </cell>
        </row>
        <row r="21">
          <cell r="A21">
            <v>21</v>
          </cell>
        </row>
        <row r="22">
          <cell r="A22">
            <v>22</v>
          </cell>
        </row>
        <row r="23">
          <cell r="A23">
            <v>23</v>
          </cell>
        </row>
        <row r="24">
          <cell r="A24">
            <v>24</v>
          </cell>
        </row>
        <row r="25">
          <cell r="A25">
            <v>25</v>
          </cell>
          <cell r="B25" t="str">
            <v>다목적강당 무대기계장치</v>
          </cell>
          <cell r="C25" t="str">
            <v xml:space="preserve"> </v>
          </cell>
          <cell r="D25" t="str">
            <v>NO.1-00-00</v>
          </cell>
          <cell r="E25">
            <v>0</v>
          </cell>
          <cell r="F25">
            <v>0</v>
          </cell>
          <cell r="G25" t="str">
            <v xml:space="preserve"> </v>
          </cell>
          <cell r="H25" t="str">
            <v>NO.1-00-00</v>
          </cell>
        </row>
        <row r="26">
          <cell r="B26" t="str">
            <v>PLACARD BATTEN</v>
          </cell>
          <cell r="C26" t="str">
            <v>7,400L</v>
          </cell>
          <cell r="D26" t="str">
            <v>SET</v>
          </cell>
          <cell r="E26">
            <v>1</v>
          </cell>
          <cell r="F26" t="str">
            <v>NO.1-01-00</v>
          </cell>
          <cell r="G26">
            <v>0</v>
          </cell>
          <cell r="H26" t="str">
            <v>NO.1-01-00</v>
          </cell>
        </row>
        <row r="27">
          <cell r="A27">
            <v>26</v>
          </cell>
          <cell r="B27" t="str">
            <v xml:space="preserve">DRAW CURTAIN </v>
          </cell>
          <cell r="C27" t="str">
            <v>8,660 x 3,300H</v>
          </cell>
          <cell r="D27" t="str">
            <v>SET</v>
          </cell>
          <cell r="E27">
            <v>1</v>
          </cell>
          <cell r="F27" t="str">
            <v xml:space="preserve"> </v>
          </cell>
          <cell r="G27" t="str">
            <v>NO.1-02-00</v>
          </cell>
          <cell r="H27" t="str">
            <v>NO.1-02-00</v>
          </cell>
        </row>
        <row r="28">
          <cell r="A28">
            <v>27</v>
          </cell>
          <cell r="B28" t="str">
            <v xml:space="preserve">ROLL SCREEN </v>
          </cell>
          <cell r="C28" t="str">
            <v>1,800L x 1,200H</v>
          </cell>
          <cell r="D28" t="str">
            <v>SET</v>
          </cell>
          <cell r="E28">
            <v>1</v>
          </cell>
          <cell r="F28" t="str">
            <v xml:space="preserve"> </v>
          </cell>
          <cell r="G28" t="str">
            <v>NO.1-03-00</v>
          </cell>
          <cell r="H28" t="str">
            <v>NO.1-03-00</v>
          </cell>
        </row>
        <row r="29">
          <cell r="A29">
            <v>28</v>
          </cell>
          <cell r="B29" t="str">
            <v>ROLL FLAG</v>
          </cell>
          <cell r="C29" t="str">
            <v>3,500L x 2,500H</v>
          </cell>
          <cell r="D29" t="str">
            <v>SET</v>
          </cell>
          <cell r="E29">
            <v>1</v>
          </cell>
          <cell r="F29" t="str">
            <v>NO.1-04-00</v>
          </cell>
          <cell r="G29">
            <v>0</v>
          </cell>
          <cell r="H29" t="str">
            <v>NO.1-04-00</v>
          </cell>
        </row>
        <row r="30">
          <cell r="A30">
            <v>29</v>
          </cell>
          <cell r="B30" t="str">
            <v>COVER CURTAIN</v>
          </cell>
          <cell r="C30" t="str">
            <v>8,800 x 3,500H</v>
          </cell>
          <cell r="D30" t="str">
            <v>SET</v>
          </cell>
          <cell r="E30">
            <v>1</v>
          </cell>
          <cell r="F30" t="str">
            <v>NO.1-05-00</v>
          </cell>
          <cell r="G30">
            <v>0</v>
          </cell>
          <cell r="H30" t="str">
            <v>NO.1-05-00</v>
          </cell>
        </row>
        <row r="31">
          <cell r="A31">
            <v>30</v>
          </cell>
          <cell r="B31" t="str">
            <v>WINDOW DARKEN CURTAIN</v>
          </cell>
          <cell r="C31" t="str">
            <v>4,050L x 3,500H</v>
          </cell>
          <cell r="D31" t="str">
            <v>SET</v>
          </cell>
          <cell r="E31">
            <v>6</v>
          </cell>
          <cell r="F31" t="str">
            <v>NO.1-06-00</v>
          </cell>
          <cell r="G31">
            <v>0</v>
          </cell>
          <cell r="H31" t="str">
            <v>NO.1-06-00</v>
          </cell>
        </row>
        <row r="32">
          <cell r="A32">
            <v>31</v>
          </cell>
          <cell r="B32" t="str">
            <v>DOOR DARKEN CURTAIN</v>
          </cell>
          <cell r="C32" t="str">
            <v>4,050L x 3,500H</v>
          </cell>
          <cell r="D32" t="str">
            <v>SET</v>
          </cell>
          <cell r="E32">
            <v>2</v>
          </cell>
          <cell r="F32" t="str">
            <v>NO.1-06-00</v>
          </cell>
          <cell r="G32">
            <v>0</v>
          </cell>
          <cell r="H32" t="str">
            <v>NO.1-06-00</v>
          </cell>
        </row>
        <row r="33">
          <cell r="A33">
            <v>32</v>
          </cell>
          <cell r="B33" t="str">
            <v>GRID IRON</v>
          </cell>
          <cell r="C33" t="str">
            <v>8600L x 900D</v>
          </cell>
          <cell r="D33" t="str">
            <v>L/S</v>
          </cell>
          <cell r="E33">
            <v>1</v>
          </cell>
          <cell r="F33" t="str">
            <v>NO.1-07-00</v>
          </cell>
          <cell r="G33">
            <v>0</v>
          </cell>
          <cell r="H33" t="str">
            <v>NO.1-07-00</v>
          </cell>
        </row>
        <row r="34">
          <cell r="A34">
            <v>33</v>
          </cell>
          <cell r="B34" t="str">
            <v>CONTROL PANEL</v>
          </cell>
          <cell r="C34" t="str">
            <v>600L x 1,000H x 250W</v>
          </cell>
          <cell r="D34" t="str">
            <v>SET</v>
          </cell>
          <cell r="E34">
            <v>1</v>
          </cell>
          <cell r="F34" t="str">
            <v>NO.1-08-00</v>
          </cell>
          <cell r="G34">
            <v>0</v>
          </cell>
          <cell r="H34" t="str">
            <v>NO.1-08-00</v>
          </cell>
        </row>
        <row r="35">
          <cell r="A35">
            <v>34</v>
          </cell>
          <cell r="B35" t="str">
            <v>CONTROL BOARD</v>
          </cell>
          <cell r="C35" t="str">
            <v xml:space="preserve"> </v>
          </cell>
          <cell r="D35" t="str">
            <v>SET</v>
          </cell>
          <cell r="E35">
            <v>1</v>
          </cell>
          <cell r="F35" t="str">
            <v>NO.1-09-00</v>
          </cell>
          <cell r="G35">
            <v>0</v>
          </cell>
          <cell r="H35" t="str">
            <v>NO.1-09-00</v>
          </cell>
        </row>
        <row r="36">
          <cell r="A36">
            <v>35</v>
          </cell>
          <cell r="B36" t="str">
            <v>배관 및 배선</v>
          </cell>
          <cell r="C36" t="str">
            <v xml:space="preserve"> </v>
          </cell>
          <cell r="D36" t="str">
            <v>식</v>
          </cell>
          <cell r="E36">
            <v>1</v>
          </cell>
          <cell r="F36" t="str">
            <v>NO.1-10-00</v>
          </cell>
          <cell r="G36">
            <v>0</v>
          </cell>
          <cell r="H36" t="str">
            <v>NO.1-10-00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  <cell r="B39" t="str">
            <v xml:space="preserve"> </v>
          </cell>
          <cell r="C39" t="str">
            <v xml:space="preserve"> </v>
          </cell>
          <cell r="D39" t="str">
            <v xml:space="preserve"> </v>
          </cell>
          <cell r="E39" t="str">
            <v xml:space="preserve"> </v>
          </cell>
          <cell r="F39" t="str">
            <v xml:space="preserve"> </v>
          </cell>
          <cell r="G39">
            <v>0</v>
          </cell>
          <cell r="H39" t="str">
            <v xml:space="preserve"> </v>
          </cell>
        </row>
        <row r="40">
          <cell r="A40">
            <v>39</v>
          </cell>
          <cell r="B40" t="str">
            <v xml:space="preserve"> </v>
          </cell>
          <cell r="C40" t="str">
            <v xml:space="preserve"> </v>
          </cell>
          <cell r="D40" t="str">
            <v xml:space="preserve"> </v>
          </cell>
          <cell r="E40" t="str">
            <v xml:space="preserve"> </v>
          </cell>
          <cell r="F40" t="str">
            <v xml:space="preserve"> </v>
          </cell>
          <cell r="G40">
            <v>0</v>
          </cell>
          <cell r="H40" t="str">
            <v xml:space="preserve"> 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 t="e">
            <v>#REF!</v>
          </cell>
        </row>
        <row r="45">
          <cell r="A45" t="e">
            <v>#REF!</v>
          </cell>
        </row>
        <row r="46">
          <cell r="A46" t="e">
            <v>#REF!</v>
          </cell>
        </row>
        <row r="47">
          <cell r="A47" t="e">
            <v>#REF!</v>
          </cell>
          <cell r="B47" t="str">
            <v>공사명: PLACARD BATTEN (7,400L)</v>
          </cell>
          <cell r="C47" t="str">
            <v>NO.1-1-00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 t="str">
            <v>NO.1-1-00</v>
          </cell>
        </row>
        <row r="48">
          <cell r="A48" t="e">
            <v>#REF!</v>
          </cell>
          <cell r="B48" t="str">
            <v>MACHINE PART</v>
          </cell>
          <cell r="C48" t="str">
            <v>1.5KW x 4P用</v>
          </cell>
          <cell r="D48" t="str">
            <v>SET</v>
          </cell>
          <cell r="E48">
            <v>1</v>
          </cell>
          <cell r="F48" t="str">
            <v xml:space="preserve"> </v>
          </cell>
          <cell r="G48" t="str">
            <v>일위대가-1</v>
          </cell>
          <cell r="H48" t="str">
            <v>일위대가-1</v>
          </cell>
        </row>
        <row r="49">
          <cell r="A49" t="e">
            <v>#REF!</v>
          </cell>
          <cell r="B49" t="str">
            <v>AL - DRUM</v>
          </cell>
          <cell r="C49" t="str">
            <v>Ø300 x 4줄</v>
          </cell>
          <cell r="D49" t="str">
            <v>EA</v>
          </cell>
          <cell r="E49">
            <v>1</v>
          </cell>
          <cell r="F49" t="str">
            <v>WIRE POINT 4줄</v>
          </cell>
        </row>
        <row r="50">
          <cell r="A50" t="e">
            <v>#REF!</v>
          </cell>
          <cell r="B50" t="str">
            <v>MACHINE FRAME</v>
          </cell>
          <cell r="C50" t="str">
            <v>1.5KW x 4P用</v>
          </cell>
          <cell r="D50" t="str">
            <v>EA</v>
          </cell>
          <cell r="E50">
            <v>1</v>
          </cell>
          <cell r="F50" t="str">
            <v>MACHINE PART 고정용</v>
          </cell>
        </row>
        <row r="51">
          <cell r="A51" t="e">
            <v>#REF!</v>
          </cell>
          <cell r="B51" t="str">
            <v>BOLT, NUT, W/S, S/W</v>
          </cell>
          <cell r="C51" t="str">
            <v>M16 x 50L</v>
          </cell>
          <cell r="D51" t="str">
            <v>SET</v>
          </cell>
          <cell r="E51">
            <v>6</v>
          </cell>
          <cell r="F51" t="str">
            <v xml:space="preserve">M/C FRME 1SET당 6SET이므로 </v>
          </cell>
        </row>
        <row r="52">
          <cell r="A52" t="e">
            <v>#REF!</v>
          </cell>
          <cell r="B52" t="str">
            <v>VERTICAL ROLLER</v>
          </cell>
          <cell r="C52" t="str">
            <v>Ø200 x 22L</v>
          </cell>
          <cell r="D52" t="str">
            <v>EA</v>
          </cell>
          <cell r="E52">
            <v>3</v>
          </cell>
          <cell r="F52" t="str">
            <v xml:space="preserve">WIRE ROPE 1줄당 1SET이므로 </v>
          </cell>
        </row>
        <row r="53">
          <cell r="A53" t="e">
            <v>#REF!</v>
          </cell>
          <cell r="B53" t="str">
            <v>VERTICAL ROLLER</v>
          </cell>
          <cell r="C53" t="str">
            <v>Ø220 x 35L</v>
          </cell>
          <cell r="D53" t="str">
            <v>EA</v>
          </cell>
          <cell r="E53">
            <v>1</v>
          </cell>
          <cell r="F53" t="str">
            <v xml:space="preserve">WIRE ROPE 1줄당 1SET이므로 </v>
          </cell>
        </row>
        <row r="54">
          <cell r="A54" t="e">
            <v>#REF!</v>
          </cell>
          <cell r="B54" t="str">
            <v>BOLT, NUT, W/S, S/W</v>
          </cell>
          <cell r="C54" t="str">
            <v>M16 x 40L</v>
          </cell>
          <cell r="D54" t="str">
            <v>SET</v>
          </cell>
          <cell r="E54">
            <v>16</v>
          </cell>
          <cell r="F54" t="str">
            <v>VERTICAL ROLLER 1SET당 4SET이므로 4줄x4SET = 16SET</v>
          </cell>
        </row>
        <row r="55">
          <cell r="A55" t="e">
            <v>#REF!</v>
          </cell>
          <cell r="B55" t="str">
            <v>WIRE ROPE</v>
          </cell>
          <cell r="C55" t="str">
            <v>Ø6 x 7 x 19</v>
          </cell>
          <cell r="D55" t="str">
            <v>M</v>
          </cell>
          <cell r="E55">
            <v>62</v>
          </cell>
          <cell r="F55" t="str">
            <v>WIRE 1줄당 (7M+7M)=14M, 14x4줄= 56x1.1(할증10%)=61.6M 약 61.6M</v>
          </cell>
          <cell r="G55" t="str">
            <v>10%</v>
          </cell>
        </row>
        <row r="56">
          <cell r="A56" t="e">
            <v>#REF!</v>
          </cell>
          <cell r="B56" t="str">
            <v>WIRE CLIP</v>
          </cell>
          <cell r="C56" t="str">
            <v>Ø6용</v>
          </cell>
          <cell r="D56" t="str">
            <v>EA</v>
          </cell>
          <cell r="E56">
            <v>16</v>
          </cell>
          <cell r="F56" t="str">
            <v>WIRE 1줄당 4EA이므로, 4EAx4줄= 16EA</v>
          </cell>
          <cell r="G56" t="str">
            <v xml:space="preserve"> </v>
          </cell>
        </row>
        <row r="57">
          <cell r="A57" t="e">
            <v>#REF!</v>
          </cell>
          <cell r="B57" t="str">
            <v>THIMBLE</v>
          </cell>
          <cell r="C57" t="str">
            <v>Ø6용</v>
          </cell>
          <cell r="D57" t="str">
            <v>EA</v>
          </cell>
          <cell r="E57">
            <v>4</v>
          </cell>
          <cell r="F57" t="str">
            <v>WIRE 1줄당 1EA이므로, 1EAx4줄= 4EA</v>
          </cell>
        </row>
        <row r="58">
          <cell r="A58" t="e">
            <v>#REF!</v>
          </cell>
          <cell r="B58" t="str">
            <v>SHACKLE</v>
          </cell>
          <cell r="C58" t="str">
            <v>#10</v>
          </cell>
          <cell r="D58" t="str">
            <v>EA</v>
          </cell>
          <cell r="E58">
            <v>4</v>
          </cell>
          <cell r="F58" t="str">
            <v>WIRE 1줄당 1EA이므로, 1EAx4줄= 4EA</v>
          </cell>
        </row>
        <row r="59">
          <cell r="A59" t="e">
            <v>#REF!</v>
          </cell>
          <cell r="B59" t="str">
            <v>PIPE BAND</v>
          </cell>
          <cell r="C59" t="str">
            <v>Ø48.6 용</v>
          </cell>
          <cell r="D59" t="str">
            <v>EA</v>
          </cell>
          <cell r="E59">
            <v>4</v>
          </cell>
          <cell r="F59" t="str">
            <v>WIRE 1줄당 1EA이므로, 1EAx4줄= 4EA</v>
          </cell>
        </row>
        <row r="60">
          <cell r="A60" t="e">
            <v>#REF!</v>
          </cell>
          <cell r="B60" t="str">
            <v>BOLT,NUT,W/S,S/W</v>
          </cell>
          <cell r="C60" t="str">
            <v>M10 x 30L</v>
          </cell>
          <cell r="D60" t="str">
            <v>SET</v>
          </cell>
          <cell r="E60">
            <v>8</v>
          </cell>
          <cell r="F60" t="str">
            <v>WIRE 1줄당 2EA이므로, 2EAx4줄= 8EA</v>
          </cell>
        </row>
        <row r="61">
          <cell r="A61" t="e">
            <v>#REF!</v>
          </cell>
          <cell r="B61" t="str">
            <v>PIPE</v>
          </cell>
          <cell r="C61" t="str">
            <v>Ø48.6</v>
          </cell>
          <cell r="D61" t="str">
            <v>본</v>
          </cell>
          <cell r="E61">
            <v>2</v>
          </cell>
          <cell r="F61" t="str">
            <v>PIPE 本당 6M이므로 7.4/6= 1.23本  약 2本</v>
          </cell>
        </row>
        <row r="62">
          <cell r="A62" t="e">
            <v>#REF!</v>
          </cell>
          <cell r="B62" t="str">
            <v>PIPE CAP</v>
          </cell>
          <cell r="C62" t="str">
            <v>Ø48.6용</v>
          </cell>
          <cell r="D62" t="str">
            <v>EA</v>
          </cell>
          <cell r="E62">
            <v>2</v>
          </cell>
          <cell r="F62" t="str">
            <v>양끝단 처리</v>
          </cell>
        </row>
        <row r="63">
          <cell r="A63" t="e">
            <v>#REF!</v>
          </cell>
          <cell r="B63" t="str">
            <v>PIPE JOINT</v>
          </cell>
          <cell r="C63" t="str">
            <v>Ø48.6용</v>
          </cell>
          <cell r="D63" t="str">
            <v>EA</v>
          </cell>
          <cell r="E63">
            <v>1</v>
          </cell>
          <cell r="F63" t="str">
            <v>PIPE 2本이므로 연결부분 1SET</v>
          </cell>
          <cell r="G63" t="str">
            <v xml:space="preserve"> </v>
          </cell>
          <cell r="H63" t="str">
            <v xml:space="preserve"> </v>
          </cell>
        </row>
        <row r="64">
          <cell r="A64" t="e">
            <v>#REF!</v>
          </cell>
          <cell r="B64" t="str">
            <v>도 장 비</v>
          </cell>
          <cell r="C64" t="str">
            <v>각 2회</v>
          </cell>
          <cell r="D64" t="str">
            <v>M2</v>
          </cell>
          <cell r="E64">
            <v>8</v>
          </cell>
          <cell r="F64" t="str">
            <v>FRAME(1.4)+ROLLER.22L(1.2x3SET)+ROLLER.35L(1.4)</v>
          </cell>
        </row>
        <row r="65">
          <cell r="F65" t="str">
            <v>+P.BAND(0.2x4SET)+PIPE(1.13) = 8.33M2 약 8M2</v>
          </cell>
        </row>
        <row r="68">
          <cell r="A68" t="e">
            <v>#REF!</v>
          </cell>
        </row>
        <row r="69">
          <cell r="A69" t="e">
            <v>#REF!</v>
          </cell>
          <cell r="B69" t="str">
            <v>공사명: DRAW CURTAIN (8,660L x 3,300H)</v>
          </cell>
          <cell r="C69" t="str">
            <v>NO.1-02-00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 t="str">
            <v>NO.1-02-00</v>
          </cell>
        </row>
        <row r="70">
          <cell r="A70" t="e">
            <v>#REF!</v>
          </cell>
          <cell r="B70" t="str">
            <v>소형MOTOR</v>
          </cell>
          <cell r="C70" t="str">
            <v>40W</v>
          </cell>
          <cell r="D70" t="str">
            <v>SET</v>
          </cell>
          <cell r="E70">
            <v>1</v>
          </cell>
          <cell r="F70" t="str">
            <v xml:space="preserve"> </v>
          </cell>
        </row>
        <row r="71">
          <cell r="B71" t="str">
            <v>MOTOR BRACKET</v>
          </cell>
          <cell r="C71" t="str">
            <v>SET</v>
          </cell>
          <cell r="D71" t="str">
            <v>SET</v>
          </cell>
          <cell r="E71">
            <v>1</v>
          </cell>
        </row>
        <row r="72">
          <cell r="B72" t="str">
            <v>REDUCER</v>
          </cell>
          <cell r="C72" t="str">
            <v>15:1</v>
          </cell>
          <cell r="D72" t="str">
            <v>SET</v>
          </cell>
          <cell r="E72">
            <v>1</v>
          </cell>
        </row>
        <row r="73">
          <cell r="B73" t="str">
            <v>S.Q PIPE</v>
          </cell>
          <cell r="C73" t="str">
            <v>ㅁ-50 x 50 x 2.3t</v>
          </cell>
          <cell r="D73" t="str">
            <v>本</v>
          </cell>
          <cell r="E73">
            <v>2</v>
          </cell>
          <cell r="F73" t="str">
            <v>8.66/6M=1.44 약 2本</v>
          </cell>
        </row>
        <row r="74">
          <cell r="B74" t="str">
            <v>AL RAIL</v>
          </cell>
          <cell r="C74" t="str">
            <v>주문 제작</v>
          </cell>
          <cell r="D74" t="str">
            <v>M</v>
          </cell>
          <cell r="E74">
            <v>9</v>
          </cell>
          <cell r="F74" t="str">
            <v>8.66M 약 9M</v>
          </cell>
        </row>
        <row r="75">
          <cell r="B75" t="str">
            <v>DRIVE PULLEY</v>
          </cell>
          <cell r="C75" t="str">
            <v>Ø60</v>
          </cell>
          <cell r="D75" t="str">
            <v>EA</v>
          </cell>
          <cell r="E75">
            <v>1</v>
          </cell>
        </row>
        <row r="76">
          <cell r="B76" t="str">
            <v>ADJUST BRACKET</v>
          </cell>
          <cell r="C76" t="str">
            <v>EA</v>
          </cell>
          <cell r="D76" t="str">
            <v>EA</v>
          </cell>
          <cell r="E76">
            <v>1</v>
          </cell>
        </row>
        <row r="77">
          <cell r="B77" t="str">
            <v>MASTER CARRIER</v>
          </cell>
          <cell r="C77" t="str">
            <v>주문 제작</v>
          </cell>
          <cell r="D77" t="str">
            <v>EA</v>
          </cell>
          <cell r="E77">
            <v>2</v>
          </cell>
          <cell r="F77" t="str">
            <v>좌,우 최선단에</v>
          </cell>
        </row>
        <row r="78">
          <cell r="B78" t="str">
            <v>SINGLE CARRIER</v>
          </cell>
          <cell r="C78" t="str">
            <v>주문 제작</v>
          </cell>
          <cell r="D78" t="str">
            <v>EA</v>
          </cell>
          <cell r="E78">
            <v>44</v>
          </cell>
          <cell r="F78" t="str">
            <v>(8.66/0.2)x2=43.43EA 약 44EA</v>
          </cell>
        </row>
        <row r="79">
          <cell r="B79" t="str">
            <v>ROPE</v>
          </cell>
          <cell r="C79" t="str">
            <v>SUSØ1.6</v>
          </cell>
          <cell r="D79" t="str">
            <v>M</v>
          </cell>
          <cell r="E79">
            <v>17</v>
          </cell>
          <cell r="F79" t="str">
            <v>8.6x2=17.2M</v>
          </cell>
        </row>
        <row r="80">
          <cell r="B80" t="str">
            <v>LIMIT SWITCH</v>
          </cell>
          <cell r="C80" t="str">
            <v>EA</v>
          </cell>
          <cell r="D80" t="str">
            <v>EA</v>
          </cell>
          <cell r="E80">
            <v>1</v>
          </cell>
        </row>
        <row r="81">
          <cell r="B81" t="str">
            <v>CURTAIN</v>
          </cell>
          <cell r="C81" t="str">
            <v>(VELVET선방염지)</v>
          </cell>
          <cell r="D81" t="str">
            <v>M2</v>
          </cell>
          <cell r="E81">
            <v>109</v>
          </cell>
          <cell r="F81" t="str">
            <v>(8.66x할증350%)=30.31, 3.3+가공여유(0.3)=3.6, 30.31x3.6=109.11M2 약 109M2</v>
          </cell>
          <cell r="G81">
            <v>3.5</v>
          </cell>
        </row>
        <row r="82">
          <cell r="B82" t="str">
            <v>PIPE</v>
          </cell>
          <cell r="C82" t="str">
            <v>Ø27.2</v>
          </cell>
          <cell r="D82" t="str">
            <v>本</v>
          </cell>
          <cell r="E82">
            <v>2</v>
          </cell>
          <cell r="F82" t="str">
            <v>8.66/6M=1.44 약 2本</v>
          </cell>
        </row>
        <row r="83">
          <cell r="B83" t="str">
            <v>PIPE CAP</v>
          </cell>
          <cell r="C83" t="str">
            <v>Ø27.2</v>
          </cell>
          <cell r="D83" t="str">
            <v>EA</v>
          </cell>
          <cell r="E83">
            <v>2</v>
          </cell>
          <cell r="F83" t="str">
            <v>양끝단 처리</v>
          </cell>
        </row>
        <row r="84">
          <cell r="B84" t="str">
            <v>PIPE JOINT</v>
          </cell>
          <cell r="C84" t="str">
            <v>Ø27.2</v>
          </cell>
          <cell r="D84" t="str">
            <v>EA</v>
          </cell>
          <cell r="E84">
            <v>1</v>
          </cell>
          <cell r="F84" t="str">
            <v>PIPE 2本이므로 연결부분 1SET</v>
          </cell>
          <cell r="G84" t="str">
            <v xml:space="preserve"> </v>
          </cell>
          <cell r="H84" t="str">
            <v xml:space="preserve"> </v>
          </cell>
        </row>
        <row r="85">
          <cell r="B85" t="str">
            <v>HEAD CURTAIN</v>
          </cell>
          <cell r="C85" t="str">
            <v>(VELVET선방염지)</v>
          </cell>
          <cell r="D85" t="str">
            <v>M2</v>
          </cell>
          <cell r="E85">
            <v>17</v>
          </cell>
          <cell r="F85" t="str">
            <v>(8.66x할증250%)=21.65, 0.5+가공여유(0.3)=0.8, 21.65x0.8=17.32 약 17M2</v>
          </cell>
          <cell r="G85">
            <v>2.5</v>
          </cell>
        </row>
        <row r="86">
          <cell r="B86" t="str">
            <v>도장비</v>
          </cell>
          <cell r="C86" t="str">
            <v>M2</v>
          </cell>
          <cell r="D86" t="str">
            <v>M2</v>
          </cell>
          <cell r="E86">
            <v>2.5</v>
          </cell>
          <cell r="F86" t="str">
            <v>ㅁ50x50 (1.73)+ Ø27.2 (0.73)=약 2.46M2</v>
          </cell>
        </row>
        <row r="88">
          <cell r="E88" t="str">
            <v xml:space="preserve"> </v>
          </cell>
        </row>
        <row r="90">
          <cell r="A90" t="e">
            <v>#REF!</v>
          </cell>
        </row>
        <row r="91">
          <cell r="A91" t="e">
            <v>#REF!</v>
          </cell>
          <cell r="B91" t="str">
            <v xml:space="preserve">공사명 : ROLL SCREEN (4,000L x 3,000H)        </v>
          </cell>
          <cell r="C91" t="str">
            <v xml:space="preserve"> </v>
          </cell>
          <cell r="D91" t="str">
            <v xml:space="preserve"> </v>
          </cell>
          <cell r="E91" t="str">
            <v xml:space="preserve"> </v>
          </cell>
          <cell r="F91" t="str">
            <v xml:space="preserve"> </v>
          </cell>
          <cell r="G91">
            <v>0</v>
          </cell>
          <cell r="H91" t="str">
            <v>NO.1-03-00</v>
          </cell>
        </row>
        <row r="92">
          <cell r="A92" t="e">
            <v>#REF!</v>
          </cell>
          <cell r="B92" t="str">
            <v>원추형 MOTOR</v>
          </cell>
          <cell r="C92" t="str">
            <v>190W</v>
          </cell>
          <cell r="D92" t="str">
            <v>SET</v>
          </cell>
          <cell r="E92">
            <v>1</v>
          </cell>
          <cell r="F92" t="str">
            <v xml:space="preserve"> </v>
          </cell>
        </row>
        <row r="93">
          <cell r="A93" t="e">
            <v>#REF!</v>
          </cell>
          <cell r="B93" t="str">
            <v>LIMIT SWITCH BOX</v>
          </cell>
          <cell r="C93" t="str">
            <v xml:space="preserve"> </v>
          </cell>
          <cell r="D93" t="str">
            <v>SET</v>
          </cell>
          <cell r="E93">
            <v>1</v>
          </cell>
          <cell r="F93" t="str">
            <v xml:space="preserve"> </v>
          </cell>
        </row>
        <row r="94">
          <cell r="A94" t="e">
            <v>#REF!</v>
          </cell>
          <cell r="B94" t="str">
            <v>BUSHING</v>
          </cell>
          <cell r="C94" t="str">
            <v xml:space="preserve"> </v>
          </cell>
          <cell r="D94" t="str">
            <v>EA</v>
          </cell>
          <cell r="E94">
            <v>2</v>
          </cell>
          <cell r="F94" t="str">
            <v xml:space="preserve">ROLL SCREEN 2곳 </v>
          </cell>
        </row>
        <row r="95">
          <cell r="A95" t="e">
            <v>#REF!</v>
          </cell>
          <cell r="B95" t="str">
            <v>BEARING DIE</v>
          </cell>
          <cell r="C95" t="str">
            <v xml:space="preserve"> </v>
          </cell>
          <cell r="D95" t="str">
            <v>EA</v>
          </cell>
          <cell r="E95">
            <v>2</v>
          </cell>
          <cell r="F95" t="str">
            <v xml:space="preserve"> </v>
          </cell>
        </row>
        <row r="96">
          <cell r="A96" t="e">
            <v>#REF!</v>
          </cell>
          <cell r="B96" t="str">
            <v>주물 PIPE</v>
          </cell>
          <cell r="C96" t="str">
            <v>Ø53</v>
          </cell>
          <cell r="D96" t="str">
            <v>M</v>
          </cell>
          <cell r="E96">
            <v>4</v>
          </cell>
          <cell r="F96" t="str">
            <v xml:space="preserve"> </v>
          </cell>
        </row>
        <row r="97">
          <cell r="A97" t="e">
            <v>#REF!</v>
          </cell>
          <cell r="B97" t="str">
            <v>BALANCE PIPE</v>
          </cell>
          <cell r="C97" t="str">
            <v>Ø27.2</v>
          </cell>
          <cell r="D97" t="str">
            <v>本</v>
          </cell>
          <cell r="E97">
            <v>1</v>
          </cell>
          <cell r="F97" t="str">
            <v xml:space="preserve">1本 = 6M </v>
          </cell>
        </row>
        <row r="98">
          <cell r="A98" t="e">
            <v>#REF!</v>
          </cell>
          <cell r="B98" t="str">
            <v>SCREEN</v>
          </cell>
          <cell r="C98" t="str">
            <v>ULTRA MATE</v>
          </cell>
          <cell r="D98" t="str">
            <v>M2</v>
          </cell>
          <cell r="E98">
            <v>15</v>
          </cell>
          <cell r="F98" t="str">
            <v>4M x (3M+0.8(가공여유)) = 15.2M2 약 15M2</v>
          </cell>
        </row>
        <row r="99">
          <cell r="A99" t="e">
            <v>#REF!</v>
          </cell>
          <cell r="B99" t="str">
            <v>SCREEN BOX A'SSY</v>
          </cell>
          <cell r="C99" t="str">
            <v xml:space="preserve"> </v>
          </cell>
          <cell r="D99" t="str">
            <v>SET</v>
          </cell>
          <cell r="E99">
            <v>1</v>
          </cell>
          <cell r="F99" t="str">
            <v xml:space="preserve"> </v>
          </cell>
        </row>
        <row r="100">
          <cell r="A100" t="e">
            <v>#REF!</v>
          </cell>
          <cell r="B100" t="str">
            <v>도 장 비</v>
          </cell>
          <cell r="C100" t="str">
            <v>각 2회</v>
          </cell>
          <cell r="D100" t="str">
            <v>M2</v>
          </cell>
          <cell r="E100">
            <v>5</v>
          </cell>
          <cell r="F100" t="str">
            <v>BOX(2)+BUSHING.DIE(0.8x2)+PIPE(0.66)+Ø27.2(0.34)= 4.6M2 약 5M2</v>
          </cell>
        </row>
        <row r="101">
          <cell r="A101" t="e">
            <v>#REF!</v>
          </cell>
          <cell r="B101" t="str">
            <v xml:space="preserve"> </v>
          </cell>
          <cell r="C101" t="str">
            <v xml:space="preserve"> </v>
          </cell>
          <cell r="D101" t="str">
            <v xml:space="preserve"> </v>
          </cell>
          <cell r="E101" t="str">
            <v xml:space="preserve"> </v>
          </cell>
          <cell r="F101" t="str">
            <v xml:space="preserve"> </v>
          </cell>
        </row>
        <row r="102">
          <cell r="A102" t="e">
            <v>#REF!</v>
          </cell>
          <cell r="B102" t="str">
            <v xml:space="preserve"> </v>
          </cell>
          <cell r="C102" t="str">
            <v xml:space="preserve"> </v>
          </cell>
          <cell r="D102" t="str">
            <v xml:space="preserve"> </v>
          </cell>
          <cell r="E102" t="str">
            <v xml:space="preserve"> </v>
          </cell>
          <cell r="F102" t="str">
            <v xml:space="preserve"> </v>
          </cell>
        </row>
        <row r="103">
          <cell r="A103" t="e">
            <v>#REF!</v>
          </cell>
        </row>
        <row r="104">
          <cell r="A104" t="e">
            <v>#REF!</v>
          </cell>
        </row>
        <row r="105">
          <cell r="A105" t="e">
            <v>#REF!</v>
          </cell>
        </row>
        <row r="106">
          <cell r="A106" t="e">
            <v>#REF!</v>
          </cell>
        </row>
        <row r="107">
          <cell r="A107" t="e">
            <v>#REF!</v>
          </cell>
        </row>
        <row r="108">
          <cell r="A108" t="e">
            <v>#REF!</v>
          </cell>
        </row>
        <row r="109">
          <cell r="A109" t="e">
            <v>#REF!</v>
          </cell>
        </row>
        <row r="110">
          <cell r="A110" t="e">
            <v>#REF!</v>
          </cell>
        </row>
        <row r="111">
          <cell r="A111" t="e">
            <v>#REF!</v>
          </cell>
        </row>
        <row r="112">
          <cell r="A112" t="e">
            <v>#REF!</v>
          </cell>
        </row>
        <row r="113">
          <cell r="A113" t="e">
            <v>#REF!</v>
          </cell>
          <cell r="B113" t="str">
            <v xml:space="preserve">공사명 : ROLL FLAG  (2,100L x 3,000H)   </v>
          </cell>
          <cell r="C113" t="str">
            <v xml:space="preserve"> </v>
          </cell>
          <cell r="D113" t="str">
            <v>NO.1-04-00</v>
          </cell>
          <cell r="E113">
            <v>0</v>
          </cell>
          <cell r="F113">
            <v>0</v>
          </cell>
          <cell r="G113" t="str">
            <v xml:space="preserve"> </v>
          </cell>
          <cell r="H113" t="str">
            <v>NO.1-04-00</v>
          </cell>
        </row>
        <row r="114">
          <cell r="A114" t="e">
            <v>#REF!</v>
          </cell>
          <cell r="B114" t="str">
            <v>원추형 MOTOR</v>
          </cell>
          <cell r="C114" t="str">
            <v>100W</v>
          </cell>
          <cell r="D114" t="str">
            <v>SET</v>
          </cell>
          <cell r="E114">
            <v>1</v>
          </cell>
          <cell r="F114" t="str">
            <v xml:space="preserve"> </v>
          </cell>
        </row>
        <row r="115">
          <cell r="A115" t="e">
            <v>#REF!</v>
          </cell>
          <cell r="B115" t="str">
            <v>LIMIT SWITCH BOX</v>
          </cell>
          <cell r="C115" t="str">
            <v xml:space="preserve"> </v>
          </cell>
          <cell r="D115" t="str">
            <v>SET</v>
          </cell>
          <cell r="E115">
            <v>1</v>
          </cell>
          <cell r="F115" t="str">
            <v xml:space="preserve"> </v>
          </cell>
        </row>
        <row r="116">
          <cell r="A116" t="e">
            <v>#REF!</v>
          </cell>
          <cell r="B116" t="str">
            <v>BUSHING</v>
          </cell>
          <cell r="C116" t="str">
            <v xml:space="preserve"> </v>
          </cell>
          <cell r="D116" t="str">
            <v>EA</v>
          </cell>
          <cell r="E116">
            <v>2</v>
          </cell>
          <cell r="F116" t="str">
            <v xml:space="preserve">ROLL SCREEN 2곳 </v>
          </cell>
        </row>
        <row r="117">
          <cell r="A117" t="e">
            <v>#REF!</v>
          </cell>
          <cell r="B117" t="str">
            <v>BEARING DIE</v>
          </cell>
          <cell r="C117" t="str">
            <v xml:space="preserve"> </v>
          </cell>
          <cell r="D117" t="str">
            <v>EA</v>
          </cell>
          <cell r="E117">
            <v>2</v>
          </cell>
          <cell r="F117" t="str">
            <v xml:space="preserve"> </v>
          </cell>
        </row>
        <row r="118">
          <cell r="A118" t="e">
            <v>#REF!</v>
          </cell>
          <cell r="B118" t="str">
            <v>주물PIPE</v>
          </cell>
          <cell r="C118" t="str">
            <v>Ø53</v>
          </cell>
          <cell r="D118" t="str">
            <v>M</v>
          </cell>
          <cell r="E118">
            <v>2.1</v>
          </cell>
          <cell r="F118" t="str">
            <v xml:space="preserve"> </v>
          </cell>
        </row>
        <row r="119">
          <cell r="A119" t="e">
            <v>#REF!</v>
          </cell>
          <cell r="B119" t="str">
            <v>BALANCE PIPE</v>
          </cell>
          <cell r="C119" t="str">
            <v>Ø27.2</v>
          </cell>
          <cell r="D119" t="str">
            <v>M</v>
          </cell>
          <cell r="E119">
            <v>2.1</v>
          </cell>
          <cell r="F119" t="str">
            <v xml:space="preserve"> </v>
          </cell>
        </row>
        <row r="120">
          <cell r="A120" t="e">
            <v>#REF!</v>
          </cell>
          <cell r="B120" t="str">
            <v>FLAG</v>
          </cell>
          <cell r="C120" t="str">
            <v>ULTRA-MATE</v>
          </cell>
          <cell r="D120" t="str">
            <v>M2</v>
          </cell>
          <cell r="E120">
            <v>6</v>
          </cell>
          <cell r="F120" t="str">
            <v>2.1M x (3M+0.8(가공여유)) = 5.9M2 약 6M2</v>
          </cell>
        </row>
        <row r="121">
          <cell r="A121" t="e">
            <v>#REF!</v>
          </cell>
          <cell r="B121" t="str">
            <v>씰크 인쇄</v>
          </cell>
          <cell r="C121" t="str">
            <v xml:space="preserve"> </v>
          </cell>
          <cell r="D121" t="str">
            <v>SET</v>
          </cell>
          <cell r="E121">
            <v>1</v>
          </cell>
          <cell r="F121" t="str">
            <v xml:space="preserve"> </v>
          </cell>
        </row>
        <row r="122">
          <cell r="A122" t="e">
            <v>#REF!</v>
          </cell>
          <cell r="B122" t="str">
            <v>FLAG BOX A'SSY</v>
          </cell>
          <cell r="C122" t="str">
            <v xml:space="preserve"> </v>
          </cell>
          <cell r="D122" t="str">
            <v>SET</v>
          </cell>
          <cell r="E122">
            <v>1</v>
          </cell>
          <cell r="F122" t="str">
            <v xml:space="preserve"> </v>
          </cell>
        </row>
        <row r="123">
          <cell r="A123" t="e">
            <v>#REF!</v>
          </cell>
          <cell r="B123" t="str">
            <v>도 장 비</v>
          </cell>
          <cell r="C123" t="str">
            <v>각 2회</v>
          </cell>
          <cell r="D123" t="str">
            <v>M2</v>
          </cell>
          <cell r="E123">
            <v>4</v>
          </cell>
          <cell r="F123" t="str">
            <v>BOX(2)+BUSHING.DIE(0.8x2)+PIPE(0.34)+Ø27.2(0.17)= 4.11M2 약 4M2</v>
          </cell>
        </row>
        <row r="124">
          <cell r="A124" t="e">
            <v>#REF!</v>
          </cell>
          <cell r="B124" t="str">
            <v xml:space="preserve"> </v>
          </cell>
          <cell r="C124" t="str">
            <v xml:space="preserve"> </v>
          </cell>
          <cell r="D124">
            <v>0</v>
          </cell>
          <cell r="E124">
            <v>0</v>
          </cell>
          <cell r="F124" t="str">
            <v xml:space="preserve"> </v>
          </cell>
          <cell r="G124" t="str">
            <v xml:space="preserve"> </v>
          </cell>
        </row>
        <row r="125">
          <cell r="A125" t="e">
            <v>#REF!</v>
          </cell>
        </row>
        <row r="126">
          <cell r="A126" t="e">
            <v>#REF!</v>
          </cell>
        </row>
        <row r="127">
          <cell r="A127" t="e">
            <v>#REF!</v>
          </cell>
        </row>
        <row r="128">
          <cell r="A128" t="e">
            <v>#REF!</v>
          </cell>
          <cell r="B128" t="str">
            <v xml:space="preserve"> </v>
          </cell>
          <cell r="C128" t="str">
            <v xml:space="preserve"> </v>
          </cell>
          <cell r="D128" t="str">
            <v xml:space="preserve"> </v>
          </cell>
          <cell r="E128" t="str">
            <v xml:space="preserve"> </v>
          </cell>
        </row>
        <row r="129">
          <cell r="A129" t="e">
            <v>#REF!</v>
          </cell>
        </row>
        <row r="130">
          <cell r="A130" t="e">
            <v>#REF!</v>
          </cell>
        </row>
        <row r="131">
          <cell r="A131" t="e">
            <v>#REF!</v>
          </cell>
        </row>
        <row r="132">
          <cell r="A132" t="e">
            <v>#REF!</v>
          </cell>
          <cell r="B132" t="str">
            <v xml:space="preserve"> </v>
          </cell>
          <cell r="C132" t="str">
            <v xml:space="preserve"> </v>
          </cell>
          <cell r="D132" t="str">
            <v xml:space="preserve"> </v>
          </cell>
          <cell r="E132" t="str">
            <v xml:space="preserve"> </v>
          </cell>
        </row>
        <row r="133">
          <cell r="A133" t="e">
            <v>#REF!</v>
          </cell>
        </row>
        <row r="135">
          <cell r="B135" t="str">
            <v>공사명: COVER CURTAIN (8,800L x 3,500H)</v>
          </cell>
          <cell r="C135" t="str">
            <v>NO.1-05-00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 t="str">
            <v>NO.1-05-00</v>
          </cell>
        </row>
        <row r="136">
          <cell r="B136" t="str">
            <v>소형MOTOR</v>
          </cell>
          <cell r="C136" t="str">
            <v>40W</v>
          </cell>
          <cell r="D136" t="str">
            <v>SET</v>
          </cell>
          <cell r="E136">
            <v>1</v>
          </cell>
          <cell r="F136" t="str">
            <v xml:space="preserve"> </v>
          </cell>
        </row>
        <row r="137">
          <cell r="A137" t="e">
            <v>#REF!</v>
          </cell>
          <cell r="B137" t="str">
            <v>MOTOR BRACKET</v>
          </cell>
          <cell r="C137" t="str">
            <v>SET</v>
          </cell>
          <cell r="D137" t="str">
            <v>SET</v>
          </cell>
          <cell r="E137">
            <v>1</v>
          </cell>
        </row>
        <row r="138">
          <cell r="A138" t="e">
            <v>#REF!</v>
          </cell>
          <cell r="B138" t="str">
            <v>REDUCER</v>
          </cell>
          <cell r="C138" t="str">
            <v>15:1</v>
          </cell>
          <cell r="D138" t="str">
            <v>SET</v>
          </cell>
          <cell r="E138">
            <v>1</v>
          </cell>
        </row>
        <row r="139">
          <cell r="A139" t="e">
            <v>#REF!</v>
          </cell>
          <cell r="B139" t="str">
            <v>S.Q PIPE</v>
          </cell>
          <cell r="C139" t="str">
            <v>ㅁ-50 x 50 x 2.3t</v>
          </cell>
          <cell r="D139" t="str">
            <v>本</v>
          </cell>
          <cell r="E139">
            <v>2</v>
          </cell>
          <cell r="F139" t="str">
            <v>8.8/6M=1.46 약 2本</v>
          </cell>
        </row>
        <row r="140">
          <cell r="A140" t="e">
            <v>#REF!</v>
          </cell>
          <cell r="B140" t="str">
            <v>AL RAIL</v>
          </cell>
          <cell r="C140" t="str">
            <v>주문 제작</v>
          </cell>
          <cell r="D140" t="str">
            <v>M</v>
          </cell>
          <cell r="E140">
            <v>9</v>
          </cell>
          <cell r="F140" t="str">
            <v>8.8M 약 9M</v>
          </cell>
        </row>
        <row r="141">
          <cell r="A141" t="e">
            <v>#REF!</v>
          </cell>
          <cell r="B141" t="str">
            <v>DRIVE PULLEY</v>
          </cell>
          <cell r="C141" t="str">
            <v>Ø60</v>
          </cell>
          <cell r="D141" t="str">
            <v>EA</v>
          </cell>
          <cell r="E141">
            <v>1</v>
          </cell>
        </row>
        <row r="142">
          <cell r="A142" t="e">
            <v>#REF!</v>
          </cell>
          <cell r="B142" t="str">
            <v>ADJUST BRACKET</v>
          </cell>
          <cell r="C142" t="str">
            <v>EA</v>
          </cell>
          <cell r="D142" t="str">
            <v>EA</v>
          </cell>
          <cell r="E142">
            <v>1</v>
          </cell>
        </row>
        <row r="143">
          <cell r="A143" t="e">
            <v>#REF!</v>
          </cell>
          <cell r="B143" t="str">
            <v>MASTER CARRIER</v>
          </cell>
          <cell r="C143" t="str">
            <v>주문 제작</v>
          </cell>
          <cell r="D143" t="str">
            <v>EA</v>
          </cell>
          <cell r="E143">
            <v>2</v>
          </cell>
          <cell r="F143" t="str">
            <v>좌,우 최선단에</v>
          </cell>
        </row>
        <row r="144">
          <cell r="A144" t="e">
            <v>#REF!</v>
          </cell>
          <cell r="B144" t="str">
            <v>SINGLE CARRIER</v>
          </cell>
          <cell r="C144" t="str">
            <v>주문 제작</v>
          </cell>
          <cell r="D144" t="str">
            <v>EA</v>
          </cell>
          <cell r="E144">
            <v>44</v>
          </cell>
          <cell r="F144" t="str">
            <v>(8.8/0.2)x2=44EA 약 44EA</v>
          </cell>
        </row>
        <row r="145">
          <cell r="A145" t="e">
            <v>#REF!</v>
          </cell>
          <cell r="B145" t="str">
            <v>ROPE</v>
          </cell>
          <cell r="C145" t="str">
            <v>SUSØ1.6</v>
          </cell>
          <cell r="D145" t="str">
            <v>M</v>
          </cell>
          <cell r="E145">
            <v>18</v>
          </cell>
          <cell r="F145" t="str">
            <v>8.8x2=17.6M 약 18M</v>
          </cell>
        </row>
        <row r="146">
          <cell r="A146" t="e">
            <v>#REF!</v>
          </cell>
          <cell r="B146" t="str">
            <v>LIMIT SWITCH</v>
          </cell>
          <cell r="C146" t="str">
            <v>EA</v>
          </cell>
          <cell r="D146" t="str">
            <v>EA</v>
          </cell>
          <cell r="E146">
            <v>1</v>
          </cell>
        </row>
        <row r="147">
          <cell r="A147" t="e">
            <v>#REF!</v>
          </cell>
          <cell r="B147" t="str">
            <v>LIMIT SWITCH</v>
          </cell>
          <cell r="C147" t="str">
            <v>EA</v>
          </cell>
          <cell r="D147" t="str">
            <v>EA</v>
          </cell>
          <cell r="E147">
            <v>1</v>
          </cell>
        </row>
        <row r="148">
          <cell r="A148" t="e">
            <v>#REF!</v>
          </cell>
          <cell r="B148" t="str">
            <v>CURTAIN</v>
          </cell>
          <cell r="C148" t="str">
            <v>(암막지 선방염)</v>
          </cell>
          <cell r="D148" t="str">
            <v>M2</v>
          </cell>
          <cell r="E148">
            <v>117</v>
          </cell>
          <cell r="F148" t="str">
            <v>(8.8x할증350%)=30.8, 3.5+가공여유(0.3)=3.8, 30.8x3.8=117.04M2 약 117M2</v>
          </cell>
          <cell r="G148">
            <v>3.5</v>
          </cell>
        </row>
        <row r="149">
          <cell r="A149" t="e">
            <v>#REF!</v>
          </cell>
          <cell r="B149" t="str">
            <v>도장비</v>
          </cell>
          <cell r="C149" t="str">
            <v>M2</v>
          </cell>
          <cell r="D149" t="str">
            <v>M2</v>
          </cell>
          <cell r="E149">
            <v>2</v>
          </cell>
          <cell r="F149" t="str">
            <v>PIPE(1.76)=약 2M2</v>
          </cell>
        </row>
        <row r="150">
          <cell r="A150" t="e">
            <v>#REF!</v>
          </cell>
        </row>
        <row r="151">
          <cell r="A151" t="e">
            <v>#REF!</v>
          </cell>
          <cell r="B151" t="str">
            <v xml:space="preserve"> </v>
          </cell>
          <cell r="C151">
            <v>0</v>
          </cell>
          <cell r="D151">
            <v>0</v>
          </cell>
          <cell r="E151" t="str">
            <v xml:space="preserve"> </v>
          </cell>
        </row>
        <row r="152">
          <cell r="A152" t="e">
            <v>#REF!</v>
          </cell>
        </row>
        <row r="153">
          <cell r="F153" t="str">
            <v xml:space="preserve"> </v>
          </cell>
        </row>
        <row r="154">
          <cell r="A154" t="e">
            <v>#REF!</v>
          </cell>
        </row>
        <row r="155">
          <cell r="A155" t="e">
            <v>#REF!</v>
          </cell>
        </row>
        <row r="156">
          <cell r="A156" t="e">
            <v>#REF!</v>
          </cell>
        </row>
        <row r="157">
          <cell r="B157" t="str">
            <v>공사명:WINDOW DARKEN CURTAIN(4,050L x 3,500H)</v>
          </cell>
          <cell r="C157" t="str">
            <v>NO.1-06-00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 t="str">
            <v>NO.1-06-00</v>
          </cell>
        </row>
        <row r="158">
          <cell r="B158" t="str">
            <v>소형 MOTOR</v>
          </cell>
          <cell r="C158" t="str">
            <v>25W</v>
          </cell>
          <cell r="D158" t="str">
            <v>SET</v>
          </cell>
          <cell r="E158">
            <v>1</v>
          </cell>
          <cell r="F158" t="str">
            <v xml:space="preserve"> </v>
          </cell>
        </row>
        <row r="159">
          <cell r="A159" t="e">
            <v>#REF!</v>
          </cell>
          <cell r="B159" t="str">
            <v>MOTOR BRACKET</v>
          </cell>
          <cell r="C159" t="str">
            <v>SET</v>
          </cell>
          <cell r="D159" t="str">
            <v>SET</v>
          </cell>
          <cell r="E159">
            <v>1</v>
          </cell>
        </row>
        <row r="160">
          <cell r="A160" t="e">
            <v>#REF!</v>
          </cell>
          <cell r="B160" t="str">
            <v>REDUCER</v>
          </cell>
          <cell r="C160" t="str">
            <v>15:1</v>
          </cell>
          <cell r="D160" t="str">
            <v>SET</v>
          </cell>
          <cell r="E160">
            <v>1</v>
          </cell>
        </row>
        <row r="161">
          <cell r="A161" t="e">
            <v>#REF!</v>
          </cell>
          <cell r="B161" t="str">
            <v>S.Q PIPE</v>
          </cell>
          <cell r="C161" t="str">
            <v>ㅁ-50 x 50 x 2.3t</v>
          </cell>
          <cell r="D161" t="str">
            <v>本</v>
          </cell>
          <cell r="E161">
            <v>2</v>
          </cell>
          <cell r="F161" t="str">
            <v>4.05/6M=0.675M 약 1本</v>
          </cell>
        </row>
        <row r="162">
          <cell r="A162" t="e">
            <v>#REF!</v>
          </cell>
          <cell r="B162" t="str">
            <v>AL RAIL</v>
          </cell>
          <cell r="C162" t="str">
            <v>주문 제작</v>
          </cell>
          <cell r="D162" t="str">
            <v>M</v>
          </cell>
          <cell r="E162">
            <v>4</v>
          </cell>
          <cell r="F162" t="str">
            <v>4.05M 약 4M</v>
          </cell>
        </row>
        <row r="163">
          <cell r="A163" t="e">
            <v>#REF!</v>
          </cell>
          <cell r="B163" t="str">
            <v>DRIVE PULLEY</v>
          </cell>
          <cell r="C163" t="str">
            <v>Ø60</v>
          </cell>
          <cell r="D163" t="str">
            <v>EA</v>
          </cell>
          <cell r="E163">
            <v>1</v>
          </cell>
        </row>
        <row r="164">
          <cell r="A164" t="e">
            <v>#REF!</v>
          </cell>
          <cell r="B164" t="str">
            <v>ADJUST BRACKET</v>
          </cell>
          <cell r="C164" t="str">
            <v>EA</v>
          </cell>
          <cell r="D164" t="str">
            <v>EA</v>
          </cell>
          <cell r="E164">
            <v>1</v>
          </cell>
        </row>
        <row r="165">
          <cell r="A165" t="e">
            <v>#REF!</v>
          </cell>
          <cell r="B165" t="str">
            <v>MASTER CARRIER</v>
          </cell>
          <cell r="C165" t="str">
            <v>주문 제작</v>
          </cell>
          <cell r="D165" t="str">
            <v>EA</v>
          </cell>
          <cell r="E165">
            <v>2</v>
          </cell>
          <cell r="F165" t="str">
            <v>좌,우 최선단에</v>
          </cell>
        </row>
        <row r="166">
          <cell r="A166" t="e">
            <v>#REF!</v>
          </cell>
          <cell r="B166" t="str">
            <v>SINGLE CARRIER</v>
          </cell>
          <cell r="C166" t="str">
            <v>주문 제작</v>
          </cell>
          <cell r="D166" t="str">
            <v>EA</v>
          </cell>
          <cell r="E166">
            <v>20</v>
          </cell>
          <cell r="F166" t="str">
            <v>(4.05/0.2)x2=20.25EA 약 20EA</v>
          </cell>
        </row>
        <row r="167">
          <cell r="A167" t="e">
            <v>#REF!</v>
          </cell>
          <cell r="B167" t="str">
            <v>ROPE</v>
          </cell>
          <cell r="C167" t="str">
            <v>SUSØ1.6</v>
          </cell>
          <cell r="D167" t="str">
            <v>M</v>
          </cell>
          <cell r="E167">
            <v>8</v>
          </cell>
          <cell r="F167" t="str">
            <v>4.05x2=8.1M 약 8M</v>
          </cell>
        </row>
        <row r="168">
          <cell r="A168" t="e">
            <v>#REF!</v>
          </cell>
          <cell r="B168" t="str">
            <v>LIMIT SWITCH</v>
          </cell>
          <cell r="C168" t="str">
            <v>EA</v>
          </cell>
          <cell r="D168" t="str">
            <v>EA</v>
          </cell>
          <cell r="E168">
            <v>1</v>
          </cell>
        </row>
        <row r="169">
          <cell r="A169" t="e">
            <v>#REF!</v>
          </cell>
          <cell r="B169" t="str">
            <v>CURTAIN</v>
          </cell>
          <cell r="C169" t="str">
            <v>(암막지 선방염)</v>
          </cell>
          <cell r="D169" t="str">
            <v>M2</v>
          </cell>
          <cell r="E169">
            <v>54</v>
          </cell>
          <cell r="F169" t="str">
            <v>(4.05x할증350%)=14.175, 3.5+가공여유(0.3)=3.8, 14.175x3.8=53.865 약 54M2</v>
          </cell>
          <cell r="G169">
            <v>3.5</v>
          </cell>
        </row>
        <row r="170">
          <cell r="A170" t="e">
            <v>#REF!</v>
          </cell>
          <cell r="B170" t="str">
            <v>도장비</v>
          </cell>
          <cell r="C170" t="str">
            <v>M2</v>
          </cell>
          <cell r="D170" t="str">
            <v>M2</v>
          </cell>
          <cell r="E170">
            <v>1</v>
          </cell>
          <cell r="F170" t="str">
            <v>PIPE(0.8)=약 1M2</v>
          </cell>
        </row>
        <row r="171">
          <cell r="A171" t="e">
            <v>#REF!</v>
          </cell>
        </row>
        <row r="172">
          <cell r="A172" t="e">
            <v>#REF!</v>
          </cell>
          <cell r="B172" t="str">
            <v xml:space="preserve"> </v>
          </cell>
          <cell r="C172">
            <v>0</v>
          </cell>
          <cell r="D172">
            <v>0</v>
          </cell>
          <cell r="E172" t="str">
            <v xml:space="preserve"> </v>
          </cell>
        </row>
        <row r="173">
          <cell r="A173" t="e">
            <v>#REF!</v>
          </cell>
        </row>
        <row r="174">
          <cell r="A174" t="e">
            <v>#REF!</v>
          </cell>
        </row>
        <row r="175">
          <cell r="A175" t="e">
            <v>#REF!</v>
          </cell>
        </row>
        <row r="176">
          <cell r="A176" t="e">
            <v>#REF!</v>
          </cell>
          <cell r="B176" t="str">
            <v xml:space="preserve"> </v>
          </cell>
          <cell r="C176">
            <v>0</v>
          </cell>
          <cell r="D176">
            <v>0</v>
          </cell>
          <cell r="E176">
            <v>0</v>
          </cell>
          <cell r="F176" t="str">
            <v xml:space="preserve"> </v>
          </cell>
        </row>
        <row r="177">
          <cell r="A177" t="e">
            <v>#REF!</v>
          </cell>
        </row>
        <row r="178">
          <cell r="A178" t="e">
            <v>#REF!</v>
          </cell>
        </row>
        <row r="179">
          <cell r="A179" t="e">
            <v>#REF!</v>
          </cell>
          <cell r="B179" t="str">
            <v>공사명:DOOR DARKEN CURTAIN(4,050L x 3,500H)</v>
          </cell>
          <cell r="C179" t="str">
            <v>NO.1-07-00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 t="str">
            <v>NO.1-07-00</v>
          </cell>
        </row>
        <row r="180">
          <cell r="A180" t="e">
            <v>#REF!</v>
          </cell>
          <cell r="B180" t="str">
            <v>S.Q PIPE</v>
          </cell>
          <cell r="C180" t="str">
            <v>ㅁ-50 x 50 x 2.3t</v>
          </cell>
          <cell r="D180" t="str">
            <v>本</v>
          </cell>
          <cell r="E180">
            <v>1</v>
          </cell>
          <cell r="F180" t="str">
            <v>4.05/6M=0.675M 약 1本</v>
          </cell>
        </row>
        <row r="181">
          <cell r="A181" t="e">
            <v>#REF!</v>
          </cell>
          <cell r="B181" t="str">
            <v>AL RAIL</v>
          </cell>
          <cell r="C181" t="str">
            <v>주문 제작</v>
          </cell>
          <cell r="D181" t="str">
            <v>M</v>
          </cell>
          <cell r="E181">
            <v>4</v>
          </cell>
          <cell r="F181" t="str">
            <v>4.05M 약 4M</v>
          </cell>
        </row>
        <row r="182">
          <cell r="A182" t="e">
            <v>#REF!</v>
          </cell>
          <cell r="B182" t="str">
            <v>MASTER CARRIER</v>
          </cell>
          <cell r="C182" t="str">
            <v>주문 제작</v>
          </cell>
          <cell r="D182" t="str">
            <v>EA</v>
          </cell>
          <cell r="E182">
            <v>2</v>
          </cell>
          <cell r="F182" t="str">
            <v>좌,우 최선단에</v>
          </cell>
        </row>
        <row r="183">
          <cell r="A183" t="e">
            <v>#REF!</v>
          </cell>
          <cell r="B183" t="str">
            <v>SINGLE CARRIER</v>
          </cell>
          <cell r="C183" t="str">
            <v>주문 제작</v>
          </cell>
          <cell r="D183" t="str">
            <v>EA</v>
          </cell>
          <cell r="E183">
            <v>20</v>
          </cell>
          <cell r="F183" t="str">
            <v>(4.05/0.2)x2=20.25EA 약 20EA</v>
          </cell>
        </row>
        <row r="184">
          <cell r="A184" t="e">
            <v>#REF!</v>
          </cell>
          <cell r="B184" t="str">
            <v>CURTAIN</v>
          </cell>
          <cell r="C184" t="str">
            <v>(암막지 선방염)</v>
          </cell>
          <cell r="D184" t="str">
            <v>M2</v>
          </cell>
          <cell r="E184">
            <v>54</v>
          </cell>
          <cell r="F184" t="str">
            <v>(4.05x할증350%)=14.175, 3.5+가공여유(0.3)=3.8, 14.175x3.8=53.865 약 54M2</v>
          </cell>
          <cell r="G184">
            <v>3.5</v>
          </cell>
        </row>
        <row r="185">
          <cell r="A185" t="e">
            <v>#REF!</v>
          </cell>
          <cell r="B185" t="str">
            <v>도장비</v>
          </cell>
          <cell r="C185" t="str">
            <v>M2</v>
          </cell>
          <cell r="D185" t="str">
            <v>M2</v>
          </cell>
          <cell r="E185">
            <v>1</v>
          </cell>
          <cell r="F185" t="str">
            <v>PIPE(0.8)=약 1M2</v>
          </cell>
        </row>
        <row r="186">
          <cell r="A186" t="e">
            <v>#REF!</v>
          </cell>
        </row>
        <row r="187">
          <cell r="A187" t="e">
            <v>#REF!</v>
          </cell>
          <cell r="B187" t="str">
            <v xml:space="preserve"> </v>
          </cell>
          <cell r="C187">
            <v>0</v>
          </cell>
          <cell r="D187">
            <v>0</v>
          </cell>
          <cell r="E187" t="str">
            <v xml:space="preserve"> </v>
          </cell>
        </row>
        <row r="191">
          <cell r="F191" t="str">
            <v xml:space="preserve"> </v>
          </cell>
        </row>
        <row r="193">
          <cell r="A193" t="e">
            <v>#REF!</v>
          </cell>
        </row>
        <row r="194">
          <cell r="A194" t="e">
            <v>#REF!</v>
          </cell>
        </row>
        <row r="195">
          <cell r="A195" t="e">
            <v>#REF!</v>
          </cell>
        </row>
        <row r="196">
          <cell r="A196" t="e">
            <v>#REF!</v>
          </cell>
        </row>
        <row r="198">
          <cell r="A198" t="e">
            <v>#REF!</v>
          </cell>
        </row>
        <row r="199">
          <cell r="A199" t="e">
            <v>#REF!</v>
          </cell>
        </row>
        <row r="200">
          <cell r="A200" t="e">
            <v>#REF!</v>
          </cell>
          <cell r="B200" t="str">
            <v>293KG=0.293TON</v>
          </cell>
          <cell r="C200">
            <v>0</v>
          </cell>
          <cell r="D200">
            <v>0</v>
          </cell>
          <cell r="E200">
            <v>0</v>
          </cell>
          <cell r="F200" t="str">
            <v>293KG=0.293TON</v>
          </cell>
        </row>
        <row r="201">
          <cell r="A201" t="e">
            <v>#REF!</v>
          </cell>
          <cell r="B201" t="str">
            <v>공사명:GRID IRON(8,600L x 900D)</v>
          </cell>
          <cell r="C201" t="str">
            <v>NO.1-08-00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 t="str">
            <v>NO.1-08-00</v>
          </cell>
        </row>
        <row r="202">
          <cell r="A202" t="e">
            <v>#REF!</v>
          </cell>
          <cell r="B202" t="str">
            <v>CHANNEL</v>
          </cell>
          <cell r="C202" t="str">
            <v xml:space="preserve">[-100 x 50 x 5t </v>
          </cell>
          <cell r="D202" t="str">
            <v>KG</v>
          </cell>
          <cell r="E202">
            <v>275</v>
          </cell>
          <cell r="F202" t="str">
            <v>(8.6x2)+(0.9x12)=28M+(할증5%)=29.4M</v>
          </cell>
          <cell r="G202">
            <v>0.05</v>
          </cell>
        </row>
        <row r="203">
          <cell r="A203" t="e">
            <v>#REF!</v>
          </cell>
          <cell r="B203" t="str">
            <v xml:space="preserve"> </v>
          </cell>
          <cell r="C203" t="str">
            <v xml:space="preserve"> </v>
          </cell>
          <cell r="D203" t="str">
            <v xml:space="preserve"> </v>
          </cell>
          <cell r="E203" t="str">
            <v xml:space="preserve"> </v>
          </cell>
          <cell r="F203" t="str">
            <v>=29.4x9.36KG/M= 275.18KG 약 275KG</v>
          </cell>
        </row>
        <row r="204">
          <cell r="A204" t="e">
            <v>#REF!</v>
          </cell>
          <cell r="B204" t="str">
            <v>ROUND BAR</v>
          </cell>
          <cell r="C204" t="str">
            <v>Ø19</v>
          </cell>
          <cell r="D204" t="str">
            <v>KG</v>
          </cell>
          <cell r="E204">
            <v>18</v>
          </cell>
          <cell r="F204" t="str">
            <v xml:space="preserve">HANGER POINT 8곳,8x1M=8x2.23KG = 17.84KG </v>
          </cell>
        </row>
        <row r="205">
          <cell r="A205" t="e">
            <v>#REF!</v>
          </cell>
          <cell r="B205" t="str">
            <v>TURNBUCKLE</v>
          </cell>
          <cell r="C205" t="str">
            <v>W5/8" x 300</v>
          </cell>
          <cell r="D205" t="str">
            <v>EA</v>
          </cell>
          <cell r="E205">
            <v>8</v>
          </cell>
          <cell r="F205" t="str">
            <v>HANGER POINT</v>
          </cell>
        </row>
        <row r="206">
          <cell r="A206" t="e">
            <v>#REF!</v>
          </cell>
          <cell r="B206" t="str">
            <v>SHACKLE</v>
          </cell>
          <cell r="C206" t="str">
            <v xml:space="preserve">W5/8" </v>
          </cell>
          <cell r="D206" t="str">
            <v>EA</v>
          </cell>
          <cell r="E206">
            <v>16</v>
          </cell>
          <cell r="F206" t="str">
            <v>1PONT당 2EA씩이므로 8x2 = 16EA</v>
          </cell>
        </row>
        <row r="207">
          <cell r="A207" t="e">
            <v>#REF!</v>
          </cell>
          <cell r="B207" t="str">
            <v>HANGER BRACKET</v>
          </cell>
          <cell r="C207" t="str">
            <v>EA</v>
          </cell>
          <cell r="D207" t="str">
            <v>EA</v>
          </cell>
          <cell r="E207">
            <v>8</v>
          </cell>
          <cell r="F207" t="str">
            <v>천정부분 HANGER POINT</v>
          </cell>
        </row>
        <row r="208">
          <cell r="A208" t="e">
            <v>#REF!</v>
          </cell>
          <cell r="B208" t="str">
            <v>HANGER PLATE</v>
          </cell>
          <cell r="C208" t="str">
            <v>PL 9tx200x75</v>
          </cell>
          <cell r="D208" t="str">
            <v>EA</v>
          </cell>
          <cell r="E208">
            <v>8</v>
          </cell>
          <cell r="F208" t="str">
            <v>GRID 부분 HANGER POINT</v>
          </cell>
        </row>
        <row r="209">
          <cell r="A209" t="e">
            <v>#REF!</v>
          </cell>
          <cell r="B209" t="str">
            <v>도 장 비</v>
          </cell>
          <cell r="C209" t="str">
            <v>각 2회</v>
          </cell>
          <cell r="D209" t="str">
            <v>M2</v>
          </cell>
          <cell r="E209">
            <v>21</v>
          </cell>
          <cell r="F209" t="str">
            <v>CH-100(29x0.6)+ROUND BAR(8x0.1)++T'ASSY(8x0.3)=20.6 약 21M2</v>
          </cell>
        </row>
        <row r="210">
          <cell r="A210" t="e">
            <v>#REF!</v>
          </cell>
          <cell r="B210" t="str">
            <v xml:space="preserve"> </v>
          </cell>
          <cell r="C210" t="str">
            <v xml:space="preserve"> </v>
          </cell>
          <cell r="D210" t="str">
            <v xml:space="preserve"> </v>
          </cell>
          <cell r="E210" t="str">
            <v xml:space="preserve"> </v>
          </cell>
        </row>
        <row r="211">
          <cell r="B211" t="str">
            <v xml:space="preserve"> </v>
          </cell>
          <cell r="C211" t="str">
            <v xml:space="preserve"> </v>
          </cell>
          <cell r="D211" t="str">
            <v xml:space="preserve"> </v>
          </cell>
          <cell r="E211" t="str">
            <v xml:space="preserve"> </v>
          </cell>
        </row>
        <row r="218">
          <cell r="A218" t="e">
            <v>#REF!</v>
          </cell>
        </row>
        <row r="219">
          <cell r="A219" t="e">
            <v>#REF!</v>
          </cell>
        </row>
        <row r="220">
          <cell r="A220" t="e">
            <v>#REF!</v>
          </cell>
        </row>
        <row r="221">
          <cell r="A221" t="e">
            <v>#REF!</v>
          </cell>
        </row>
        <row r="222">
          <cell r="A222" t="e">
            <v>#REF!</v>
          </cell>
        </row>
        <row r="223">
          <cell r="B223" t="str">
            <v>공사명 : CONTROL PANEL</v>
          </cell>
          <cell r="C223" t="str">
            <v xml:space="preserve"> </v>
          </cell>
          <cell r="D223" t="str">
            <v xml:space="preserve"> </v>
          </cell>
          <cell r="E223" t="str">
            <v xml:space="preserve"> </v>
          </cell>
          <cell r="F223" t="str">
            <v xml:space="preserve"> </v>
          </cell>
          <cell r="G223">
            <v>0</v>
          </cell>
          <cell r="H223" t="str">
            <v>NO.1-09-00</v>
          </cell>
        </row>
        <row r="224">
          <cell r="A224" t="e">
            <v>#REF!</v>
          </cell>
          <cell r="B224" t="str">
            <v>PANEL</v>
          </cell>
          <cell r="C224" t="str">
            <v>800Lx1200Hx250D</v>
          </cell>
          <cell r="D224" t="str">
            <v>SET</v>
          </cell>
          <cell r="E224">
            <v>1</v>
          </cell>
          <cell r="F224" t="str">
            <v xml:space="preserve"> </v>
          </cell>
        </row>
        <row r="225">
          <cell r="B225" t="str">
            <v>MAIN N.F.B</v>
          </cell>
          <cell r="C225" t="str">
            <v>3P 20A</v>
          </cell>
          <cell r="D225" t="str">
            <v>EA</v>
          </cell>
          <cell r="E225">
            <v>1</v>
          </cell>
          <cell r="F225" t="str">
            <v xml:space="preserve"> </v>
          </cell>
        </row>
        <row r="226">
          <cell r="A226" t="e">
            <v>#REF!</v>
          </cell>
          <cell r="B226" t="str">
            <v>N.F.B</v>
          </cell>
          <cell r="C226" t="str">
            <v>3P 30AF/10AT</v>
          </cell>
          <cell r="D226" t="str">
            <v>EA</v>
          </cell>
          <cell r="E226">
            <v>1</v>
          </cell>
          <cell r="F226" t="str">
            <v>1.5KW 1회로 이므로</v>
          </cell>
        </row>
        <row r="227">
          <cell r="A227" t="e">
            <v>#REF!</v>
          </cell>
          <cell r="B227" t="str">
            <v>N.F.B</v>
          </cell>
          <cell r="C227" t="str">
            <v>2P 5A</v>
          </cell>
          <cell r="D227" t="str">
            <v>EA</v>
          </cell>
          <cell r="E227">
            <v>10</v>
          </cell>
          <cell r="F227" t="str">
            <v>25W x 6회로, 40W x 2회로, 100W x 1회로, 190W x 1회로= 10회로이므로</v>
          </cell>
        </row>
        <row r="228">
          <cell r="A228" t="e">
            <v>#REF!</v>
          </cell>
          <cell r="B228" t="str">
            <v xml:space="preserve">N.F.B(MACHINE OP') </v>
          </cell>
          <cell r="C228" t="str">
            <v>2P 5A</v>
          </cell>
          <cell r="D228" t="str">
            <v>EA</v>
          </cell>
          <cell r="E228">
            <v>1</v>
          </cell>
          <cell r="F228" t="str">
            <v xml:space="preserve"> </v>
          </cell>
        </row>
        <row r="229">
          <cell r="B229" t="str">
            <v>MAGNETIC S/W</v>
          </cell>
          <cell r="C229" t="str">
            <v>SMO - 15</v>
          </cell>
          <cell r="D229" t="str">
            <v>EA</v>
          </cell>
          <cell r="E229">
            <v>2</v>
          </cell>
          <cell r="F229" t="str">
            <v>1회로 (1.5KW이하) x 2EA씩 (정.역회전)</v>
          </cell>
        </row>
        <row r="230">
          <cell r="A230" t="e">
            <v>#REF!</v>
          </cell>
          <cell r="B230" t="str">
            <v>전  선</v>
          </cell>
          <cell r="C230" t="str">
            <v>UL #24</v>
          </cell>
          <cell r="D230" t="str">
            <v>M</v>
          </cell>
          <cell r="E230">
            <v>10</v>
          </cell>
          <cell r="F230" t="str">
            <v xml:space="preserve"> </v>
          </cell>
        </row>
        <row r="231">
          <cell r="A231" t="e">
            <v>#REF!</v>
          </cell>
          <cell r="B231" t="str">
            <v>PILOT LAMP</v>
          </cell>
          <cell r="C231" t="str">
            <v xml:space="preserve"> </v>
          </cell>
          <cell r="D231" t="str">
            <v>EA</v>
          </cell>
          <cell r="E231">
            <v>2</v>
          </cell>
          <cell r="F231" t="str">
            <v>POWER용 1EA, OPERATION용 1EA</v>
          </cell>
        </row>
        <row r="232">
          <cell r="B232" t="str">
            <v>T.H</v>
          </cell>
          <cell r="C232" t="str">
            <v>EA</v>
          </cell>
          <cell r="D232" t="str">
            <v>EA</v>
          </cell>
          <cell r="E232">
            <v>1</v>
          </cell>
          <cell r="F232" t="str">
            <v>회로당 1EA씩 x 1회로</v>
          </cell>
        </row>
        <row r="233">
          <cell r="A233" t="e">
            <v>#REF!</v>
          </cell>
          <cell r="B233" t="str">
            <v>POWER RELAY</v>
          </cell>
          <cell r="C233" t="str">
            <v>4a4b</v>
          </cell>
          <cell r="D233" t="str">
            <v>EA</v>
          </cell>
          <cell r="E233">
            <v>20</v>
          </cell>
          <cell r="F233" t="str">
            <v>회로당 2EA씩 x 10회로</v>
          </cell>
        </row>
        <row r="234">
          <cell r="A234" t="e">
            <v>#REF!</v>
          </cell>
          <cell r="B234" t="str">
            <v>RELAY</v>
          </cell>
          <cell r="C234" t="str">
            <v>DC 24V 14PIN</v>
          </cell>
          <cell r="D234" t="str">
            <v>EA</v>
          </cell>
          <cell r="E234">
            <v>2</v>
          </cell>
          <cell r="F234" t="str">
            <v>회로당 2EA씩 x 1회로</v>
          </cell>
        </row>
        <row r="235">
          <cell r="A235" t="e">
            <v>#REF!</v>
          </cell>
          <cell r="B235" t="str">
            <v>RELAY SOCKET</v>
          </cell>
          <cell r="C235" t="str">
            <v>DC 24V 14PIN</v>
          </cell>
          <cell r="D235" t="str">
            <v>EA</v>
          </cell>
          <cell r="E235">
            <v>2</v>
          </cell>
          <cell r="F235" t="str">
            <v>회로당 2EA씩 x 1회로</v>
          </cell>
          <cell r="G235" t="str">
            <v xml:space="preserve"> </v>
          </cell>
        </row>
        <row r="236">
          <cell r="A236" t="e">
            <v>#REF!</v>
          </cell>
          <cell r="B236" t="str">
            <v>FUSE/SOCKET</v>
          </cell>
          <cell r="C236" t="str">
            <v xml:space="preserve"> </v>
          </cell>
          <cell r="D236" t="str">
            <v>EA</v>
          </cell>
          <cell r="E236">
            <v>3</v>
          </cell>
          <cell r="F236" t="str">
            <v>3상 이므로</v>
          </cell>
        </row>
        <row r="237">
          <cell r="A237" t="e">
            <v>#REF!</v>
          </cell>
          <cell r="B237" t="str">
            <v>TRANS</v>
          </cell>
          <cell r="C237" t="str">
            <v>250W 380/220,110,24V</v>
          </cell>
          <cell r="D237" t="str">
            <v>SET</v>
          </cell>
          <cell r="E237">
            <v>1</v>
          </cell>
        </row>
        <row r="238">
          <cell r="A238" t="e">
            <v>#REF!</v>
          </cell>
          <cell r="B238" t="str">
            <v>TERMINAL &amp; BLOCK</v>
          </cell>
          <cell r="C238" t="str">
            <v>20A</v>
          </cell>
          <cell r="D238" t="str">
            <v>EA</v>
          </cell>
          <cell r="E238">
            <v>44</v>
          </cell>
          <cell r="F238" t="str">
            <v>11CIR'x4EA=44EA (POWER)</v>
          </cell>
        </row>
        <row r="239">
          <cell r="A239" t="e">
            <v>#REF!</v>
          </cell>
          <cell r="B239" t="str">
            <v>TERMINAL &amp; BLOCK</v>
          </cell>
          <cell r="C239" t="str">
            <v>10A</v>
          </cell>
          <cell r="D239" t="str">
            <v>EA</v>
          </cell>
          <cell r="E239">
            <v>66</v>
          </cell>
          <cell r="F239" t="str">
            <v>11CIR'x6EA=66EA (OPERATION)</v>
          </cell>
        </row>
        <row r="240">
          <cell r="B240" t="str">
            <v>TERMINAL &amp; TUBE</v>
          </cell>
          <cell r="C240" t="str">
            <v>3.5sq</v>
          </cell>
          <cell r="D240" t="str">
            <v>SET</v>
          </cell>
          <cell r="E240">
            <v>88</v>
          </cell>
          <cell r="F240" t="str">
            <v xml:space="preserve"> </v>
          </cell>
        </row>
        <row r="241">
          <cell r="A241" t="e">
            <v>#REF!</v>
          </cell>
          <cell r="B241" t="str">
            <v>TERMINAL &amp; TUBE</v>
          </cell>
          <cell r="C241" t="str">
            <v>1.25sq</v>
          </cell>
          <cell r="D241" t="str">
            <v>SET</v>
          </cell>
          <cell r="E241">
            <v>132</v>
          </cell>
          <cell r="F241" t="str">
            <v xml:space="preserve"> </v>
          </cell>
        </row>
        <row r="242">
          <cell r="A242" t="e">
            <v>#REF!</v>
          </cell>
          <cell r="B242" t="str">
            <v>전   선</v>
          </cell>
          <cell r="C242" t="str">
            <v>IV 3.5sq</v>
          </cell>
          <cell r="D242" t="str">
            <v>M</v>
          </cell>
          <cell r="E242">
            <v>88</v>
          </cell>
          <cell r="F242" t="str">
            <v>회로당2M x (4가닥 x11회로)=88M</v>
          </cell>
        </row>
        <row r="243">
          <cell r="A243" t="e">
            <v>#REF!</v>
          </cell>
          <cell r="B243" t="str">
            <v>전   선</v>
          </cell>
          <cell r="C243" t="str">
            <v>IV 1.25sq</v>
          </cell>
          <cell r="D243" t="str">
            <v>M</v>
          </cell>
          <cell r="E243">
            <v>88</v>
          </cell>
          <cell r="F243" t="str">
            <v>회로당2M x (4가닥 x11회로)=88M</v>
          </cell>
          <cell r="G243" t="str">
            <v xml:space="preserve"> </v>
          </cell>
          <cell r="H243" t="str">
            <v xml:space="preserve"> </v>
          </cell>
        </row>
        <row r="245">
          <cell r="A245" t="e">
            <v>#REF!</v>
          </cell>
          <cell r="B245" t="str">
            <v>공사명: CONTROL BOARD</v>
          </cell>
          <cell r="C245" t="str">
            <v>NO.1-10-00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 t="str">
            <v>NO.1-10-00</v>
          </cell>
        </row>
        <row r="246">
          <cell r="A246" t="e">
            <v>#REF!</v>
          </cell>
          <cell r="B246" t="str">
            <v>CONTROL BOARD</v>
          </cell>
          <cell r="C246" t="str">
            <v>325x350x80</v>
          </cell>
          <cell r="D246" t="str">
            <v>SET</v>
          </cell>
          <cell r="E246">
            <v>1</v>
          </cell>
          <cell r="F246" t="str">
            <v>도면 참조</v>
          </cell>
        </row>
        <row r="247">
          <cell r="A247" t="e">
            <v>#REF!</v>
          </cell>
          <cell r="B247" t="str">
            <v>PILOT LAMP</v>
          </cell>
          <cell r="C247" t="str">
            <v>Ø16</v>
          </cell>
          <cell r="D247" t="str">
            <v>EA</v>
          </cell>
          <cell r="E247">
            <v>1</v>
          </cell>
          <cell r="F247" t="str">
            <v>도면 참조</v>
          </cell>
        </row>
        <row r="248">
          <cell r="A248" t="e">
            <v>#REF!</v>
          </cell>
          <cell r="B248" t="str">
            <v>KEY S/W</v>
          </cell>
          <cell r="C248" t="str">
            <v xml:space="preserve"> </v>
          </cell>
          <cell r="D248" t="str">
            <v>EA</v>
          </cell>
          <cell r="E248">
            <v>1</v>
          </cell>
          <cell r="F248" t="str">
            <v>도면 참조</v>
          </cell>
          <cell r="G248" t="str">
            <v xml:space="preserve"> </v>
          </cell>
        </row>
        <row r="249">
          <cell r="A249" t="e">
            <v>#REF!</v>
          </cell>
          <cell r="B249" t="str">
            <v>EMERGENCY S/W</v>
          </cell>
          <cell r="C249" t="str">
            <v>Ø25</v>
          </cell>
          <cell r="D249" t="str">
            <v>EA</v>
          </cell>
          <cell r="E249">
            <v>1</v>
          </cell>
          <cell r="F249" t="str">
            <v>도면 참조</v>
          </cell>
        </row>
        <row r="250">
          <cell r="A250" t="e">
            <v>#REF!</v>
          </cell>
          <cell r="B250" t="str">
            <v>선 택 S/W</v>
          </cell>
          <cell r="C250" t="str">
            <v xml:space="preserve">Ø16 </v>
          </cell>
          <cell r="D250" t="str">
            <v>EA</v>
          </cell>
          <cell r="E250">
            <v>11</v>
          </cell>
          <cell r="F250" t="str">
            <v>도면 참조</v>
          </cell>
        </row>
        <row r="251">
          <cell r="A251" t="e">
            <v>#REF!</v>
          </cell>
          <cell r="B251" t="str">
            <v>PUSH BUTTON S/W</v>
          </cell>
          <cell r="C251" t="str">
            <v xml:space="preserve">Ø16 </v>
          </cell>
          <cell r="D251" t="str">
            <v>EA</v>
          </cell>
          <cell r="E251">
            <v>33</v>
          </cell>
          <cell r="F251" t="str">
            <v>11회로 x 3EA = 33EA</v>
          </cell>
        </row>
        <row r="252">
          <cell r="A252" t="e">
            <v>#REF!</v>
          </cell>
          <cell r="B252" t="str">
            <v>TERMINAL BLOCK</v>
          </cell>
          <cell r="C252" t="str">
            <v>20A</v>
          </cell>
          <cell r="D252" t="str">
            <v>EA</v>
          </cell>
          <cell r="E252">
            <v>33</v>
          </cell>
          <cell r="F252" t="str">
            <v>11회로 x3EA = 33EA</v>
          </cell>
        </row>
        <row r="253">
          <cell r="A253" t="e">
            <v>#REF!</v>
          </cell>
          <cell r="B253" t="str">
            <v xml:space="preserve"> </v>
          </cell>
          <cell r="C253" t="str">
            <v xml:space="preserve"> </v>
          </cell>
          <cell r="D253" t="str">
            <v xml:space="preserve"> </v>
          </cell>
          <cell r="E253" t="str">
            <v xml:space="preserve"> </v>
          </cell>
          <cell r="F253" t="str">
            <v xml:space="preserve"> </v>
          </cell>
        </row>
        <row r="254">
          <cell r="A254" t="e">
            <v>#REF!</v>
          </cell>
          <cell r="B254" t="str">
            <v xml:space="preserve"> </v>
          </cell>
          <cell r="C254" t="str">
            <v xml:space="preserve"> </v>
          </cell>
          <cell r="D254" t="str">
            <v xml:space="preserve"> </v>
          </cell>
          <cell r="E254" t="str">
            <v xml:space="preserve"> </v>
          </cell>
          <cell r="F254" t="str">
            <v xml:space="preserve"> </v>
          </cell>
        </row>
        <row r="255">
          <cell r="A255" t="e">
            <v>#REF!</v>
          </cell>
        </row>
        <row r="256">
          <cell r="A256" t="e">
            <v>#REF!</v>
          </cell>
        </row>
        <row r="258">
          <cell r="A258" t="e">
            <v>#REF!</v>
          </cell>
        </row>
        <row r="259">
          <cell r="A259" t="e">
            <v>#REF!</v>
          </cell>
        </row>
        <row r="260">
          <cell r="A260" t="e">
            <v>#REF!</v>
          </cell>
        </row>
        <row r="262">
          <cell r="A262" t="e">
            <v>#REF!</v>
          </cell>
          <cell r="B262" t="str">
            <v xml:space="preserve"> </v>
          </cell>
          <cell r="C262" t="str">
            <v xml:space="preserve"> </v>
          </cell>
          <cell r="D262">
            <v>0</v>
          </cell>
          <cell r="E262">
            <v>0</v>
          </cell>
          <cell r="F262">
            <v>0</v>
          </cell>
          <cell r="G262" t="str">
            <v xml:space="preserve"> </v>
          </cell>
          <cell r="H262" t="str">
            <v xml:space="preserve"> </v>
          </cell>
        </row>
        <row r="263">
          <cell r="A263" t="e">
            <v>#REF!</v>
          </cell>
          <cell r="B263" t="str">
            <v xml:space="preserve"> </v>
          </cell>
          <cell r="C263" t="str">
            <v xml:space="preserve"> </v>
          </cell>
          <cell r="D263" t="str">
            <v xml:space="preserve"> </v>
          </cell>
          <cell r="E263" t="str">
            <v xml:space="preserve"> </v>
          </cell>
          <cell r="F263" t="str">
            <v xml:space="preserve"> </v>
          </cell>
        </row>
        <row r="264">
          <cell r="A264" t="e">
            <v>#REF!</v>
          </cell>
        </row>
        <row r="265">
          <cell r="A265" t="e">
            <v>#REF!</v>
          </cell>
        </row>
        <row r="266">
          <cell r="A266" t="e">
            <v>#REF!</v>
          </cell>
        </row>
        <row r="267">
          <cell r="A267" t="e">
            <v>#REF!</v>
          </cell>
          <cell r="B267" t="str">
            <v>공사명 : MACHINE PART (1.5KW x 4P用: WINCH TYPE)</v>
          </cell>
          <cell r="C267" t="str">
            <v>일위대가-1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 t="str">
            <v>일위대가-1</v>
          </cell>
        </row>
        <row r="268">
          <cell r="A268" t="e">
            <v>#REF!</v>
          </cell>
          <cell r="B268" t="str">
            <v>MOTOR</v>
          </cell>
          <cell r="C268" t="str">
            <v>1.5KW x 4P</v>
          </cell>
          <cell r="D268" t="str">
            <v>대</v>
          </cell>
          <cell r="E268">
            <v>1</v>
          </cell>
          <cell r="F268" t="str">
            <v xml:space="preserve"> </v>
          </cell>
        </row>
        <row r="269">
          <cell r="A269" t="e">
            <v>#REF!</v>
          </cell>
          <cell r="B269" t="str">
            <v>DISK BRAKE</v>
          </cell>
          <cell r="C269" t="str">
            <v>1.5KW x 4P用</v>
          </cell>
          <cell r="D269" t="str">
            <v>대</v>
          </cell>
          <cell r="E269">
            <v>1</v>
          </cell>
          <cell r="F269" t="str">
            <v xml:space="preserve"> </v>
          </cell>
        </row>
        <row r="270">
          <cell r="A270" t="e">
            <v>#REF!</v>
          </cell>
          <cell r="B270" t="str">
            <v>BOLT,NUT,W/S,S/W</v>
          </cell>
          <cell r="C270" t="str">
            <v>M12 x 40L</v>
          </cell>
          <cell r="D270" t="str">
            <v>SET</v>
          </cell>
          <cell r="E270">
            <v>4</v>
          </cell>
          <cell r="F270" t="str">
            <v>MOTOR 고정용</v>
          </cell>
        </row>
        <row r="271">
          <cell r="A271" t="e">
            <v>#REF!</v>
          </cell>
          <cell r="B271" t="str">
            <v>MOTOR DIE</v>
          </cell>
          <cell r="C271" t="str">
            <v>1.5KW x 4P用</v>
          </cell>
          <cell r="D271" t="str">
            <v>SET</v>
          </cell>
          <cell r="E271">
            <v>1</v>
          </cell>
          <cell r="F271" t="str">
            <v>MOTOR 고정용</v>
          </cell>
        </row>
        <row r="272">
          <cell r="A272" t="e">
            <v>#REF!</v>
          </cell>
          <cell r="B272" t="str">
            <v>STUD BOLT</v>
          </cell>
          <cell r="C272" t="str">
            <v>M16 x 200L</v>
          </cell>
          <cell r="D272" t="str">
            <v>SET</v>
          </cell>
          <cell r="E272">
            <v>4</v>
          </cell>
          <cell r="F272" t="str">
            <v>MOTOR 출력축과 WORM REDUCER 입력축과의 거리조절용</v>
          </cell>
        </row>
        <row r="273">
          <cell r="A273" t="e">
            <v>#REF!</v>
          </cell>
          <cell r="B273" t="str">
            <v>NUT</v>
          </cell>
          <cell r="C273" t="str">
            <v>M16</v>
          </cell>
          <cell r="D273" t="str">
            <v>EA</v>
          </cell>
          <cell r="E273">
            <v>16</v>
          </cell>
          <cell r="F273" t="str">
            <v>STUD BOLT 1EA당 4EA씩으므로 4EAx4EA= 16EA</v>
          </cell>
        </row>
        <row r="274">
          <cell r="A274" t="e">
            <v>#REF!</v>
          </cell>
          <cell r="B274" t="str">
            <v xml:space="preserve">V-PULLEY </v>
          </cell>
          <cell r="C274" t="str">
            <v>B형 x 2열 x 3"</v>
          </cell>
          <cell r="D274" t="str">
            <v>EA</v>
          </cell>
          <cell r="E274">
            <v>1</v>
          </cell>
          <cell r="F274" t="str">
            <v>MOTOR 출력용</v>
          </cell>
        </row>
        <row r="275">
          <cell r="A275" t="e">
            <v>#REF!</v>
          </cell>
          <cell r="B275" t="str">
            <v xml:space="preserve">V-PULLEY </v>
          </cell>
          <cell r="C275" t="str">
            <v>B형 x 2열 x 8"</v>
          </cell>
          <cell r="D275" t="str">
            <v>EA</v>
          </cell>
          <cell r="E275">
            <v>1</v>
          </cell>
          <cell r="F275" t="str">
            <v>WORM REDUCER 입력축용</v>
          </cell>
        </row>
        <row r="276">
          <cell r="A276" t="e">
            <v>#REF!</v>
          </cell>
          <cell r="B276" t="str">
            <v>V-BELT</v>
          </cell>
          <cell r="C276" t="str">
            <v>B형 x 42"</v>
          </cell>
          <cell r="D276" t="str">
            <v>EA</v>
          </cell>
          <cell r="E276">
            <v>2</v>
          </cell>
          <cell r="F276" t="str">
            <v>V-PULLEY가 2열</v>
          </cell>
        </row>
        <row r="277">
          <cell r="A277" t="e">
            <v>#REF!</v>
          </cell>
          <cell r="B277" t="str">
            <v>WORM REDUCER</v>
          </cell>
          <cell r="C277" t="str">
            <v>1.5KW x 4P用</v>
          </cell>
          <cell r="D277" t="str">
            <v>대</v>
          </cell>
          <cell r="E277">
            <v>1</v>
          </cell>
          <cell r="F277" t="str">
            <v xml:space="preserve"> </v>
          </cell>
        </row>
        <row r="278">
          <cell r="A278" t="e">
            <v>#REF!</v>
          </cell>
          <cell r="B278" t="str">
            <v>BOLT,NUT,W/S,S/W</v>
          </cell>
          <cell r="C278" t="str">
            <v>M16 x 60L</v>
          </cell>
          <cell r="D278" t="str">
            <v>SET</v>
          </cell>
          <cell r="E278">
            <v>2</v>
          </cell>
          <cell r="F278" t="str">
            <v>WORM REDUCER 고정용</v>
          </cell>
        </row>
        <row r="279">
          <cell r="A279" t="e">
            <v>#REF!</v>
          </cell>
          <cell r="B279" t="str">
            <v>BEARING</v>
          </cell>
          <cell r="C279" t="str">
            <v>UCP #207</v>
          </cell>
          <cell r="D279" t="str">
            <v>EA</v>
          </cell>
          <cell r="E279">
            <v>1</v>
          </cell>
          <cell r="F279" t="str">
            <v xml:space="preserve"> </v>
          </cell>
        </row>
        <row r="280">
          <cell r="A280" t="e">
            <v>#REF!</v>
          </cell>
          <cell r="B280" t="str">
            <v>BEARING DIE</v>
          </cell>
          <cell r="C280" t="str">
            <v>UCP #207用</v>
          </cell>
          <cell r="D280" t="str">
            <v>EA</v>
          </cell>
          <cell r="E280">
            <v>1</v>
          </cell>
          <cell r="F280" t="str">
            <v xml:space="preserve"> </v>
          </cell>
        </row>
        <row r="281">
          <cell r="A281" t="e">
            <v>#REF!</v>
          </cell>
          <cell r="B281" t="str">
            <v>BOLT,NUT,W/S,S/W</v>
          </cell>
          <cell r="C281" t="str">
            <v>M16 x 60L</v>
          </cell>
          <cell r="D281" t="str">
            <v>SET</v>
          </cell>
          <cell r="E281">
            <v>2</v>
          </cell>
          <cell r="F281" t="str">
            <v>BEARING DIE 고정용</v>
          </cell>
        </row>
        <row r="282">
          <cell r="A282" t="e">
            <v>#REF!</v>
          </cell>
          <cell r="B282" t="str">
            <v>CHAIN SPROCKET</v>
          </cell>
          <cell r="C282" t="str">
            <v>DS #35 x 12t</v>
          </cell>
          <cell r="D282" t="str">
            <v>SET</v>
          </cell>
          <cell r="E282">
            <v>1</v>
          </cell>
          <cell r="F282" t="str">
            <v>LIMIT 제어동력 전달용 (CAM LINIT S/W 입력축)</v>
          </cell>
        </row>
        <row r="283">
          <cell r="A283" t="e">
            <v>#REF!</v>
          </cell>
          <cell r="B283" t="str">
            <v>CHAIN SPROCKET</v>
          </cell>
          <cell r="C283" t="str">
            <v>DS #35 x 27t</v>
          </cell>
          <cell r="D283" t="str">
            <v>SET</v>
          </cell>
          <cell r="E283">
            <v>1</v>
          </cell>
          <cell r="F283" t="str">
            <v>LIMIT 제어동력 전달용 (WORM REDUCER 출력축 끝단)</v>
          </cell>
        </row>
        <row r="284">
          <cell r="A284" t="e">
            <v>#REF!</v>
          </cell>
          <cell r="B284" t="str">
            <v xml:space="preserve">CHAIN </v>
          </cell>
          <cell r="C284" t="str">
            <v xml:space="preserve">DS #35 </v>
          </cell>
          <cell r="D284" t="str">
            <v>SET</v>
          </cell>
          <cell r="E284">
            <v>1</v>
          </cell>
          <cell r="F284" t="str">
            <v>LIMIT 제어동력</v>
          </cell>
        </row>
        <row r="285">
          <cell r="A285" t="e">
            <v>#REF!</v>
          </cell>
          <cell r="B285" t="str">
            <v>CHAIN OFFSET LINK</v>
          </cell>
          <cell r="C285" t="str">
            <v xml:space="preserve">DS #35用 </v>
          </cell>
          <cell r="D285" t="str">
            <v>EA</v>
          </cell>
          <cell r="E285">
            <v>1</v>
          </cell>
          <cell r="F285" t="str">
            <v>CHAIN 연결용</v>
          </cell>
        </row>
        <row r="286">
          <cell r="A286" t="e">
            <v>#REF!</v>
          </cell>
          <cell r="B286" t="str">
            <v>CAM LIMIT S/W</v>
          </cell>
          <cell r="C286" t="str">
            <v>SCREW TYPE</v>
          </cell>
          <cell r="D286" t="str">
            <v>SET</v>
          </cell>
          <cell r="E286">
            <v>1</v>
          </cell>
          <cell r="F286" t="str">
            <v>LIMIT 제어동력</v>
          </cell>
        </row>
        <row r="287">
          <cell r="A287" t="e">
            <v>#REF!</v>
          </cell>
          <cell r="B287" t="str">
            <v>LIMIT S/W DIE</v>
          </cell>
          <cell r="C287" t="str">
            <v xml:space="preserve"> </v>
          </cell>
          <cell r="D287" t="str">
            <v>SET</v>
          </cell>
          <cell r="E287">
            <v>1</v>
          </cell>
          <cell r="F287" t="str">
            <v xml:space="preserve"> </v>
          </cell>
        </row>
        <row r="288">
          <cell r="A288" t="e">
            <v>#REF!</v>
          </cell>
          <cell r="B288" t="str">
            <v>BOLT,NUT,W/S,S/W</v>
          </cell>
          <cell r="C288" t="str">
            <v>M6 x 30L</v>
          </cell>
          <cell r="D288" t="str">
            <v>SET</v>
          </cell>
          <cell r="E288">
            <v>2</v>
          </cell>
          <cell r="F288" t="str">
            <v>CAM LIMITS S/W 고정용</v>
          </cell>
        </row>
        <row r="289">
          <cell r="A289" t="e">
            <v>#REF!</v>
          </cell>
        </row>
        <row r="290">
          <cell r="A290" t="e">
            <v>#REF!</v>
          </cell>
        </row>
        <row r="291">
          <cell r="A291" t="e">
            <v>#REF!</v>
          </cell>
        </row>
        <row r="292">
          <cell r="A292" t="e">
            <v>#REF!</v>
          </cell>
        </row>
        <row r="293">
          <cell r="A293" t="e">
            <v>#REF!</v>
          </cell>
        </row>
        <row r="294">
          <cell r="A294" t="e">
            <v>#REF!</v>
          </cell>
        </row>
        <row r="295">
          <cell r="A295" t="e">
            <v>#REF!</v>
          </cell>
        </row>
        <row r="296">
          <cell r="A296" t="e">
            <v>#REF!</v>
          </cell>
        </row>
        <row r="297">
          <cell r="A297" t="e">
            <v>#REF!</v>
          </cell>
        </row>
        <row r="298">
          <cell r="A298" t="e">
            <v>#REF!</v>
          </cell>
        </row>
        <row r="299">
          <cell r="A299" t="e">
            <v>#REF!</v>
          </cell>
        </row>
        <row r="300">
          <cell r="A300" t="e">
            <v>#REF!</v>
          </cell>
        </row>
        <row r="301">
          <cell r="A301" t="e">
            <v>#REF!</v>
          </cell>
        </row>
        <row r="302">
          <cell r="A302" t="e">
            <v>#REF!</v>
          </cell>
        </row>
        <row r="303">
          <cell r="A303" t="e">
            <v>#REF!</v>
          </cell>
        </row>
        <row r="304">
          <cell r="A304" t="e">
            <v>#REF!</v>
          </cell>
        </row>
        <row r="305">
          <cell r="A305" t="e">
            <v>#REF!</v>
          </cell>
        </row>
        <row r="306">
          <cell r="A306" t="e">
            <v>#REF!</v>
          </cell>
        </row>
        <row r="307">
          <cell r="A307" t="e">
            <v>#REF!</v>
          </cell>
        </row>
        <row r="308">
          <cell r="A308" t="e">
            <v>#REF!</v>
          </cell>
        </row>
        <row r="309">
          <cell r="A309" t="e">
            <v>#REF!</v>
          </cell>
        </row>
        <row r="310">
          <cell r="A310" t="e">
            <v>#REF!</v>
          </cell>
        </row>
        <row r="311">
          <cell r="A311" t="e">
            <v>#REF!</v>
          </cell>
        </row>
        <row r="312">
          <cell r="A312" t="e">
            <v>#REF!</v>
          </cell>
        </row>
        <row r="313">
          <cell r="A313" t="e">
            <v>#REF!</v>
          </cell>
        </row>
        <row r="314">
          <cell r="A314" t="e">
            <v>#REF!</v>
          </cell>
        </row>
        <row r="315">
          <cell r="A315" t="e">
            <v>#REF!</v>
          </cell>
        </row>
        <row r="316">
          <cell r="A316" t="e">
            <v>#REF!</v>
          </cell>
        </row>
        <row r="317">
          <cell r="A317" t="e">
            <v>#REF!</v>
          </cell>
        </row>
        <row r="318">
          <cell r="A318" t="e">
            <v>#REF!</v>
          </cell>
        </row>
        <row r="319">
          <cell r="A319" t="e">
            <v>#REF!</v>
          </cell>
        </row>
        <row r="320">
          <cell r="A320" t="e">
            <v>#REF!</v>
          </cell>
        </row>
        <row r="321">
          <cell r="A321" t="e">
            <v>#REF!</v>
          </cell>
        </row>
        <row r="322">
          <cell r="A322" t="e">
            <v>#REF!</v>
          </cell>
        </row>
        <row r="323">
          <cell r="A323" t="e">
            <v>#REF!</v>
          </cell>
        </row>
        <row r="324">
          <cell r="A324" t="e">
            <v>#REF!</v>
          </cell>
        </row>
        <row r="325">
          <cell r="A325" t="e">
            <v>#REF!</v>
          </cell>
        </row>
        <row r="326">
          <cell r="A326" t="e">
            <v>#REF!</v>
          </cell>
        </row>
        <row r="327">
          <cell r="A327" t="e">
            <v>#REF!</v>
          </cell>
        </row>
        <row r="328">
          <cell r="A328" t="e">
            <v>#REF!</v>
          </cell>
        </row>
        <row r="329">
          <cell r="A329" t="e">
            <v>#REF!</v>
          </cell>
        </row>
        <row r="330">
          <cell r="A330" t="e">
            <v>#REF!</v>
          </cell>
        </row>
        <row r="331">
          <cell r="A331" t="e">
            <v>#REF!</v>
          </cell>
        </row>
        <row r="332">
          <cell r="A332" t="e">
            <v>#REF!</v>
          </cell>
        </row>
        <row r="333">
          <cell r="A333" t="e">
            <v>#REF!</v>
          </cell>
        </row>
        <row r="334">
          <cell r="A334" t="e">
            <v>#REF!</v>
          </cell>
        </row>
        <row r="335">
          <cell r="A335" t="e">
            <v>#REF!</v>
          </cell>
        </row>
        <row r="336">
          <cell r="A336" t="e">
            <v>#REF!</v>
          </cell>
        </row>
        <row r="337">
          <cell r="A337" t="e">
            <v>#REF!</v>
          </cell>
        </row>
        <row r="338">
          <cell r="A338" t="e">
            <v>#REF!</v>
          </cell>
        </row>
        <row r="339">
          <cell r="A339" t="e">
            <v>#REF!</v>
          </cell>
        </row>
        <row r="340">
          <cell r="A340" t="e">
            <v>#REF!</v>
          </cell>
        </row>
        <row r="341">
          <cell r="A341" t="e">
            <v>#REF!</v>
          </cell>
        </row>
        <row r="342">
          <cell r="A342" t="e">
            <v>#REF!</v>
          </cell>
        </row>
        <row r="343">
          <cell r="A343" t="e">
            <v>#REF!</v>
          </cell>
        </row>
        <row r="344">
          <cell r="A344" t="e">
            <v>#REF!</v>
          </cell>
        </row>
        <row r="345">
          <cell r="A345" t="e">
            <v>#REF!</v>
          </cell>
        </row>
        <row r="346">
          <cell r="A346" t="e">
            <v>#REF!</v>
          </cell>
        </row>
        <row r="347">
          <cell r="A347" t="e">
            <v>#REF!</v>
          </cell>
        </row>
        <row r="348">
          <cell r="A348" t="e">
            <v>#REF!</v>
          </cell>
        </row>
        <row r="349">
          <cell r="A349" t="e">
            <v>#REF!</v>
          </cell>
        </row>
        <row r="350">
          <cell r="A350" t="e">
            <v>#REF!</v>
          </cell>
        </row>
        <row r="351">
          <cell r="A351" t="e">
            <v>#REF!</v>
          </cell>
        </row>
        <row r="352">
          <cell r="A352" t="e">
            <v>#REF!</v>
          </cell>
        </row>
        <row r="353">
          <cell r="A353" t="e">
            <v>#REF!</v>
          </cell>
        </row>
        <row r="354">
          <cell r="A354" t="e">
            <v>#REF!</v>
          </cell>
        </row>
        <row r="355">
          <cell r="A355" t="e">
            <v>#REF!</v>
          </cell>
        </row>
        <row r="356">
          <cell r="A356" t="e">
            <v>#REF!</v>
          </cell>
        </row>
        <row r="357">
          <cell r="A357" t="e">
            <v>#REF!</v>
          </cell>
        </row>
        <row r="358">
          <cell r="A358" t="e">
            <v>#REF!</v>
          </cell>
        </row>
        <row r="359">
          <cell r="A359" t="e">
            <v>#REF!</v>
          </cell>
        </row>
        <row r="360">
          <cell r="A360" t="e">
            <v>#REF!</v>
          </cell>
        </row>
        <row r="361">
          <cell r="A361" t="e">
            <v>#REF!</v>
          </cell>
        </row>
        <row r="362">
          <cell r="A362" t="e">
            <v>#REF!</v>
          </cell>
        </row>
        <row r="363">
          <cell r="A363" t="e">
            <v>#REF!</v>
          </cell>
        </row>
        <row r="364">
          <cell r="A364" t="e">
            <v>#REF!</v>
          </cell>
        </row>
        <row r="365">
          <cell r="A365" t="e">
            <v>#REF!</v>
          </cell>
        </row>
        <row r="366">
          <cell r="A366" t="e">
            <v>#REF!</v>
          </cell>
        </row>
        <row r="367">
          <cell r="A367" t="e">
            <v>#REF!</v>
          </cell>
        </row>
        <row r="368">
          <cell r="A368" t="e">
            <v>#REF!</v>
          </cell>
        </row>
        <row r="369">
          <cell r="A369" t="e">
            <v>#REF!</v>
          </cell>
        </row>
        <row r="370">
          <cell r="A370" t="e">
            <v>#REF!</v>
          </cell>
        </row>
        <row r="371">
          <cell r="A371" t="e">
            <v>#REF!</v>
          </cell>
        </row>
        <row r="372">
          <cell r="A372" t="e">
            <v>#REF!</v>
          </cell>
        </row>
        <row r="373">
          <cell r="A373" t="e">
            <v>#REF!</v>
          </cell>
        </row>
        <row r="374">
          <cell r="A374" t="e">
            <v>#REF!</v>
          </cell>
        </row>
        <row r="375">
          <cell r="A375" t="e">
            <v>#REF!</v>
          </cell>
        </row>
        <row r="376">
          <cell r="A376" t="e">
            <v>#REF!</v>
          </cell>
        </row>
        <row r="377">
          <cell r="A377" t="e">
            <v>#REF!</v>
          </cell>
        </row>
        <row r="378">
          <cell r="A378" t="e">
            <v>#REF!</v>
          </cell>
        </row>
        <row r="379">
          <cell r="A379" t="e">
            <v>#REF!</v>
          </cell>
        </row>
        <row r="380">
          <cell r="A380" t="e">
            <v>#REF!</v>
          </cell>
        </row>
        <row r="381">
          <cell r="A381" t="e">
            <v>#REF!</v>
          </cell>
        </row>
        <row r="382">
          <cell r="A382" t="e">
            <v>#REF!</v>
          </cell>
        </row>
        <row r="383">
          <cell r="A383" t="e">
            <v>#REF!</v>
          </cell>
        </row>
        <row r="384">
          <cell r="A384" t="e">
            <v>#REF!</v>
          </cell>
        </row>
        <row r="385">
          <cell r="A385" t="e">
            <v>#REF!</v>
          </cell>
        </row>
        <row r="386">
          <cell r="A386" t="e">
            <v>#REF!</v>
          </cell>
        </row>
        <row r="387">
          <cell r="A387" t="e">
            <v>#REF!</v>
          </cell>
        </row>
        <row r="388">
          <cell r="A388" t="e">
            <v>#REF!</v>
          </cell>
        </row>
        <row r="389">
          <cell r="A389" t="e">
            <v>#REF!</v>
          </cell>
        </row>
        <row r="390">
          <cell r="A390" t="e">
            <v>#REF!</v>
          </cell>
        </row>
        <row r="391">
          <cell r="A391" t="e">
            <v>#REF!</v>
          </cell>
        </row>
        <row r="392">
          <cell r="A392" t="e">
            <v>#REF!</v>
          </cell>
        </row>
        <row r="393">
          <cell r="A393" t="e">
            <v>#REF!</v>
          </cell>
        </row>
        <row r="394">
          <cell r="A394" t="e">
            <v>#REF!</v>
          </cell>
        </row>
        <row r="395">
          <cell r="A395" t="e">
            <v>#REF!</v>
          </cell>
        </row>
        <row r="396">
          <cell r="A396" t="e">
            <v>#REF!</v>
          </cell>
        </row>
        <row r="397">
          <cell r="A397" t="e">
            <v>#REF!</v>
          </cell>
        </row>
        <row r="398">
          <cell r="A398" t="e">
            <v>#REF!</v>
          </cell>
        </row>
        <row r="399">
          <cell r="A399" t="e">
            <v>#REF!</v>
          </cell>
        </row>
        <row r="400">
          <cell r="A400" t="e">
            <v>#REF!</v>
          </cell>
        </row>
        <row r="401">
          <cell r="A401" t="e">
            <v>#REF!</v>
          </cell>
        </row>
        <row r="402">
          <cell r="A402" t="e">
            <v>#REF!</v>
          </cell>
        </row>
        <row r="403">
          <cell r="A403" t="e">
            <v>#REF!</v>
          </cell>
        </row>
        <row r="404">
          <cell r="A404" t="e">
            <v>#REF!</v>
          </cell>
        </row>
        <row r="405">
          <cell r="A405" t="e">
            <v>#REF!</v>
          </cell>
        </row>
        <row r="406">
          <cell r="A406" t="e">
            <v>#REF!</v>
          </cell>
        </row>
        <row r="407">
          <cell r="A407" t="e">
            <v>#REF!</v>
          </cell>
        </row>
        <row r="408">
          <cell r="A408" t="e">
            <v>#REF!</v>
          </cell>
        </row>
        <row r="409">
          <cell r="A409" t="e">
            <v>#REF!</v>
          </cell>
        </row>
        <row r="410">
          <cell r="A410" t="e">
            <v>#REF!</v>
          </cell>
        </row>
        <row r="411">
          <cell r="A411" t="e">
            <v>#REF!</v>
          </cell>
        </row>
        <row r="412">
          <cell r="A412" t="e">
            <v>#REF!</v>
          </cell>
        </row>
        <row r="413">
          <cell r="A413" t="e">
            <v>#REF!</v>
          </cell>
        </row>
        <row r="414">
          <cell r="A414" t="e">
            <v>#REF!</v>
          </cell>
        </row>
        <row r="415">
          <cell r="A415" t="e">
            <v>#REF!</v>
          </cell>
        </row>
        <row r="416">
          <cell r="A416" t="e">
            <v>#REF!</v>
          </cell>
        </row>
        <row r="417">
          <cell r="A417" t="e">
            <v>#REF!</v>
          </cell>
        </row>
        <row r="418">
          <cell r="A418" t="e">
            <v>#REF!</v>
          </cell>
        </row>
        <row r="419">
          <cell r="A419" t="e">
            <v>#REF!</v>
          </cell>
        </row>
        <row r="420">
          <cell r="A420" t="e">
            <v>#REF!</v>
          </cell>
        </row>
        <row r="421">
          <cell r="A421" t="e">
            <v>#REF!</v>
          </cell>
        </row>
        <row r="422">
          <cell r="A422" t="e">
            <v>#REF!</v>
          </cell>
        </row>
        <row r="423">
          <cell r="A423" t="e">
            <v>#REF!</v>
          </cell>
        </row>
        <row r="424">
          <cell r="A424" t="e">
            <v>#REF!</v>
          </cell>
        </row>
        <row r="425">
          <cell r="A425" t="e">
            <v>#REF!</v>
          </cell>
        </row>
        <row r="426">
          <cell r="A426" t="e">
            <v>#REF!</v>
          </cell>
        </row>
        <row r="427">
          <cell r="A427" t="e">
            <v>#REF!</v>
          </cell>
        </row>
        <row r="428">
          <cell r="A428" t="e">
            <v>#REF!</v>
          </cell>
        </row>
        <row r="429">
          <cell r="A429" t="e">
            <v>#REF!</v>
          </cell>
        </row>
        <row r="430">
          <cell r="A430" t="e">
            <v>#REF!</v>
          </cell>
        </row>
        <row r="431">
          <cell r="A431" t="e">
            <v>#REF!</v>
          </cell>
        </row>
        <row r="432">
          <cell r="A432" t="e">
            <v>#REF!</v>
          </cell>
        </row>
        <row r="433">
          <cell r="A433" t="e">
            <v>#REF!</v>
          </cell>
        </row>
        <row r="434">
          <cell r="A434" t="e">
            <v>#REF!</v>
          </cell>
        </row>
        <row r="435">
          <cell r="A435" t="e">
            <v>#REF!</v>
          </cell>
        </row>
        <row r="436">
          <cell r="A436" t="e">
            <v>#REF!</v>
          </cell>
        </row>
        <row r="437">
          <cell r="A437" t="e">
            <v>#REF!</v>
          </cell>
        </row>
        <row r="438">
          <cell r="A438" t="e">
            <v>#REF!</v>
          </cell>
        </row>
        <row r="439">
          <cell r="A439" t="e">
            <v>#REF!</v>
          </cell>
        </row>
        <row r="440">
          <cell r="A440" t="e">
            <v>#REF!</v>
          </cell>
        </row>
        <row r="441">
          <cell r="A441" t="e">
            <v>#REF!</v>
          </cell>
        </row>
        <row r="442">
          <cell r="A442" t="e">
            <v>#REF!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>
        <row r="3">
          <cell r="A3">
            <v>3</v>
          </cell>
        </row>
      </sheetData>
      <sheetData sheetId="510"/>
      <sheetData sheetId="511"/>
      <sheetData sheetId="512"/>
      <sheetData sheetId="513">
        <row r="3">
          <cell r="A3">
            <v>3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>
        <row r="3">
          <cell r="A3">
            <v>3</v>
          </cell>
        </row>
      </sheetData>
      <sheetData sheetId="531"/>
      <sheetData sheetId="532"/>
      <sheetData sheetId="533"/>
      <sheetData sheetId="534">
        <row r="3">
          <cell r="A3">
            <v>3</v>
          </cell>
        </row>
      </sheetData>
      <sheetData sheetId="535"/>
      <sheetData sheetId="536"/>
      <sheetData sheetId="537">
        <row r="3">
          <cell r="A3">
            <v>3</v>
          </cell>
        </row>
      </sheetData>
      <sheetData sheetId="538"/>
      <sheetData sheetId="539"/>
      <sheetData sheetId="540"/>
      <sheetData sheetId="541">
        <row r="3">
          <cell r="A3">
            <v>3</v>
          </cell>
        </row>
      </sheetData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/>
      <sheetData sheetId="738" refreshError="1"/>
      <sheetData sheetId="739" refreshError="1"/>
      <sheetData sheetId="740"/>
      <sheetData sheetId="741"/>
      <sheetData sheetId="742"/>
      <sheetData sheetId="743"/>
      <sheetData sheetId="744"/>
      <sheetData sheetId="745"/>
      <sheetData sheetId="746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갑지"/>
      <sheetName val="과천MAIN"/>
      <sheetName val="일위 (2)"/>
      <sheetName val="갑지 (2)"/>
      <sheetName val="산출근거서"/>
      <sheetName val="일위"/>
      <sheetName val="수량산출"/>
      <sheetName val="__"/>
      <sheetName val="신우"/>
      <sheetName val="노임"/>
      <sheetName val="Sheet7"/>
      <sheetName val="1766-1"/>
      <sheetName val="인건-측정"/>
      <sheetName val="터널조도"/>
      <sheetName val="원가계산서"/>
      <sheetName val="ABUT수량-A1"/>
      <sheetName val="설비"/>
      <sheetName val="조도계산서 (도서)"/>
      <sheetName val="실행비교"/>
      <sheetName val="NOMUBI"/>
      <sheetName val="예정(3)"/>
      <sheetName val="동원(3)"/>
      <sheetName val="일보"/>
      <sheetName val="BQ(실행)"/>
      <sheetName val="부하계산서"/>
      <sheetName val="공사개요"/>
      <sheetName val="Sheet1"/>
      <sheetName val="내역서"/>
      <sheetName val="적용기준"/>
      <sheetName val="DATE"/>
      <sheetName val="sw1"/>
      <sheetName val="부하(성남)"/>
      <sheetName val="종배수관"/>
      <sheetName val="8-3기계경비"/>
      <sheetName val="MOTOR3"/>
      <sheetName val="OPT7"/>
      <sheetName val="발신정보"/>
      <sheetName val="CT "/>
      <sheetName val="전차선로 물량표"/>
      <sheetName val="001"/>
      <sheetName val="J直材4"/>
      <sheetName val="감가상각"/>
      <sheetName val="유기공정"/>
      <sheetName val="2F 회의실견적(5_14 일대)"/>
      <sheetName val="일위대가목록"/>
      <sheetName val="6PILE  (돌출)"/>
      <sheetName val="OPT"/>
      <sheetName val="I一般比"/>
      <sheetName val="N賃率-職"/>
      <sheetName val="소상 &quot;1&quot;"/>
      <sheetName val="산출기초"/>
      <sheetName val="일위대가(LCS)"/>
      <sheetName val="산출근거(접지)"/>
      <sheetName val="산출근거 (중기)"/>
      <sheetName val="20관리비율"/>
      <sheetName val="기초대가"/>
      <sheetName val="명세서"/>
      <sheetName val="직노"/>
      <sheetName val="97"/>
      <sheetName val="단가산출"/>
      <sheetName val="70%"/>
      <sheetName val="한강운반비"/>
      <sheetName val="Macro1"/>
      <sheetName val="Macro2"/>
      <sheetName val="COVER"/>
      <sheetName val="LEGEND"/>
      <sheetName val="정부노임단가"/>
      <sheetName val="예산내역서"/>
      <sheetName val="기본일위"/>
      <sheetName val="U-TYPE(1)"/>
      <sheetName val="중기일위대가"/>
      <sheetName val="4.전기"/>
      <sheetName val="CP-E2 (품셈표)"/>
      <sheetName val="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갑지"/>
      <sheetName val="과천MAIN"/>
      <sheetName val="일위 (2)"/>
      <sheetName val="갑지 (2)"/>
      <sheetName val="산출근거서"/>
      <sheetName val="일위"/>
      <sheetName val="터널조도"/>
      <sheetName val="1766-1"/>
      <sheetName val="노임"/>
      <sheetName val="설비"/>
      <sheetName val="조도계산서 (도서)"/>
      <sheetName val="수량산출"/>
      <sheetName val="NOMUBI"/>
      <sheetName val="예정(3)"/>
      <sheetName val="동원(3)"/>
      <sheetName val="신우"/>
      <sheetName val="일보"/>
      <sheetName val="실행비교"/>
      <sheetName val="Sheet1"/>
      <sheetName val="원가계산서"/>
      <sheetName val="BQ(실행)"/>
      <sheetName val="인건-측정"/>
      <sheetName val="내역서"/>
      <sheetName val="공사개요"/>
      <sheetName val="8-3기계경비"/>
      <sheetName val="부하(성남)"/>
      <sheetName val="종배수관"/>
      <sheetName val="적용기준"/>
      <sheetName val="DATE"/>
      <sheetName val="sw1"/>
      <sheetName val="제안서"/>
      <sheetName val="노무비"/>
      <sheetName val="ABUT수량-A1"/>
      <sheetName val="부하계산서"/>
      <sheetName val="#REF"/>
      <sheetName val="PROCESS"/>
      <sheetName val="-명량대첩 승전광장 조성 통신공사 2차분-12-07-03"/>
      <sheetName val="MOTOR3"/>
      <sheetName val="산#3-2-2"/>
      <sheetName val="가열로SW"/>
      <sheetName val="MOTOR"/>
      <sheetName val="실행철강하도"/>
      <sheetName val="CALCULATION"/>
      <sheetName val="내역"/>
      <sheetName val="LOPCALC"/>
      <sheetName val="2F 회의실견적(5_14 일대)"/>
      <sheetName val="6PILE  (돌출)"/>
      <sheetName val="인건비"/>
      <sheetName val="NA"/>
      <sheetName val="FB25JN"/>
      <sheetName val="회로내역(승인)"/>
      <sheetName val="CABLE SIZE-3"/>
      <sheetName val="전신환매도율"/>
      <sheetName val="수안보-MBR1"/>
      <sheetName val="지주설치제원"/>
      <sheetName val="수질정화시설"/>
      <sheetName val="JUCK"/>
      <sheetName val="정부노임단가"/>
      <sheetName val="산근"/>
      <sheetName val="Macro(차단기)"/>
      <sheetName val="연결임시"/>
      <sheetName val="DATA"/>
      <sheetName val="대치판정"/>
      <sheetName val="신관(1)"/>
      <sheetName val="WIND"/>
      <sheetName val="J형측구단위수량"/>
      <sheetName val="단가조사서"/>
      <sheetName val="매입세율"/>
      <sheetName val="BID"/>
      <sheetName val="하조서"/>
      <sheetName val="Cost bd-&quot;A&quot;"/>
      <sheetName val="접속도로1"/>
      <sheetName val="차액보증"/>
      <sheetName val="지급자재"/>
      <sheetName val="현금"/>
      <sheetName val="부속동"/>
      <sheetName val="배수내역 (2)"/>
      <sheetName val="기본일위"/>
      <sheetName val="화재 탐지 설비"/>
      <sheetName val="NA1"/>
      <sheetName val="TOTAL"/>
      <sheetName val="전차선로 물량표"/>
      <sheetName val="내역(영일)"/>
      <sheetName val="PROJECT BRIEF(EX.NEW)"/>
      <sheetName val="Piping(Methanol)"/>
      <sheetName val="입찰안"/>
      <sheetName val="전체내역 (2)"/>
      <sheetName val="일위_(2)"/>
      <sheetName val="갑지_(2)"/>
      <sheetName val="조도계산서_(도서)"/>
      <sheetName val="전체내역_(2)"/>
      <sheetName val="공통(20-91)"/>
      <sheetName val="__MAIN"/>
      <sheetName val="발신정보"/>
      <sheetName val="OPT7"/>
      <sheetName val="낙찰표"/>
      <sheetName val="중기사용료"/>
      <sheetName val="단가비교표"/>
      <sheetName val="h-013211-2"/>
      <sheetName val="경비"/>
      <sheetName val="가설건물"/>
      <sheetName val="지질조사"/>
      <sheetName val="자재단가비교표"/>
      <sheetName val="Dae_Jiju"/>
      <sheetName val="Sikje_ingun"/>
      <sheetName val="TREE_D"/>
      <sheetName val="설계"/>
      <sheetName val="와동25-3(변경)"/>
      <sheetName val="공통부대비"/>
      <sheetName val="재집"/>
      <sheetName val="직재"/>
      <sheetName val="소비자가"/>
      <sheetName val="허용전류 계산서"/>
      <sheetName val="당초"/>
      <sheetName val="상부집계표"/>
      <sheetName val="1. 설계조건 2.단면가정 3. 하중계산"/>
      <sheetName val="DATA 입력란"/>
      <sheetName val="교각계산"/>
      <sheetName val="대가표(품셈)"/>
      <sheetName val="TABLE"/>
      <sheetName val="상승노임"/>
      <sheetName val="단가"/>
      <sheetName val="Sheet7"/>
      <sheetName val="SELTDATA"/>
      <sheetName val="단"/>
      <sheetName val="견적3"/>
      <sheetName val="GRACE"/>
      <sheetName val="매출계획대실적"/>
      <sheetName val="Macro2"/>
      <sheetName val="유기공정"/>
      <sheetName val="Macro1"/>
      <sheetName val="목차"/>
      <sheetName val="3"/>
      <sheetName val="기계경비일람"/>
      <sheetName val="copy"/>
      <sheetName val="서식"/>
      <sheetName val="__"/>
      <sheetName val="부하LOAD"/>
      <sheetName val="원형1호맨홀토공수량"/>
      <sheetName val="생산실적"/>
      <sheetName val="Graph (LGEN)"/>
      <sheetName val="out_prog"/>
      <sheetName val="선적schedule (2)"/>
      <sheetName val="자료입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보행자로"/>
      <sheetName val="진입로"/>
      <sheetName val="체감식(합정로) "/>
      <sheetName val="DATA"/>
      <sheetName val="등가거리"/>
      <sheetName val="조명율표"/>
      <sheetName val="Sheet2"/>
      <sheetName val="체감식  (원본)"/>
      <sheetName val="진입로 (원본)"/>
      <sheetName val="ITEM"/>
      <sheetName val="일위대가(계측기설치)"/>
      <sheetName val="터널조도"/>
      <sheetName val="INPUT"/>
      <sheetName val="전기"/>
      <sheetName val="기별(종합)"/>
      <sheetName val="조도계산서"/>
      <sheetName val="전선"/>
      <sheetName val="MOTOR"/>
      <sheetName val="포장복구집계"/>
      <sheetName val="COPING"/>
      <sheetName val="노임단가"/>
      <sheetName val="설계조건"/>
      <sheetName val="공사비예산서(토목분)"/>
      <sheetName val="손익분석"/>
      <sheetName val="공통가설"/>
      <sheetName val="정부노임단가"/>
      <sheetName val="단가비교표"/>
      <sheetName val="INPUT(덕도방향-시점)"/>
      <sheetName val="내역"/>
      <sheetName val="11.우각부 보강"/>
      <sheetName val="SLAB&quot;1&quot;"/>
      <sheetName val="과천MAIN"/>
      <sheetName val="Macro(전선)"/>
      <sheetName val="조건표"/>
      <sheetName val="자판실행"/>
      <sheetName val="LABTOTAL"/>
      <sheetName val="단가산출"/>
      <sheetName val="3.일반설비"/>
      <sheetName val="#REF"/>
      <sheetName val="견적"/>
      <sheetName val="실행철강하도"/>
      <sheetName val="단면치수"/>
      <sheetName val="내역서"/>
      <sheetName val="9GNG운반"/>
      <sheetName val="동원(3)"/>
      <sheetName val="예정(3)"/>
      <sheetName val="공량산출서"/>
      <sheetName val="현장관리비"/>
      <sheetName val="11.1 단면hwp"/>
      <sheetName val="교량전기"/>
      <sheetName val="말뚝물량"/>
      <sheetName val="표지"/>
      <sheetName val="송라터널총괄"/>
      <sheetName val="비용"/>
      <sheetName val="당초수량"/>
      <sheetName val="DATE"/>
      <sheetName val="성남여성복지내역"/>
      <sheetName val="입출재고현황 (2)"/>
      <sheetName val="TEST1"/>
      <sheetName val="직공비"/>
      <sheetName val="11.자재단가"/>
      <sheetName val="예산서"/>
      <sheetName val="CODE"/>
      <sheetName val="Sheet1 (2)"/>
      <sheetName val="단면 (2)"/>
      <sheetName val="간선계산"/>
      <sheetName val="북방3터널"/>
      <sheetName val="CABLE SIZE-3"/>
      <sheetName val="guard(mac)"/>
      <sheetName val="Sheet1"/>
      <sheetName val="설계변경원가계산총괄표"/>
      <sheetName val="1-1"/>
      <sheetName val="01"/>
      <sheetName val="3련 BOX"/>
      <sheetName val="sum1 (2)"/>
      <sheetName val="케이블및전선관규격표"/>
      <sheetName val="점수계산1-2"/>
      <sheetName val="부표총괄"/>
      <sheetName val="1"/>
      <sheetName val="설비"/>
      <sheetName val="단가"/>
      <sheetName val="BID"/>
      <sheetName val="품셈1-17"/>
      <sheetName val="전단면보수"/>
      <sheetName val="반단면보수"/>
      <sheetName val="콘크리트패칭"/>
      <sheetName val="아스.노면팻칭"/>
      <sheetName val="아스.노면절삭"/>
      <sheetName val="작성기준"/>
      <sheetName val="교각1"/>
      <sheetName val="PART_DISCOUNT"/>
      <sheetName val="원가입력"/>
      <sheetName val="SILICATE"/>
      <sheetName val="EACT10"/>
      <sheetName val="Sheet5"/>
      <sheetName val="3CHBDC"/>
      <sheetName val="산출근거"/>
      <sheetName val="식생블럭단위수량"/>
      <sheetName val="노임"/>
      <sheetName val="입찰안"/>
      <sheetName val="안정검토"/>
      <sheetName val="단면설계"/>
      <sheetName val="ABUT수량-A1"/>
      <sheetName val="사용성검토"/>
      <sheetName val="설 계"/>
      <sheetName val=" 견적서"/>
      <sheetName val="2000년1차"/>
      <sheetName val="전차선로 물량표"/>
      <sheetName val="Sheet3"/>
      <sheetName val="기계내역"/>
      <sheetName val="CIVIL"/>
      <sheetName val="재료집계"/>
      <sheetName val="FORM-0"/>
      <sheetName val="적용률"/>
      <sheetName val="가점"/>
      <sheetName val="index"/>
      <sheetName val="etc"/>
      <sheetName val="CTDG"/>
      <sheetName val="THVT"/>
      <sheetName val="일반전기"/>
      <sheetName val="인건비"/>
      <sheetName val="역T형"/>
      <sheetName val="일위대가시트"/>
      <sheetName val="단가표"/>
      <sheetName val="TB-내역서"/>
      <sheetName val="1.설계조건"/>
      <sheetName val="기둥(하중)"/>
      <sheetName val="단가조사서"/>
      <sheetName val="단면가정"/>
      <sheetName val="KMT물량"/>
      <sheetName val="집수정"/>
      <sheetName val="날개벽(시점좌측)"/>
      <sheetName val="교각계산"/>
      <sheetName val="개요"/>
      <sheetName val="건축내역"/>
      <sheetName val="Macro(차단기)"/>
      <sheetName val="工완성공사율"/>
      <sheetName val="CAT_5"/>
      <sheetName val="간접비내역-1"/>
      <sheetName val="인건-측정"/>
      <sheetName val="기본DATA"/>
      <sheetName val="제품"/>
      <sheetName val="순공사비산출내역"/>
      <sheetName val="일위대가표1"/>
      <sheetName val="단가산출서 "/>
      <sheetName val="MAIN"/>
      <sheetName val="중기일위대가"/>
      <sheetName val="眞비상(진주)"/>
      <sheetName val="동관마찰손실표"/>
      <sheetName val="대로근거"/>
      <sheetName val="중로근거"/>
      <sheetName val="방송일위대가"/>
      <sheetName val="PARAMETER"/>
      <sheetName val="LEGEND"/>
      <sheetName val="옹벽기초자료"/>
      <sheetName val="현황산출서"/>
      <sheetName val="부하계산서"/>
      <sheetName val="단가 및 재료비"/>
      <sheetName val="중기사용료산출근거"/>
      <sheetName val="001"/>
      <sheetName val="JUCK"/>
      <sheetName val="(포장)BOQ-실적공사"/>
      <sheetName val="입력DATA"/>
      <sheetName val="수원역(전체분)설계서"/>
      <sheetName val="갑지1"/>
      <sheetName val="GAEYO"/>
      <sheetName val="토목내역서"/>
      <sheetName val="공정코드"/>
      <sheetName val="일위대가(목록)"/>
      <sheetName val="재료비"/>
      <sheetName val="설계"/>
      <sheetName val="MCC제원"/>
      <sheetName val="70%"/>
      <sheetName val="공사개요"/>
      <sheetName val="양산물금"/>
      <sheetName val="내촌육교방음벽수량집계표"/>
      <sheetName val="1월"/>
      <sheetName val="대전노은1차_조적_집계표"/>
      <sheetName val="Total"/>
      <sheetName val="백암비스타내역"/>
      <sheetName val="MAT"/>
      <sheetName val="삼성전기"/>
      <sheetName val="PS-2A구조물방수"/>
      <sheetName val="제수"/>
      <sheetName val="공기"/>
      <sheetName val="bearing"/>
      <sheetName val="증감대비"/>
      <sheetName val="gvl"/>
      <sheetName val="시추주상도"/>
      <sheetName val="실행비교"/>
      <sheetName val="단가대비"/>
      <sheetName val="표지 (2)"/>
      <sheetName val="연부97-1"/>
      <sheetName val="자재단가비교표"/>
      <sheetName val="__MAIN"/>
      <sheetName val="Manual Valve List"/>
      <sheetName val="Data&amp;Result"/>
      <sheetName val="수량산출"/>
      <sheetName val="COST"/>
      <sheetName val="수안보-MBR1"/>
      <sheetName val="일위대가목차"/>
      <sheetName val="WORK"/>
      <sheetName val="부속동"/>
      <sheetName val="DAN"/>
      <sheetName val="우각부보강"/>
      <sheetName val="General Data"/>
      <sheetName val="하중계산"/>
      <sheetName val="조명시설"/>
      <sheetName val="광로3 - 48m"/>
      <sheetName val="배수장공사비"/>
      <sheetName val="가공비"/>
      <sheetName val="노무비 근거"/>
      <sheetName val="일위대가"/>
      <sheetName val="물가자료"/>
      <sheetName val="대전월평내역"/>
      <sheetName val="차도조도계산"/>
      <sheetName val="사급자재"/>
      <sheetName val="플랜트 설치"/>
      <sheetName val="원가계산서"/>
      <sheetName val="선로정수계산"/>
      <sheetName val="ACDIM6D"/>
      <sheetName val="진주방향"/>
      <sheetName val="건축집계"/>
      <sheetName val="원가계산(총괄)"/>
      <sheetName val="단위수량"/>
      <sheetName val="현황"/>
      <sheetName val="4)유동표"/>
      <sheetName val="노무비"/>
      <sheetName val="투찰"/>
      <sheetName val="BQ(실행)"/>
      <sheetName val="소비자가"/>
      <sheetName val="각종양식"/>
      <sheetName val="지중자재단가"/>
      <sheetName val="MANUFACTORY"/>
      <sheetName val="말뚝설계"/>
      <sheetName val="부하(성남)"/>
      <sheetName val="현황CODE"/>
      <sheetName val="손익현황"/>
      <sheetName val="FOOTING단면력"/>
      <sheetName val="간접비"/>
      <sheetName val="원가"/>
      <sheetName val="LIST"/>
      <sheetName val="품목납기"/>
      <sheetName val="일위대가목록"/>
      <sheetName val="원형1호맨홀토공수량"/>
      <sheetName val="관기성공.내"/>
      <sheetName val="횡배수관토공수량"/>
      <sheetName val="취수탑"/>
      <sheetName val="청산공사"/>
      <sheetName val="회로내역(승인)"/>
      <sheetName val="우석문틀"/>
      <sheetName val="산업"/>
      <sheetName val="조경일람"/>
      <sheetName val="통합"/>
      <sheetName val="하중"/>
      <sheetName val="copy"/>
      <sheetName val="서식"/>
      <sheetName val="단가조서"/>
      <sheetName val="BASIC (2)"/>
      <sheetName val="자압"/>
      <sheetName val="1.취수장"/>
      <sheetName val="배수장공사비명세서"/>
      <sheetName val="내역표지"/>
      <sheetName val="I一般比"/>
      <sheetName val="견적990322"/>
      <sheetName val="ilch"/>
      <sheetName val="Sikje_ingun"/>
      <sheetName val="TREE_D"/>
      <sheetName val="변경총괄지(1)"/>
      <sheetName val="배수공"/>
      <sheetName val="입력1"/>
      <sheetName val="품셈기준"/>
      <sheetName val="일반공사"/>
      <sheetName val="홈통받이수량"/>
      <sheetName val="주방환기"/>
      <sheetName val="가시설흙막이"/>
      <sheetName val="RE9604"/>
      <sheetName val="시멘트"/>
      <sheetName val="기본 상수"/>
      <sheetName val="집행(2-1)"/>
      <sheetName val="4 &amp; 10-inch, CO2 Combo &amp; Sweep"/>
      <sheetName val="매원개착터널총괄"/>
      <sheetName val="신내택지내역서"/>
      <sheetName val="조도계산서 (도서)"/>
      <sheetName val="CATCH BASIN"/>
      <sheetName val="Cost bd-&quot;A&quot;"/>
      <sheetName val="POOM_MOTO"/>
      <sheetName val="POOM_MOTO2"/>
      <sheetName val="Sheet7"/>
      <sheetName val="타공종이기"/>
      <sheetName val="견적시담(송포2공구)"/>
      <sheetName val="실행내역서 "/>
      <sheetName val="품목"/>
      <sheetName val="경비"/>
      <sheetName val="DANGA"/>
      <sheetName val="공사비 내역"/>
      <sheetName val="기둥"/>
      <sheetName val="저판(버림100)"/>
      <sheetName val="L_RPTB02_01"/>
      <sheetName val="신규(07년01월)"/>
      <sheetName val="A-4"/>
      <sheetName val="열린교실"/>
      <sheetName val="BSD (2)"/>
      <sheetName val="포장직선구간"/>
      <sheetName val="98수문일위"/>
      <sheetName val="명세서"/>
      <sheetName val="현장관리비집계표"/>
      <sheetName val="Y-WORK"/>
      <sheetName val="예가표"/>
      <sheetName val="결재판"/>
      <sheetName val="표준건축비"/>
      <sheetName val="CLAUSE"/>
      <sheetName val="계산근거"/>
      <sheetName val="금액내역서"/>
      <sheetName val="봉양~조차장간고하개명(신설)"/>
      <sheetName val="6PILE  (돌출)"/>
      <sheetName val="Dae_Jiju"/>
      <sheetName val="경비_원본"/>
      <sheetName val="기초단가"/>
      <sheetName val="Imp-Data"/>
      <sheetName val="Macro(전동기)"/>
      <sheetName val="매립"/>
      <sheetName val="출근부"/>
      <sheetName val="일위(철거)"/>
      <sheetName val="工관리비율"/>
      <sheetName val="J直材4"/>
      <sheetName val="DESIGN"/>
      <sheetName val="기본"/>
      <sheetName val="일위대가표"/>
      <sheetName val="기초공"/>
      <sheetName val="기둥(원형)"/>
      <sheetName val="기준자료"/>
      <sheetName val="부대공Ⅱ"/>
      <sheetName val="수습"/>
      <sheetName val="산5-7"/>
      <sheetName val="인건비 "/>
      <sheetName val="기준액"/>
      <sheetName val="AS복구"/>
      <sheetName val="중기터파기"/>
      <sheetName val="변수값"/>
      <sheetName val="중기상차"/>
      <sheetName val="2.가정단면"/>
      <sheetName val="직노"/>
      <sheetName val="사다리"/>
      <sheetName val="관급"/>
      <sheetName val="기계경비(시간당)"/>
      <sheetName val="램머"/>
      <sheetName val="내역변"/>
      <sheetName val="5.모델링"/>
      <sheetName val="sw1"/>
      <sheetName val="당초"/>
      <sheetName val="깨기"/>
      <sheetName val="공사비집계"/>
      <sheetName val="산1"/>
      <sheetName val="뚝토공"/>
      <sheetName val="추원 상가(1)"/>
      <sheetName val="MFAB"/>
      <sheetName val="MFRT"/>
      <sheetName val="MPKG"/>
      <sheetName val="MPRD"/>
      <sheetName val="데이타"/>
      <sheetName val="토공"/>
      <sheetName val="SIHEUNG"/>
      <sheetName val="96정변2"/>
      <sheetName val="목차"/>
      <sheetName val="CABLE"/>
      <sheetName val="1SPAN"/>
      <sheetName val="사통"/>
      <sheetName val="일위"/>
      <sheetName val="참조"/>
      <sheetName val="1공구 건정토건 토공"/>
      <sheetName val="NOMUBI"/>
      <sheetName val="소상 &quot;1&quot;"/>
      <sheetName val="Front"/>
      <sheetName val="KHRCPB_99"/>
      <sheetName val="Supplier Code"/>
      <sheetName val="토목"/>
      <sheetName val="ITEMLIST990101"/>
      <sheetName val="유기공정"/>
      <sheetName val="내역총괄"/>
      <sheetName val="내역총괄2"/>
      <sheetName val="내역총괄3"/>
      <sheetName val="Option"/>
      <sheetName val="견적조건"/>
      <sheetName val="세부추진"/>
      <sheetName val="상용보강"/>
      <sheetName val="표면정지 집계"/>
      <sheetName val="PET MAT집계"/>
      <sheetName val="CPM챠트"/>
      <sheetName val="민감도분석"/>
      <sheetName val="ROI"/>
      <sheetName val="금액"/>
      <sheetName val="IMPEADENCE MAP 취수장"/>
      <sheetName val="Summary Sheets"/>
      <sheetName val="기준"/>
      <sheetName val="내역(을)"/>
      <sheetName val="보할공정"/>
      <sheetName val="C1ㅇ"/>
      <sheetName val="Sheet4"/>
      <sheetName val="품셈TABLE"/>
      <sheetName val="도급예산내역서총괄표"/>
      <sheetName val="PW3"/>
      <sheetName val="PW4"/>
      <sheetName val="SC1"/>
      <sheetName val="PE"/>
      <sheetName val="PM"/>
      <sheetName val="TR"/>
      <sheetName val="품산출서"/>
      <sheetName val="estm_mech"/>
      <sheetName val="구의33고"/>
      <sheetName val="맨홀수량집계"/>
      <sheetName val="3BL공동구 수량"/>
      <sheetName val="단위중량"/>
      <sheetName val="LOPCALC"/>
      <sheetName val="CF"/>
      <sheetName val="철근단면적"/>
      <sheetName val="154TW"/>
      <sheetName val="_15_0"/>
      <sheetName val="Assump"/>
      <sheetName val="PIPE"/>
      <sheetName val="간지"/>
      <sheetName val="LS re sales"/>
      <sheetName val="MixBed"/>
      <sheetName val="CondPol"/>
      <sheetName val="Menu"/>
      <sheetName val="AILC004"/>
      <sheetName val="견적기준"/>
      <sheetName val="UNIT"/>
      <sheetName val="FLANGE"/>
      <sheetName val="VALVE"/>
      <sheetName val="일대목차"/>
      <sheetName val="교통처리우회도로"/>
      <sheetName val="갑지"/>
      <sheetName val="실행자재"/>
      <sheetName val="남양시작동자105노65기1.3화1.2"/>
      <sheetName val="관람석제출"/>
      <sheetName val="산근"/>
      <sheetName val="L형 옹벽"/>
      <sheetName val="장문교(대전)"/>
      <sheetName val="안정계산"/>
      <sheetName val="단면검토"/>
      <sheetName val="2.단면가정"/>
      <sheetName val="표지판단위"/>
      <sheetName val="unit 4"/>
      <sheetName val="말뚝지지력산정"/>
      <sheetName val="자압1"/>
      <sheetName val="기술자료 (광화문)"/>
      <sheetName val="데이터"/>
      <sheetName val="초기화면"/>
      <sheetName val="수목데이타 "/>
      <sheetName val="날개벽수량표"/>
      <sheetName val="PROCESS"/>
      <sheetName val="PROJECT BRIEF(EX.NEW)"/>
      <sheetName val="YANG"/>
      <sheetName val="Breakdown"/>
      <sheetName val="UnitRate"/>
      <sheetName val="COA-17"/>
      <sheetName val="C-18"/>
      <sheetName val="콤보박스와 리스트박스의 연결"/>
      <sheetName val="국공유지및사유지"/>
      <sheetName val="주형"/>
      <sheetName val="CALCULATION"/>
      <sheetName val="현대물량"/>
      <sheetName val="1차증가원가계산"/>
      <sheetName val="현장관리비 산출내역"/>
      <sheetName val="SG"/>
      <sheetName val="산출내역서집계표"/>
      <sheetName val="지급자재"/>
      <sheetName val="갑지(추정)"/>
      <sheetName val="분전함신설"/>
      <sheetName val="접지1종"/>
      <sheetName val="Sat tron"/>
      <sheetName val="#3_일위대가목록"/>
      <sheetName val="허용전류-IEC"/>
      <sheetName val="토목주소"/>
      <sheetName val="프랜트면허"/>
      <sheetName val="Eq. Mobilization"/>
      <sheetName val="2.4.1 여수토수량산출"/>
      <sheetName val="장비"/>
      <sheetName val="TYPE-A"/>
      <sheetName val="Hours.CodeST"/>
      <sheetName val="단가및재료비"/>
      <sheetName val="SPEC"/>
      <sheetName val="COVER"/>
      <sheetName val="단중표"/>
      <sheetName val="PBS"/>
      <sheetName val="MATRLDATA"/>
      <sheetName val="예산M11A"/>
      <sheetName val="부안일위"/>
      <sheetName val="환율적용표"/>
      <sheetName val="약품공급2"/>
      <sheetName val="부대내역"/>
      <sheetName val="49단"/>
      <sheetName val="22단"/>
      <sheetName val="부서현황"/>
      <sheetName val="#3E1_GCR"/>
      <sheetName val="별표 "/>
      <sheetName val="LP-S"/>
      <sheetName val="체감식(합정로)_"/>
      <sheetName val="체감식__(원본)"/>
      <sheetName val="진입로_(원본)"/>
      <sheetName val="11_우각부_보강"/>
      <sheetName val="11_1_단면hwp"/>
      <sheetName val="아스_노면팻칭"/>
      <sheetName val="아스_노면절삭"/>
      <sheetName val="CABLE_SIZE-3"/>
      <sheetName val="체감식(합정로)_1"/>
      <sheetName val="체감식__(원본)1"/>
      <sheetName val="진입로_(원본)1"/>
      <sheetName val="11_우각부_보강1"/>
      <sheetName val="11_1_단면hwp1"/>
      <sheetName val="아스_노면팻칭1"/>
      <sheetName val="아스_노면절삭1"/>
      <sheetName val="CABLE_SIZE-31"/>
      <sheetName val="부재리스트"/>
      <sheetName val="철거산출근거"/>
      <sheetName val="OD5000"/>
      <sheetName val="c_balju"/>
      <sheetName val="6.1.3단가산출서(노임단가)_신호무선전송"/>
      <sheetName val="견적서"/>
      <sheetName val="배수공 주요자재 집계표"/>
      <sheetName val="견적업체"/>
      <sheetName val="바.한일양산"/>
      <sheetName val="일위(PN)"/>
      <sheetName val="카렌스센터계량기설치공사"/>
      <sheetName val="정공공사"/>
      <sheetName val="2.대외공문"/>
      <sheetName val="대공종"/>
      <sheetName val="계정"/>
      <sheetName val="남양시작동010313100%"/>
      <sheetName val="조명율"/>
      <sheetName val="조건"/>
      <sheetName val="총괄표"/>
      <sheetName val="항목등록"/>
      <sheetName val="협조전"/>
      <sheetName val="부대대비"/>
      <sheetName val="TEL"/>
      <sheetName val="냉연집계"/>
      <sheetName val="98지급계획"/>
      <sheetName val="내역(정지)"/>
      <sheetName val="남양구조시험동"/>
      <sheetName val="종합기별"/>
      <sheetName val="노무비명세서"/>
      <sheetName val="소요자재명세서"/>
      <sheetName val="COPING-1"/>
      <sheetName val="역T형교대-2수량"/>
      <sheetName val="물량산출 (전력간선,전열)"/>
      <sheetName val="물량산출 (전등)"/>
      <sheetName val="자료입력"/>
      <sheetName val="도장수량(하1)"/>
      <sheetName val="포장공"/>
      <sheetName val="토공A"/>
      <sheetName val="물가시세"/>
      <sheetName val="6동"/>
      <sheetName val="본사일보"/>
      <sheetName val="건축"/>
      <sheetName val="매출"/>
      <sheetName val="Input Page"/>
      <sheetName val="매입부가세율(동림)"/>
      <sheetName val="수량3"/>
      <sheetName val="주식"/>
      <sheetName val="No-&gt;Code"/>
      <sheetName val="TB_내역서"/>
      <sheetName val="요율"/>
      <sheetName val="공문"/>
      <sheetName val="재료"/>
      <sheetName val="품셈(기초)"/>
      <sheetName val="Pier 3"/>
      <sheetName val="도급예산내역서봉투"/>
      <sheetName val="공사원가계산서"/>
      <sheetName val="설계산출기초"/>
      <sheetName val="을부담운반비"/>
      <sheetName val="운반비산출"/>
      <sheetName val="설계산출표지"/>
      <sheetName val="factor"/>
      <sheetName val="6월실적"/>
      <sheetName val="XL4Poppy"/>
      <sheetName val="집계표"/>
      <sheetName val="전계가"/>
      <sheetName val="와동25-3(변경)"/>
      <sheetName val="매입세율"/>
      <sheetName val="부재치수입력"/>
      <sheetName val="계화배수"/>
      <sheetName val="전장품(관리용)"/>
      <sheetName val="Piping(Methanol)"/>
      <sheetName val="원가총괄"/>
      <sheetName val="piping"/>
      <sheetName val="9-1차이내역"/>
      <sheetName val="을"/>
      <sheetName val="실행내역"/>
      <sheetName val="기계경비"/>
      <sheetName val="인건비(환율)"/>
      <sheetName val="L-type"/>
      <sheetName val="데리네이타현황"/>
      <sheetName val="삼보지질"/>
      <sheetName val="투찰판"/>
      <sheetName val="COPING설계"/>
      <sheetName val="FORM_0"/>
      <sheetName val="무담보1"/>
      <sheetName val="정산입력"/>
      <sheetName val="참고"/>
      <sheetName val="Tables"/>
      <sheetName val="CONCRETE"/>
      <sheetName val="투찰(하수)"/>
      <sheetName val="가설건물"/>
      <sheetName val="-15.0"/>
      <sheetName val="잡비"/>
      <sheetName val="일위대가집계표"/>
      <sheetName val="견적대비"/>
      <sheetName val="장비부하"/>
      <sheetName val="일위대가 "/>
      <sheetName val="토공산출(주차장)"/>
      <sheetName val="케이블"/>
      <sheetName val="공종구간"/>
      <sheetName val="ⴭⴭⴭⴭⴭ"/>
      <sheetName val="단락전류-A"/>
      <sheetName val="산출근거1"/>
      <sheetName val="본관토공 및 포장공 산출조서"/>
      <sheetName val="tggwan(mac)"/>
      <sheetName val="특별교실"/>
      <sheetName val="배선DATA"/>
      <sheetName val="Inputs"/>
      <sheetName val="Cost Inputs"/>
      <sheetName val="변품8-37"/>
      <sheetName val="EQUIP-H"/>
      <sheetName val="6.콘덴서"/>
      <sheetName val="내역서(1)"/>
      <sheetName val="소요자재"/>
      <sheetName val="설계명세서(종합)"/>
      <sheetName val="노무산출서"/>
      <sheetName val="미드수량"/>
      <sheetName val="현금"/>
      <sheetName val="설계명세서"/>
      <sheetName val="기초자료입력"/>
      <sheetName val="장척총괄"/>
      <sheetName val="수로교총재료집계"/>
      <sheetName val="횡배위치"/>
      <sheetName val="노임 단가"/>
      <sheetName val="스포회원매출"/>
      <sheetName val="설치공사2"/>
      <sheetName val="보차도경계석"/>
      <sheetName val="건축원가"/>
      <sheetName val="2000년하반기"/>
      <sheetName val="98연계표"/>
      <sheetName val="SUN 2000. 10 가격"/>
      <sheetName val="5.산출내역서"/>
      <sheetName val="단면_(2)"/>
      <sheetName val="입출재고현황_(2)"/>
      <sheetName val="Sheet1_(2)"/>
      <sheetName val="3련_BOX"/>
      <sheetName val="11_자재단가"/>
      <sheetName val="3_일반설비"/>
      <sheetName val="단가산출서_"/>
      <sheetName val="전차선로_물량표"/>
      <sheetName val="설_계"/>
      <sheetName val="FB25JN"/>
      <sheetName val="내  역  서"/>
      <sheetName val="토 적 표"/>
      <sheetName val="조내역"/>
      <sheetName val="교통대책내역"/>
      <sheetName val="건설노임"/>
      <sheetName val="project management"/>
      <sheetName val="전체도급"/>
      <sheetName val="반중력식옹벽"/>
      <sheetName val="말뚝기초"/>
      <sheetName val="SUMMARY"/>
      <sheetName val="PAINT"/>
      <sheetName val="기초분물량표"/>
      <sheetName val="50"/>
      <sheetName val="전기공사 산출집계"/>
      <sheetName val="전기공사 산출"/>
      <sheetName val="자재단가"/>
      <sheetName val="찍기"/>
      <sheetName val="직접기초설계(교대부)"/>
      <sheetName val="단가산출서"/>
      <sheetName val="단가산출2"/>
      <sheetName val="운영및유지보수"/>
      <sheetName val="Macro1"/>
      <sheetName val="OPT7"/>
      <sheetName val="F-Assump"/>
      <sheetName val="제안서"/>
      <sheetName val="행정표준(1)"/>
      <sheetName val="행정표준(2)"/>
      <sheetName val="예산서(전기설비)"/>
      <sheetName val="정산내역서"/>
      <sheetName val="ENG_prog"/>
      <sheetName val="1.설계기준"/>
      <sheetName val="물가대비표"/>
      <sheetName val="중기(목록)"/>
      <sheetName val="산근(목록)"/>
      <sheetName val="맨홀수량산출"/>
      <sheetName val="명파하수처리장소방"/>
      <sheetName val="명파하수처리장접지"/>
      <sheetName val="명파하수처리장통신"/>
      <sheetName val="CABLE (2)"/>
      <sheetName val="Assumption"/>
      <sheetName val="가감수량"/>
      <sheetName val="단위중기"/>
      <sheetName val="가로등"/>
      <sheetName val="날개벽"/>
      <sheetName val="Carepaq"/>
      <sheetName val="OPT"/>
      <sheetName val="SV"/>
      <sheetName val="수입"/>
      <sheetName val="단면확대공"/>
      <sheetName val="H-BEAM(S2,3)"/>
      <sheetName val="단부정착장치"/>
      <sheetName val="1단계"/>
      <sheetName val="B2BERP"/>
      <sheetName val="00000000"/>
      <sheetName val="10000000"/>
      <sheetName val="공사내역"/>
      <sheetName val="T6-6(2)"/>
      <sheetName val="HANDHOLE(2)"/>
      <sheetName val="2000.11월설계내역"/>
      <sheetName val="통계연보"/>
      <sheetName val="D-3109"/>
      <sheetName val="TOT"/>
      <sheetName val="식재인부"/>
      <sheetName val="처리단락"/>
      <sheetName val="부산4"/>
      <sheetName val="결과조달"/>
      <sheetName val="터파기및재료"/>
      <sheetName val="전기일위대가"/>
      <sheetName val="단면상수 및 주빔설계"/>
      <sheetName val="RCMinput"/>
      <sheetName val="제출내역 (2)"/>
      <sheetName val="견적사양비교표"/>
      <sheetName val="단위집계표"/>
      <sheetName val="MECH HW GRP"/>
      <sheetName val="AS포장복구 "/>
      <sheetName val="자재집계"/>
      <sheetName val="Project Brief"/>
      <sheetName val="견적대비 견적서"/>
      <sheetName val="2.단가산출서(총괄)"/>
      <sheetName val="5.일위대가"/>
      <sheetName val="원내역서 그대로"/>
      <sheetName val="h-013211-2"/>
      <sheetName val="물량산출근거"/>
      <sheetName val="9.자재단가"/>
      <sheetName val="7.산출집계"/>
      <sheetName val="3.단가산출서"/>
      <sheetName val="4.일위산출"/>
      <sheetName val="인사자료총집계"/>
      <sheetName val="1안내역"/>
      <sheetName val="중량산출"/>
      <sheetName val="P-산#1-1(WOWA1)"/>
      <sheetName val="G.R300경비"/>
      <sheetName val="VXXXXX"/>
      <sheetName val="종배수관"/>
      <sheetName val="접수부"/>
      <sheetName val="견"/>
      <sheetName val="설비공사"/>
      <sheetName val="Baby일위대가"/>
      <sheetName val="표지-1"/>
      <sheetName val="표지-2"/>
      <sheetName val="조 도"/>
      <sheetName val="단위세대(아파트)"/>
      <sheetName val="단위세대"/>
      <sheetName val="아파트"/>
      <sheetName val="부하"/>
      <sheetName val="MCC"/>
      <sheetName val="입상전력간선"/>
      <sheetName val="변압기용량계산서"/>
      <sheetName val="기기용량"/>
      <sheetName val="축전지용량"/>
      <sheetName val="밧데리및정류기"/>
      <sheetName val="발전기용량계산서"/>
      <sheetName val="UPS 계산서"/>
      <sheetName val="TRAY 계산"/>
      <sheetName val="전압강하"/>
      <sheetName val="승강기계산서"/>
      <sheetName val="조명밀도(갑)"/>
      <sheetName val="토목내역"/>
      <sheetName val="B부대공"/>
      <sheetName val="ABUT수량_A1"/>
      <sheetName val="노임,재료비"/>
      <sheetName val="200"/>
      <sheetName val="1_설계조건"/>
      <sheetName val="sum1_(2)"/>
      <sheetName val="_견적서"/>
      <sheetName val="BSD_(2)"/>
      <sheetName val="표지_(2)"/>
      <sheetName val="공사비_내역"/>
      <sheetName val="신길1동"/>
      <sheetName val="원가계산서구조조정"/>
      <sheetName val="2.단면가정3.모델링"/>
      <sheetName val="기초자료"/>
      <sheetName val="수량명세서"/>
      <sheetName val="감가상각"/>
      <sheetName val="부대공사비"/>
      <sheetName val="ÄÉÀÌºí½Å¼³"/>
      <sheetName val="수문일1"/>
      <sheetName val="향후예상"/>
      <sheetName val="중기"/>
      <sheetName val="조명밀도(을)"/>
      <sheetName val="LED조명 (갑)"/>
      <sheetName val="LED조명(을)"/>
      <sheetName val="전화회선"/>
      <sheetName val="방송 AMP"/>
      <sheetName val="MOTER"/>
      <sheetName val="WIRE"/>
      <sheetName val="MCCB(차단기)"/>
      <sheetName val="0000000"/>
      <sheetName val="Sheet13"/>
      <sheetName val="Sheet14"/>
      <sheetName val="Sheet9"/>
      <sheetName val="샘플표지"/>
      <sheetName val="한강운반비"/>
      <sheetName val="영업2"/>
      <sheetName val="영업3"/>
      <sheetName val="401"/>
      <sheetName val="가설공사내역"/>
      <sheetName val="버스운행안내"/>
      <sheetName val="예방접종계획"/>
      <sheetName val="근태계획서"/>
      <sheetName val="참조_X_"/>
      <sheetName val="신당동집계표"/>
      <sheetName val="SP-B1"/>
      <sheetName val="가로등일위대가"/>
      <sheetName val="횡배수공토공집계"/>
      <sheetName val="R0PS5"/>
      <sheetName val="부대공사"/>
      <sheetName val="허용전류-IEC DATA"/>
      <sheetName val="1을"/>
      <sheetName val="견적3"/>
      <sheetName val="배수관공"/>
      <sheetName val="차액보증"/>
      <sheetName val="피벗테이블데이터분석"/>
      <sheetName val="평균높이산출근거"/>
      <sheetName val="횡배수관위치조서"/>
      <sheetName val="1TL종점(1)"/>
      <sheetName val="철콘공사"/>
      <sheetName val="CPM챠트 "/>
      <sheetName val="DCVD공정요약"/>
      <sheetName val="화산경계"/>
      <sheetName val="3.하중계산"/>
      <sheetName val="참조(X)"/>
      <sheetName val="4.  단락전류의 계산"/>
      <sheetName val="CODE1"/>
      <sheetName val="설직재-1"/>
      <sheetName val="제-노임"/>
      <sheetName val="제직재"/>
      <sheetName val="판매시설"/>
      <sheetName val="내역서(기존내역-수정금지)"/>
      <sheetName val="설계예산서"/>
      <sheetName val="기초계산(Pmax)"/>
      <sheetName val="PROCURE"/>
      <sheetName val="빌딩 안내"/>
      <sheetName val="예비품"/>
      <sheetName val="조명율데이타"/>
      <sheetName val="공통부대비"/>
      <sheetName val="LG제품"/>
      <sheetName val="사진"/>
      <sheetName val="내역서을지"/>
      <sheetName val="부재력정리"/>
      <sheetName val="단가_및_재료비"/>
      <sheetName val="플랜트_설치"/>
      <sheetName val="CATCH_BASIN"/>
      <sheetName val="Cost_bd-&quot;A&quot;"/>
      <sheetName val="실행예산"/>
      <sheetName val="부대토목"/>
      <sheetName val="일위대가(가설)"/>
      <sheetName val="TOTAL_BOQ"/>
      <sheetName val="설계명세서(선로)"/>
      <sheetName val="JUCKEYK"/>
      <sheetName val="WS"/>
      <sheetName val="1차변경내역"/>
      <sheetName val="증감내역"/>
      <sheetName val="본사인상전"/>
      <sheetName val="적용인원(지우지말것)"/>
      <sheetName val="Facility Information"/>
      <sheetName val="General"/>
      <sheetName val="Instructions"/>
      <sheetName val="People"/>
      <sheetName val="Quality"/>
      <sheetName val="Risk"/>
      <sheetName val="Training"/>
      <sheetName val="할증 "/>
      <sheetName val="기준FACTOR"/>
      <sheetName val="토적계산서"/>
      <sheetName val="Sheet17"/>
      <sheetName val="노(을)-신고분"/>
      <sheetName val="노(갑)"/>
      <sheetName val="근로자상세내용"/>
      <sheetName val="품셈"/>
      <sheetName val="방음벽기초(H=4m)"/>
      <sheetName val="적용(기계)"/>
      <sheetName val="맨홀토공산출"/>
      <sheetName val="수량집계(CATV)"/>
      <sheetName val="수량집계(CCTV)"/>
      <sheetName val="수량집계(방송설비)"/>
      <sheetName val="수량집계(전기시계)"/>
      <sheetName val="수량집계(출입통제)"/>
      <sheetName val="수량집계(통합배선)"/>
      <sheetName val="LinerWt"/>
      <sheetName val="토공정보"/>
      <sheetName val="Controls"/>
      <sheetName val="Notes"/>
      <sheetName val="강관산출"/>
      <sheetName val="배수관접합및부설  "/>
      <sheetName val="토공집계"/>
      <sheetName val="경산"/>
      <sheetName val="인테리어내역"/>
      <sheetName val="wall"/>
      <sheetName val="2공구산출내역"/>
      <sheetName val="B1(반포1차)"/>
      <sheetName val="설계내역서"/>
      <sheetName val="PS실 추가 공사"/>
      <sheetName val="견적집계표"/>
      <sheetName val="설계명세"/>
      <sheetName val="골조시행"/>
      <sheetName val="20관리비율"/>
      <sheetName val="1련,2련"/>
      <sheetName val="설계서(설치)"/>
      <sheetName val="FAB별"/>
      <sheetName val="대전-교대(A1-A2)"/>
      <sheetName val="수량산출내역1115"/>
      <sheetName val="매입세"/>
      <sheetName val="토공(완충)"/>
      <sheetName val="SELTDATA"/>
      <sheetName val="현장지지물물량"/>
      <sheetName val="총괄"/>
      <sheetName val="TNHCHINH"/>
      <sheetName val="TONG HOP VL-NC TT"/>
      <sheetName val="CHITIET VL-NC-TT -1p"/>
      <sheetName val="TDTKP1"/>
      <sheetName val="KPVC-BD "/>
      <sheetName val="화재 탐지 설비"/>
      <sheetName val="Graph (LGEN)"/>
      <sheetName val="out_prog"/>
      <sheetName val="선적schedule (2)"/>
      <sheetName val="콘센트신설"/>
      <sheetName val="하조서"/>
      <sheetName val="TH VL, NC, DDHT Thanhphuoc"/>
      <sheetName val="TienLuong"/>
      <sheetName val="조작대(1연)"/>
      <sheetName val="실행품의서"/>
      <sheetName val="집수정단"/>
      <sheetName val="Final"/>
      <sheetName val="내역서 "/>
      <sheetName val="설산1.나"/>
      <sheetName val="본사S"/>
      <sheetName val="견적정보"/>
      <sheetName val="ROOF(ALKALI)"/>
      <sheetName val="KSHAHU-6"/>
      <sheetName val="절단설"/>
      <sheetName val="DM 56"/>
      <sheetName val="조정금액결과표 (차수별)"/>
      <sheetName val="기성내역"/>
      <sheetName val="표지(1)"/>
      <sheetName val="BQ"/>
      <sheetName val="L형옹벽(key)"/>
      <sheetName val="원본-내용변경불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F4">
            <v>5.5</v>
          </cell>
          <cell r="N4">
            <v>1E-4</v>
          </cell>
          <cell r="O4">
            <v>22</v>
          </cell>
        </row>
        <row r="5">
          <cell r="N5">
            <v>137</v>
          </cell>
          <cell r="O5">
            <v>28</v>
          </cell>
        </row>
        <row r="6">
          <cell r="N6">
            <v>223</v>
          </cell>
          <cell r="O6">
            <v>36</v>
          </cell>
        </row>
        <row r="7">
          <cell r="N7">
            <v>350</v>
          </cell>
          <cell r="O7">
            <v>42</v>
          </cell>
        </row>
        <row r="8">
          <cell r="N8">
            <v>458</v>
          </cell>
          <cell r="O8">
            <v>54</v>
          </cell>
        </row>
        <row r="9">
          <cell r="N9">
            <v>748</v>
          </cell>
          <cell r="O9">
            <v>70</v>
          </cell>
        </row>
        <row r="10">
          <cell r="N10">
            <v>1306</v>
          </cell>
          <cell r="O10">
            <v>82</v>
          </cell>
        </row>
        <row r="11">
          <cell r="N11">
            <v>1729</v>
          </cell>
          <cell r="O11">
            <v>104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소상 &quot;1&quot;"/>
      <sheetName val="new급여T(4을-운전)"/>
      <sheetName val="내역서"/>
      <sheetName val="Sheet1"/>
      <sheetName val="공사DATA"/>
      <sheetName val="수량산출서"/>
      <sheetName val="NOMUBI"/>
      <sheetName val="실행비교"/>
      <sheetName val="Baby일위대가"/>
      <sheetName val="TYPE-A"/>
      <sheetName val="工완성공사율"/>
      <sheetName val="과천MAIN"/>
      <sheetName val="조건"/>
      <sheetName val="매입세율"/>
      <sheetName val="노무비"/>
      <sheetName val="인건-측정"/>
      <sheetName val="부하계산서"/>
      <sheetName val="노임"/>
      <sheetName val="동원(3)"/>
      <sheetName val="예정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(PN)"/>
      <sheetName val="xxxxxx"/>
      <sheetName val="산출집계"/>
      <sheetName val="산출내역(설)"/>
      <sheetName val="산출내역(PN)"/>
      <sheetName val="산출내역(B)"/>
      <sheetName val="일위(설)"/>
      <sheetName val="2.대외공문"/>
      <sheetName val="개략"/>
      <sheetName val="울산시산표"/>
      <sheetName val="일위대가표"/>
      <sheetName val="Control"/>
      <sheetName val="수압집계"/>
      <sheetName val="조명투자및환수계획"/>
      <sheetName val="제조중간결과"/>
      <sheetName val="SG"/>
      <sheetName val="실행내역서 "/>
      <sheetName val="대공종"/>
      <sheetName val="내역(정지)"/>
      <sheetName val="98지급계획"/>
      <sheetName val="강남설비산출(97523OK)"/>
      <sheetName val="을지"/>
      <sheetName val="조건"/>
      <sheetName val="견적990322"/>
      <sheetName val="crude.SLAB RE-bar"/>
      <sheetName val="CRUDE RE-bar"/>
      <sheetName val="설계산출표지"/>
      <sheetName val="기둥(원형)"/>
      <sheetName val="자재단가표"/>
      <sheetName val="통신내역서"/>
      <sheetName val="내역서"/>
      <sheetName val="매립"/>
      <sheetName val="견적대비 견적서"/>
      <sheetName val="engline"/>
      <sheetName val="2_대외공문"/>
      <sheetName val="작성방법"/>
      <sheetName val="대외공문"/>
      <sheetName val="중장기판매계획"/>
      <sheetName val="Sheet1"/>
      <sheetName val="노임단가"/>
      <sheetName val="100.01"/>
      <sheetName val="분기별손익(백만원)"/>
      <sheetName val="우수"/>
      <sheetName val="카렌스센터계량기설치공사"/>
      <sheetName val="플랜트 설치"/>
      <sheetName val="환율"/>
      <sheetName val="교각계산"/>
      <sheetName val="단가표"/>
      <sheetName val="조내역"/>
      <sheetName val="을"/>
      <sheetName val="심사계산"/>
      <sheetName val="심사물량"/>
      <sheetName val="도로정위치부표"/>
      <sheetName val="DB구축"/>
      <sheetName val="도로조사부표"/>
      <sheetName val="재정비내역"/>
      <sheetName val="입력변수"/>
      <sheetName val="지적고시내역"/>
      <sheetName val="시험장S자로가로등공사"/>
      <sheetName val="DATE"/>
      <sheetName val="#REF"/>
      <sheetName val="신규일위대가"/>
      <sheetName val="원가계산서"/>
      <sheetName val="간선계산"/>
      <sheetName val="부하계산서"/>
      <sheetName val="일위"/>
      <sheetName val="AS복구"/>
      <sheetName val="중기터파기"/>
      <sheetName val="변수값"/>
      <sheetName val="중기상차"/>
      <sheetName val="EP0618"/>
      <sheetName val="G.R300경비"/>
      <sheetName val="rate"/>
      <sheetName val="내역"/>
      <sheetName val="집계표1"/>
      <sheetName val="일위대가"/>
      <sheetName val="DATA"/>
      <sheetName val="2000전체분"/>
      <sheetName val="2000년1차"/>
      <sheetName val="토목내역서"/>
      <sheetName val="ABUT수량-A1"/>
      <sheetName val="총괄"/>
      <sheetName val="Y-WORK"/>
      <sheetName val="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Sheet2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명"/>
      <sheetName val="예정공정표(비율10일)"/>
      <sheetName val="설계설명서"/>
      <sheetName val="시방서(공통)"/>
      <sheetName val="설계서표지"/>
      <sheetName val="공사원가계산서"/>
      <sheetName val="내역서(총괄)"/>
      <sheetName val="공종별상세내역"/>
      <sheetName val="일위대가"/>
      <sheetName val="노임단가"/>
      <sheetName val="단가대비표"/>
      <sheetName val="수량산출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"/>
      <sheetName val="ASM"/>
      <sheetName val="Infolink"/>
      <sheetName val="Storage"/>
      <sheetName val="Apps"/>
      <sheetName val="CC"/>
      <sheetName val="HW"/>
      <sheetName val="Summary"/>
      <sheetName val="PriceSheet"/>
      <sheetName val="AutoPS"/>
      <sheetName val="RacksLayout"/>
      <sheetName val="Racks"/>
      <sheetName val="Attachments"/>
    </sheetNames>
    <sheetDataSet>
      <sheetData sheetId="0">
        <row r="6">
          <cell r="C6" t="str">
            <v>Telstra IS&amp;W</v>
          </cell>
        </row>
        <row r="7">
          <cell r="C7" t="str">
            <v>Newcastle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8"/>
    </sheetNames>
    <definedNames>
      <definedName name="등록_시작"/>
    </definedNames>
    <sheetDataSet>
      <sheetData sheetId="0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출근거(철주.asp)"/>
      <sheetName val="접지"/>
      <sheetName val="제어기좌대"/>
      <sheetName val="200"/>
      <sheetName val="125"/>
      <sheetName val="폐기물집계표"/>
      <sheetName val="표지병단면도"/>
      <sheetName val="현장도면"/>
      <sheetName val="한전공사비"/>
      <sheetName val="산출근거"/>
      <sheetName val="토 적 표"/>
      <sheetName val="산출근거및도면"/>
      <sheetName val="Price List"/>
      <sheetName val="Sheet1"/>
      <sheetName val="일위"/>
      <sheetName val="1.설계조건"/>
      <sheetName val="복구경비"/>
      <sheetName val="지급자재"/>
      <sheetName val="단가조사"/>
      <sheetName val="N賃率-職"/>
      <sheetName val="9GNG운반"/>
      <sheetName val="국내조달(통합-1)"/>
      <sheetName val="부대"/>
      <sheetName val="일위CODE"/>
      <sheetName val="매출채권"/>
      <sheetName val="선로수량집계"/>
      <sheetName val="장비수량집계"/>
      <sheetName val="지장수량집계"/>
      <sheetName val="철거"/>
      <sheetName val="재고AR"/>
      <sheetName val="현장설명"/>
      <sheetName val="자재단가표"/>
      <sheetName val="98지급계획"/>
      <sheetName val=""/>
      <sheetName val="__Kyk__________My_Documents___2"/>
      <sheetName val="__Kyk__________My_Documents___3"/>
    </sheetNames>
    <definedNames>
      <definedName name="sack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1"/>
      <sheetName val="원가계산서(당초,변경)"/>
      <sheetName val="원가계산서(변경)"/>
      <sheetName val="내역서(변경)"/>
      <sheetName val="일위대가목록표(당초)"/>
      <sheetName val="신규대가목록"/>
      <sheetName val="단위일위대가"/>
      <sheetName val="신규일위대가"/>
      <sheetName val="단가조사"/>
      <sheetName val="자재단가(설비)"/>
      <sheetName val="노임단가"/>
      <sheetName val="구조물수량"/>
      <sheetName val="수량(설비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명투자및환수계획"/>
      <sheetName val="제조중간결과"/>
    </sheetNames>
    <sheetDataSet>
      <sheetData sheetId="0">
        <row r="149">
          <cell r="F149">
            <v>35307216.359999999</v>
          </cell>
        </row>
        <row r="187">
          <cell r="C187">
            <v>68001890</v>
          </cell>
        </row>
      </sheetData>
      <sheetData sheetId="1">
        <row r="59">
          <cell r="C59">
            <v>34131800</v>
          </cell>
        </row>
      </sheetData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수량산출"/>
      <sheetName val="내역서1"/>
      <sheetName val="약품공급2"/>
      <sheetName val="도"/>
      <sheetName val="1.동력공사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art1"/>
      <sheetName val="Detail"/>
      <sheetName val="Channelization"/>
      <sheetName val="Price List"/>
      <sheetName val="일위"/>
      <sheetName val="EP0618"/>
      <sheetName val="interlecom_2"/>
      <sheetName val="노무비"/>
      <sheetName val="화재 탐지 설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노임단가"/>
      <sheetName val="자재단가"/>
      <sheetName val="내역서"/>
      <sheetName val="기계경비"/>
      <sheetName val="기계경비산출"/>
      <sheetName val="공통 "/>
      <sheetName val="설비"/>
      <sheetName val="분수"/>
      <sheetName val="건축"/>
      <sheetName val="전기"/>
      <sheetName val="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2CAR"/>
      <sheetName val="90톤전기"/>
      <sheetName val="영창악기"/>
      <sheetName val="공장대비"/>
      <sheetName val="공장대비2"/>
      <sheetName val="정공공사"/>
      <sheetName val="2.대외공문"/>
      <sheetName val="일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TON트럭"/>
      <sheetName val="콘크리트 캇타"/>
      <sheetName val="대형브레이카"/>
      <sheetName val="소형브레이카"/>
      <sheetName val="공기압축기"/>
      <sheetName val="유압식백호우(0.2)"/>
      <sheetName val="유압식백호우(0.2)-보"/>
      <sheetName val="유압식백호우 (0.4)"/>
      <sheetName val="유압식백호우(0.4)-보"/>
      <sheetName val="램머"/>
      <sheetName val="원치부라인트럭"/>
      <sheetName val="원치부라인트럭 (보)"/>
      <sheetName val="코아드릴"/>
      <sheetName val="포장절단"/>
      <sheetName val="포장깨기-0.2"/>
      <sheetName val="포장깨기-0.4"/>
      <sheetName val="중기터파기"/>
      <sheetName val="중기되메우기"/>
      <sheetName val="다짐-램머"/>
      <sheetName val="골재운반"/>
      <sheetName val="변수값"/>
      <sheetName val="잔토운반"/>
      <sheetName val="운반비산출근거"/>
      <sheetName val="나. 현장 소운반"/>
      <sheetName val="FLOWMOLE공사비산출표"/>
      <sheetName val="FLOW-MOLE"/>
      <sheetName val="flowmole1set"/>
      <sheetName val="폐기물"/>
      <sheetName val="라바콘,교통표지판.공사안내판"/>
      <sheetName val="양수작업시간산출"/>
      <sheetName val="가설울타리"/>
      <sheetName val="라바콘,교통표지판,공사안내판"/>
      <sheetName val="PE전선관피스표"/>
      <sheetName val="경고테이프"/>
      <sheetName val="FC관자재산출"/>
      <sheetName val="지수푸럭설치"/>
      <sheetName val="관구보호몰탈"/>
      <sheetName val="관구보호몰탈(그림)"/>
      <sheetName val="벽체구멍뚫기"/>
      <sheetName val="벽체구멍뚫기(표)"/>
      <sheetName val="인수공재료계산서(수공2호)"/>
      <sheetName val="인수공재료계산서(L형1호)"/>
      <sheetName val="압입(FM)수량산출"/>
      <sheetName val="공제대산출"/>
      <sheetName val="단가표"/>
      <sheetName val="손료"/>
      <sheetName val="#REF"/>
      <sheetName val="G.R300경비"/>
      <sheetName val="수량조서"/>
      <sheetName val="DATE"/>
      <sheetName val="N賃率-職"/>
      <sheetName val="Price List"/>
      <sheetName val="인공LIST"/>
      <sheetName val="계정"/>
      <sheetName val="J直材4"/>
      <sheetName val="BID"/>
      <sheetName val="4차원가계산서"/>
      <sheetName val="일위대가"/>
      <sheetName val="조직"/>
      <sheetName val="확약서"/>
      <sheetName val="3"/>
      <sheetName val="구조물수량집계"/>
      <sheetName val="배수장토목공사비"/>
      <sheetName val="선로수량집계"/>
      <sheetName val="장비수량집계"/>
      <sheetName val="지장수량집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直材4"/>
      <sheetName val="Price List"/>
      <sheetName val="G.R300경비"/>
      <sheetName val="일위"/>
      <sheetName val="N賃率-職"/>
      <sheetName val="I一般比"/>
      <sheetName val="DATA"/>
      <sheetName val="원가 (2)"/>
      <sheetName val="SG"/>
      <sheetName val="C-직노1"/>
      <sheetName val="기존단가 (2)"/>
      <sheetName val="데이타"/>
      <sheetName val="DATA-U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공사비"/>
      <sheetName val="장비자재비"/>
      <sheetName val="장비설치비"/>
      <sheetName val="배관 자재비 "/>
      <sheetName val="배관 설치비"/>
      <sheetName val="기계공사비(장래분)"/>
      <sheetName val="장비자재비 (장래분)"/>
      <sheetName val="장비설치비 (장래분)"/>
      <sheetName val="배관 공사비 (장래분)"/>
      <sheetName val="일위대가목차"/>
      <sheetName val="양구일위"/>
      <sheetName val="장비단가비교표 "/>
      <sheetName val="단가조사서"/>
      <sheetName val="인건비"/>
      <sheetName val="1.전처리 설비BM"/>
      <sheetName val="2.1차처리 설비BM"/>
      <sheetName val="3.2차처리 설비BM"/>
      <sheetName val="4.3차처리 설비BM"/>
      <sheetName val="5.고도처리 설비(장래분)BM"/>
      <sheetName val="6.슬러지 처리설비BM"/>
      <sheetName val="7.약품 공급설비BM"/>
      <sheetName val="8.기타설비BM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>
        <row r="3">
          <cell r="D3" t="str">
            <v>톤당</v>
          </cell>
        </row>
        <row r="4">
          <cell r="D4" t="str">
            <v>톤당</v>
          </cell>
        </row>
        <row r="5">
          <cell r="D5" t="str">
            <v>톤당</v>
          </cell>
        </row>
        <row r="6">
          <cell r="D6" t="str">
            <v>톤당</v>
          </cell>
        </row>
        <row r="7">
          <cell r="D7" t="str">
            <v>톤당</v>
          </cell>
        </row>
        <row r="8">
          <cell r="D8" t="str">
            <v>톤당</v>
          </cell>
        </row>
        <row r="9">
          <cell r="D9" t="str">
            <v>톤당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기리스트"/>
      <sheetName val="축산 기기리스트"/>
      <sheetName val="견적대비표"/>
      <sheetName val="GI-LIST"/>
      <sheetName val="가도공"/>
      <sheetName val="ANALYSER"/>
      <sheetName val="삼원"/>
      <sheetName val="그린"/>
      <sheetName val="한창-을"/>
      <sheetName val="내역"/>
      <sheetName val="품셈"/>
      <sheetName val="단가"/>
      <sheetName val="수량산출"/>
      <sheetName val="NOMUBI"/>
      <sheetName val="G.R300경비"/>
      <sheetName val="일위대가목차"/>
      <sheetName val="TARGET"/>
      <sheetName val="화재 탐지 설비"/>
      <sheetName val="BID"/>
      <sheetName val="S0"/>
      <sheetName val="tggwan(mac)"/>
      <sheetName val="산출근거"/>
      <sheetName val="SG"/>
      <sheetName val="Sheet1"/>
      <sheetName val="약품공급2"/>
      <sheetName val="노임"/>
      <sheetName val="부하(성남)"/>
      <sheetName val="EP0618"/>
      <sheetName val="내역서"/>
      <sheetName val="대치판정"/>
      <sheetName val="우수공"/>
      <sheetName val="Baby일위대가"/>
      <sheetName val="기계경비일람"/>
      <sheetName val="HPMTRICO"/>
      <sheetName val="STEEL BOX 단면설계(SEC.8)"/>
      <sheetName val="수입"/>
      <sheetName val="산근1,2"/>
      <sheetName val="참조-(1)"/>
      <sheetName val="マージン"/>
      <sheetName val="ABUT수량-A1"/>
      <sheetName val="JUCKEYK"/>
      <sheetName val="하수급견적대비"/>
      <sheetName val="총괄"/>
      <sheetName val="ITEM"/>
      <sheetName val="전기일위대가"/>
      <sheetName val="자재단가"/>
      <sheetName val="종배수관"/>
      <sheetName val="노무비"/>
      <sheetName val="bm(CIcable)"/>
      <sheetName val="가공비"/>
      <sheetName val="Y-WORK"/>
      <sheetName val="우각부보강"/>
      <sheetName val="2000전체분"/>
      <sheetName val="2000년1차"/>
      <sheetName val="현장관리비 산출내역"/>
      <sheetName val="EQT-ESTN"/>
      <sheetName val="일위(PN)"/>
      <sheetName val="N賃率-職"/>
      <sheetName val="계수시트"/>
      <sheetName val="원가계산서"/>
      <sheetName val="static.cal"/>
      <sheetName val="시설일위"/>
      <sheetName val="견적대비"/>
      <sheetName val="인수공규격"/>
      <sheetName val="환율"/>
      <sheetName val="공용정보"/>
      <sheetName val="2.대외공문"/>
      <sheetName val="SORCE1"/>
      <sheetName val="도로토적"/>
      <sheetName val="설비"/>
      <sheetName val="3BL공동구 수량"/>
      <sheetName val="일위대가"/>
      <sheetName val="(전기)설계예산서"/>
      <sheetName val="실행철강하도"/>
      <sheetName val="수량산출서"/>
      <sheetName val="터파기및재료"/>
      <sheetName val="남평내역"/>
      <sheetName val="교대시점"/>
      <sheetName val="도면자료제출일정"/>
      <sheetName val="본체"/>
      <sheetName val="위치조서"/>
      <sheetName val="교각(P1)수량"/>
      <sheetName val="TYPE-1"/>
      <sheetName val="집계표(육상)"/>
      <sheetName val="공사개요"/>
      <sheetName val="설계가"/>
      <sheetName val="동해title"/>
      <sheetName val="Total"/>
      <sheetName val="COVER"/>
      <sheetName val="플랜트 설치"/>
      <sheetName val="연결관산출조서"/>
      <sheetName val="표지 (2)"/>
      <sheetName val="1단계"/>
      <sheetName val="연결임시"/>
      <sheetName val="설계예산서(토목,전기)"/>
      <sheetName val="공사비집계"/>
      <sheetName val="#REF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J直材4"/>
    </sheetNames>
    <sheetDataSet>
      <sheetData sheetId="0" refreshError="1"/>
      <sheetData sheetId="1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동력공사"/>
      <sheetName val="3.제어공사"/>
      <sheetName val="Sheet1"/>
    </sheetNames>
    <sheetDataSet>
      <sheetData sheetId="0">
        <row r="1">
          <cell r="A1" t="str">
            <v>1.동력공사</v>
          </cell>
        </row>
        <row r="2">
          <cell r="A2" t="str">
            <v>품명및규격</v>
          </cell>
          <cell r="B2" t="str">
            <v>수량산출근거</v>
          </cell>
          <cell r="C2" t="str">
            <v>전선관(아연도)</v>
          </cell>
          <cell r="G2" t="str">
            <v>ELP전선관</v>
          </cell>
          <cell r="J2" t="str">
            <v>KOFLEX전선관</v>
          </cell>
          <cell r="N2" t="str">
            <v>노말밴드(아연도)</v>
          </cell>
          <cell r="Q2" t="str">
            <v xml:space="preserve">600V CV-CABLE </v>
          </cell>
          <cell r="AD2" t="str">
            <v>전선(GV)</v>
          </cell>
          <cell r="AH2" t="str">
            <v>PULL BOX</v>
          </cell>
          <cell r="AJ2" t="str">
            <v>CABLE TRAY</v>
          </cell>
          <cell r="AM2" t="str">
            <v>HOR.TEE</v>
          </cell>
          <cell r="AO2" t="str">
            <v>HOR.ELBOW</v>
          </cell>
          <cell r="AQ2" t="str">
            <v>COVER</v>
          </cell>
          <cell r="AR2" t="str">
            <v>브라켓</v>
          </cell>
          <cell r="AT2" t="str">
            <v>본딩</v>
          </cell>
          <cell r="AU2" t="str">
            <v>C-찬넬</v>
          </cell>
          <cell r="AV2" t="str">
            <v>접지공사</v>
          </cell>
          <cell r="AY2" t="str">
            <v>접지단자함</v>
          </cell>
          <cell r="AZ2" t="str">
            <v>맨홀</v>
          </cell>
          <cell r="BA2" t="str">
            <v>핸드홀</v>
          </cell>
          <cell r="BB2" t="str">
            <v>터파기</v>
          </cell>
          <cell r="BC2" t="str">
            <v>되메우기</v>
          </cell>
        </row>
        <row r="3">
          <cell r="C3" t="str">
            <v>22C</v>
          </cell>
          <cell r="D3" t="str">
            <v>28C</v>
          </cell>
          <cell r="E3" t="str">
            <v>36C</v>
          </cell>
          <cell r="F3" t="str">
            <v>42C</v>
          </cell>
          <cell r="G3" t="str">
            <v>40C</v>
          </cell>
          <cell r="H3" t="str">
            <v>65C</v>
          </cell>
          <cell r="I3" t="str">
            <v>100C</v>
          </cell>
          <cell r="J3" t="str">
            <v>22C</v>
          </cell>
          <cell r="K3" t="str">
            <v>28C</v>
          </cell>
          <cell r="L3" t="str">
            <v>36C</v>
          </cell>
          <cell r="M3" t="str">
            <v>42C</v>
          </cell>
          <cell r="N3" t="str">
            <v>28C</v>
          </cell>
          <cell r="O3" t="str">
            <v>36C</v>
          </cell>
          <cell r="P3" t="str">
            <v>42C</v>
          </cell>
          <cell r="Q3" t="str">
            <v>100/1C</v>
          </cell>
          <cell r="R3" t="str">
            <v>22/1C</v>
          </cell>
          <cell r="S3" t="str">
            <v>5.5/2C</v>
          </cell>
          <cell r="T3" t="str">
            <v>3.5/3C</v>
          </cell>
          <cell r="U3" t="str">
            <v>5.5/3C</v>
          </cell>
          <cell r="V3" t="str">
            <v>8/3C</v>
          </cell>
          <cell r="W3" t="str">
            <v>14/3C</v>
          </cell>
          <cell r="X3" t="str">
            <v>22/3C</v>
          </cell>
          <cell r="Y3" t="str">
            <v>3.5/4C</v>
          </cell>
          <cell r="Z3" t="str">
            <v>5.5/4C</v>
          </cell>
          <cell r="AA3" t="str">
            <v>8/4C</v>
          </cell>
          <cell r="AB3" t="str">
            <v>14/4C</v>
          </cell>
          <cell r="AC3" t="str">
            <v>22/4C</v>
          </cell>
          <cell r="AD3">
            <v>2</v>
          </cell>
          <cell r="AE3">
            <v>3.5</v>
          </cell>
          <cell r="AF3">
            <v>5.5</v>
          </cell>
          <cell r="AG3">
            <v>38</v>
          </cell>
          <cell r="AH3" t="str">
            <v>150x150</v>
          </cell>
          <cell r="AI3" t="str">
            <v>200x200</v>
          </cell>
          <cell r="AJ3">
            <v>200</v>
          </cell>
          <cell r="AK3">
            <v>300</v>
          </cell>
          <cell r="AL3">
            <v>450</v>
          </cell>
          <cell r="AM3">
            <v>300</v>
          </cell>
          <cell r="AN3">
            <v>450</v>
          </cell>
          <cell r="AO3">
            <v>300</v>
          </cell>
          <cell r="AP3">
            <v>450</v>
          </cell>
          <cell r="AQ3">
            <v>450</v>
          </cell>
          <cell r="AR3">
            <v>300</v>
          </cell>
          <cell r="AS3">
            <v>450</v>
          </cell>
          <cell r="AT3" t="str">
            <v>점퍼</v>
          </cell>
          <cell r="AU3" t="str">
            <v>41*25*2.6t</v>
          </cell>
          <cell r="AV3" t="str">
            <v>3종</v>
          </cell>
          <cell r="AW3" t="str">
            <v>특3종</v>
          </cell>
          <cell r="AX3" t="str">
            <v>TEST</v>
          </cell>
          <cell r="AY3" t="str">
            <v>3P</v>
          </cell>
          <cell r="AZ3" t="str">
            <v>1500x1500</v>
          </cell>
          <cell r="BA3" t="str">
            <v>600x900</v>
          </cell>
        </row>
      </sheetData>
      <sheetData sheetId="1"/>
      <sheetData sheetId="2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원가계산서"/>
      <sheetName val="대총괄표"/>
      <sheetName val="내역서1"/>
      <sheetName val="자재단가 비교"/>
      <sheetName val="1.동력공사"/>
      <sheetName val="Price List"/>
      <sheetName val="EP0618"/>
      <sheetName val="일위대가목차"/>
      <sheetName val="DATA(VTL)"/>
      <sheetName val="DATA"/>
      <sheetName val="총괄표"/>
      <sheetName val="중강당 내역"/>
      <sheetName val="일위목록"/>
      <sheetName val="요율"/>
      <sheetName val="교대"/>
      <sheetName val="과천MAIN"/>
      <sheetName val="기기리스트"/>
      <sheetName val="퍼스트"/>
      <sheetName val="내역서"/>
      <sheetName val="환율"/>
      <sheetName val="총괄집계표"/>
      <sheetName val="제수변수량"/>
      <sheetName val="예정(3)"/>
      <sheetName val="집수정(600-700)"/>
      <sheetName val="DATA-UPS"/>
      <sheetName val="GI-LIST"/>
      <sheetName val="XXXX"/>
      <sheetName val="VXXXXX"/>
      <sheetName val="목차"/>
      <sheetName val="설계설명서"/>
      <sheetName val="일반시방"/>
      <sheetName val="갑지"/>
      <sheetName val="설명표지"/>
      <sheetName val="원가계산"/>
      <sheetName val="내역서 (갑)"/>
      <sheetName val="내역서(을)"/>
      <sheetName val="CCTV공량"/>
      <sheetName val="물량산출"/>
      <sheetName val="단가조사"/>
      <sheetName val="직재"/>
      <sheetName val="상 부"/>
      <sheetName val="__MAIN"/>
      <sheetName val="설계산출표지"/>
      <sheetName val="물가시세"/>
      <sheetName val="현장경비"/>
      <sheetName val="일위집계(기존)"/>
      <sheetName val="대치판정"/>
      <sheetName val="MACRO(MCC)"/>
      <sheetName val="가도공"/>
      <sheetName val="수량산출"/>
      <sheetName val="J直材4"/>
      <sheetName val="빌딩 안내"/>
      <sheetName val="기초자료입력"/>
      <sheetName val="설계명세서"/>
      <sheetName val="예산명세서"/>
      <sheetName val="자료입력"/>
      <sheetName val="부하계산서"/>
      <sheetName val="Edit"/>
      <sheetName val="N賃率-職"/>
      <sheetName val="한일양산"/>
      <sheetName val="내역서 양식큰거1"/>
      <sheetName val="공사원가계산서"/>
      <sheetName val="DATE"/>
      <sheetName val="내역"/>
      <sheetName val="EL90"/>
      <sheetName val="D-623D"/>
      <sheetName val="member design"/>
      <sheetName val="design criteria"/>
      <sheetName val="working load at the btm ft."/>
      <sheetName val="plan&amp;section of foundation"/>
      <sheetName val="자재단가"/>
      <sheetName val="일위대가"/>
      <sheetName val="일위단가"/>
      <sheetName val="전체"/>
      <sheetName val="내역1"/>
      <sheetName val="갑지1"/>
      <sheetName val="I一般比"/>
      <sheetName val="연부97-1"/>
      <sheetName val="G.R300경비"/>
      <sheetName val="건축내역서"/>
      <sheetName val="재집"/>
      <sheetName val="집계표"/>
      <sheetName val="설비내역서"/>
      <sheetName val="전기내역서"/>
      <sheetName val="기존단가 (2)"/>
      <sheetName val="단"/>
      <sheetName val="정부노임단가"/>
      <sheetName val="분전함신설"/>
      <sheetName val="접지1종"/>
      <sheetName val="내역(정지)"/>
      <sheetName val="우수공"/>
      <sheetName val="단락전류-A"/>
      <sheetName val="조건표 (2)"/>
      <sheetName val="#REF"/>
      <sheetName val="SG"/>
      <sheetName val="ABUT수량-A1"/>
      <sheetName val="교대(A1)"/>
      <sheetName val="을"/>
      <sheetName val="인건-측정"/>
      <sheetName val="48일위(기존)"/>
      <sheetName val="Macro1"/>
      <sheetName val="Sheet1"/>
      <sheetName val="woo(mac)"/>
      <sheetName val="제출내역 (2)"/>
      <sheetName val="부하(성남)"/>
      <sheetName val="tggwan(mac)"/>
      <sheetName val="건축내역"/>
      <sheetName val="MOTOR"/>
      <sheetName val="SUMMARY"/>
      <sheetName val="노무"/>
      <sheetName val="재료값"/>
      <sheetName val="단가대비표"/>
      <sheetName val="남평내역"/>
      <sheetName val="노무비 근거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약품공급2"/>
      <sheetName val="약품설비"/>
      <sheetName val="내역서1"/>
      <sheetName val="내역서"/>
      <sheetName val="sheet1"/>
      <sheetName val="품셈TABLE"/>
      <sheetName val="DATA-UPS"/>
      <sheetName val="접지수량"/>
      <sheetName val="삼원"/>
      <sheetName val="그린"/>
      <sheetName val="한창-을"/>
      <sheetName val="내역"/>
      <sheetName val="품셈"/>
      <sheetName val="단가"/>
      <sheetName val="수량산출"/>
      <sheetName val="실행철강하도"/>
      <sheetName val="신호등일위대가"/>
      <sheetName val="공사총원가계산서"/>
      <sheetName val="하수처리장-토목원가"/>
      <sheetName val="하수처리장-토목"/>
      <sheetName val="지장물취득비"/>
      <sheetName val="조경원가"/>
      <sheetName val="조경내역"/>
      <sheetName val="하수처리장-건축원가"/>
      <sheetName val="하수처리장-건축"/>
      <sheetName val="설비집계"/>
      <sheetName val="설비내역"/>
      <sheetName val="기계원가계산"/>
      <sheetName val="하수처리장-기계내역"/>
      <sheetName val="중계펌프장-기계내역"/>
      <sheetName val="전기원가"/>
      <sheetName val="전기집계"/>
      <sheetName val="하수처리장-전기집계"/>
      <sheetName val="하수처리장-전기내역"/>
      <sheetName val="중계펌프장-전기집계"/>
      <sheetName val="중계펌프장-전기내역"/>
      <sheetName val="하수처리장-사급자재대"/>
      <sheetName val="사급자재대-기계"/>
      <sheetName val="사급자재대-전기"/>
      <sheetName val="시운전비"/>
      <sheetName val="차집관로, 중계펌프장원가"/>
      <sheetName val="차집관로, 중계펌프장"/>
      <sheetName val="중계펌프장-건축"/>
      <sheetName val="중계펌프장-사급자재대"/>
      <sheetName val="밸브설치"/>
      <sheetName val="여과지동"/>
      <sheetName val="기초자료"/>
      <sheetName val="현장관리비 산출내역"/>
      <sheetName val="교각1"/>
      <sheetName val="일위대가"/>
      <sheetName val="준검 내역서"/>
      <sheetName val="1.취수장"/>
      <sheetName val="예정(3)"/>
      <sheetName val="앉음벽 (2)"/>
      <sheetName val="건축내역"/>
      <sheetName val="대포2교접속"/>
      <sheetName val="천방교접속"/>
      <sheetName val="RE9604"/>
      <sheetName val="기기리스트"/>
      <sheetName val="GODO"/>
      <sheetName val="#REF"/>
      <sheetName val="내역갑지"/>
      <sheetName val="1단계"/>
      <sheetName val="이형관"/>
      <sheetName val="구조물철거타공정이월"/>
      <sheetName val="전체_1설계"/>
      <sheetName val="분전반계산서(석관)"/>
      <sheetName val="요율"/>
      <sheetName val="공사원가계산서"/>
      <sheetName val="입찰안"/>
      <sheetName val="DATA"/>
      <sheetName val="노임"/>
      <sheetName val="사급자재"/>
      <sheetName val="단가비교"/>
      <sheetName val="전체"/>
      <sheetName val="공사비총괄"/>
      <sheetName val="3.하중산정4.지지력"/>
      <sheetName val="2000전체분"/>
      <sheetName val="2000년1차"/>
      <sheetName val="Eq. Mobilization"/>
      <sheetName val="전기내역서(총계)"/>
      <sheetName val="9902"/>
      <sheetName val="집계표"/>
      <sheetName val="봉양~조차장간고하개명(신설)"/>
      <sheetName val="2.대외공문"/>
      <sheetName val="BLOCK(1)"/>
      <sheetName val="표지"/>
      <sheetName val="원가계산"/>
      <sheetName val="토목내역"/>
      <sheetName val="전기내역"/>
      <sheetName val="도급원가"/>
      <sheetName val="도급토목"/>
      <sheetName val="도급전기"/>
      <sheetName val="도급건축"/>
      <sheetName val="공정표"/>
      <sheetName val="JSP"/>
      <sheetName val="전체제잡비"/>
      <sheetName val="집수정(600-700)"/>
      <sheetName val="1.동력공사"/>
      <sheetName val="토공총괄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피에스피"/>
      <sheetName val="영국전자"/>
      <sheetName val="대흥멀티미디어(갑)"/>
      <sheetName val="대흥멀티미디어(을)"/>
      <sheetName val="소총괄표"/>
      <sheetName val="설계내역서"/>
      <sheetName val="방송설비(총괄)"/>
      <sheetName val="방송설비(전관방송)"/>
      <sheetName val="방송설비(멀티미디어실)"/>
      <sheetName val="단가-물가대비표"/>
      <sheetName val="설치인건비산출조서(전관방송)"/>
      <sheetName val="설치인건비산출조서(멀티미디어실)"/>
      <sheetName val="간지"/>
      <sheetName val="수량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"/>
      <sheetName val="갑,을"/>
      <sheetName val="노임단가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내역서"/>
      <sheetName val="물가대비표"/>
      <sheetName val="견적대비표"/>
      <sheetName val="표지"/>
      <sheetName val="인건비"/>
      <sheetName val="가격조사표"/>
      <sheetName val="거래실례가"/>
      <sheetName val="원가계산서"/>
      <sheetName val="세운견적"/>
      <sheetName val="조합견적"/>
      <sheetName val="가격대비"/>
      <sheetName val="배관산출"/>
      <sheetName val="과천MAI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계산"/>
      <sheetName val="1안"/>
      <sheetName val="2안"/>
      <sheetName val="3안"/>
      <sheetName val="수량산출"/>
      <sheetName val="용역비내역-진짜"/>
      <sheetName val="일위"/>
      <sheetName val="노임(1차)"/>
      <sheetName val="합의경상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N賃率-職"/>
      <sheetName val="K經配賦"/>
      <sheetName val="K經調整"/>
      <sheetName val="K消耗分"/>
      <sheetName val="A製總"/>
      <sheetName val="I一般比"/>
      <sheetName val="AS포장복구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내역서"/>
      <sheetName val="수량산출"/>
      <sheetName val="중량산출"/>
      <sheetName val="PANEL 중량산출"/>
      <sheetName val="견적대비표"/>
      <sheetName val="배관배선"/>
      <sheetName val="단가대비표"/>
      <sheetName val="성스테이지"/>
      <sheetName val="타견적서 영시스템"/>
      <sheetName val="진명견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청-오산 집계"/>
      <sheetName val="수청-오산"/>
      <sheetName val="수청-오산 (2)"/>
      <sheetName val="수청-오산 (3)"/>
      <sheetName val="수청-오산 (4)"/>
      <sheetName val="수청-오산 (5)"/>
      <sheetName val="오산-하북 집계 "/>
      <sheetName val="오산-하북"/>
      <sheetName val="오산-하북 (2)"/>
      <sheetName val="오산-하북 (3)"/>
      <sheetName val="오산-하북 (4)"/>
      <sheetName val="오산-하북 (5)"/>
      <sheetName val="오산-하북 (6)"/>
      <sheetName val="오산-하북 (7)"/>
      <sheetName val="하북-송탄 집계 "/>
      <sheetName val="하북-송탄"/>
      <sheetName val="하북-송탄 (2)"/>
      <sheetName val="하북-송탄 (3)"/>
      <sheetName val="하북-송탄 (4)"/>
      <sheetName val="하북-송탄 (5)"/>
      <sheetName val="하북-송탄 (6)"/>
      <sheetName val="하북-송탄 (7)"/>
      <sheetName val="하북-송탄 (8)"/>
      <sheetName val="하북-송탄 (9)"/>
      <sheetName val="송탄-서정리 집계"/>
      <sheetName val="송탄-서정리"/>
      <sheetName val="송탄-서정리 (2)"/>
      <sheetName val="송탄-서정리 (3)"/>
      <sheetName val="송탄-서정리 (4)"/>
      <sheetName val="서정리-평택"/>
      <sheetName val="서정리-평택 (2)"/>
      <sheetName val="Sheet2"/>
      <sheetName val="Sheet3"/>
      <sheetName val="가공 수청-오산"/>
      <sheetName val="수량집계"/>
      <sheetName val="총괄집계표"/>
      <sheetName val="수량산출1"/>
      <sheetName val="자재단가표"/>
      <sheetName val="일위대가"/>
      <sheetName val="수량산출서"/>
      <sheetName val="접지수량"/>
      <sheetName val="수량산출"/>
      <sheetName val="데이타"/>
      <sheetName val="식재인부"/>
      <sheetName val="단가"/>
      <sheetName val="시설물일위"/>
      <sheetName val="단가산출서 (2)"/>
      <sheetName val="단가산출서"/>
      <sheetName val="단가 및 재료비"/>
      <sheetName val="중기사용료산출근거"/>
      <sheetName val="AS포장복구 "/>
      <sheetName val="자재단가"/>
      <sheetName val="Sheet1"/>
      <sheetName val="산출0"/>
      <sheetName val="일위목록"/>
      <sheetName val="요율"/>
      <sheetName val="내역"/>
      <sheetName val="준공정산"/>
      <sheetName val="자단"/>
      <sheetName val="48수량"/>
      <sheetName val="49일위"/>
      <sheetName val="22일위"/>
      <sheetName val="49수량"/>
      <sheetName val="내역서"/>
      <sheetName val="22전열"/>
      <sheetName val="건축내역"/>
      <sheetName val="별표집계"/>
      <sheetName val="교각1"/>
      <sheetName val="가로등"/>
      <sheetName val="대포2교접속"/>
      <sheetName val="천방교접속"/>
      <sheetName val="인공산출"/>
      <sheetName val="카렌스센터계량기설치공사"/>
      <sheetName val="401"/>
      <sheetName val="봉양~조차장간고하개명(신설)"/>
      <sheetName val="단가표"/>
      <sheetName val="공정증감대ㅈ표"/>
      <sheetName val="2000년1차"/>
      <sheetName val="2000전체분"/>
      <sheetName val="교각계산"/>
      <sheetName val="단면 (2)"/>
      <sheetName val="말고개터널조명전압강하"/>
      <sheetName val="총괄표"/>
      <sheetName val="#REF"/>
      <sheetName val="배수내역"/>
      <sheetName val="기구조직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퍼스트"/>
      <sheetName val="완충저류조내역"/>
      <sheetName val="일위"/>
      <sheetName val="제2~4호표"/>
      <sheetName val="2-나.물가조사서"/>
      <sheetName val="수목데이타"/>
      <sheetName val="일위(PN)"/>
      <sheetName val="가설공사비"/>
      <sheetName val="도로구조공사비"/>
      <sheetName val="도로토공공사비"/>
      <sheetName val="여수토공사비"/>
      <sheetName val="노임단가"/>
      <sheetName val="G.R300경비"/>
      <sheetName val="전기2005"/>
      <sheetName val="통신2005"/>
      <sheetName val="점검총괄"/>
      <sheetName val="공종집계"/>
      <sheetName val="단가일람표"/>
      <sheetName val="장비경비"/>
      <sheetName val="설계서"/>
      <sheetName val="기타 정보통신공사"/>
      <sheetName val="가로등기계경비"/>
      <sheetName val="수로BOX"/>
      <sheetName val="48일위(기존)"/>
      <sheetName val="Macro1"/>
      <sheetName val="을부담운반비"/>
      <sheetName val="전기일위목록"/>
      <sheetName val="도담구내 개소별 명세"/>
      <sheetName val="노무비"/>
      <sheetName val="갑지"/>
      <sheetName val="인건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2CAR"/>
      <sheetName val="90톤전기"/>
      <sheetName val="영창악기"/>
      <sheetName val="공장대비"/>
      <sheetName val="공장대비2"/>
      <sheetName val="정공공사"/>
      <sheetName val="부대대비"/>
      <sheetName val="냉연집계"/>
      <sheetName val="2.대외공문"/>
      <sheetName val="사업성분석"/>
      <sheetName val="백암비스타내역"/>
      <sheetName val="내역서"/>
      <sheetName val="단가"/>
      <sheetName val="갑지"/>
      <sheetName val="집계표"/>
      <sheetName val="AS포장복구 "/>
      <sheetName val="일위(PN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통합수주_판품2K0112"/>
      <sheetName val="견적990322"/>
      <sheetName val="갑지"/>
      <sheetName val="#REF"/>
      <sheetName val="Sheet1"/>
      <sheetName val="000000"/>
      <sheetName val="100000"/>
      <sheetName val="200000"/>
      <sheetName val="300000"/>
      <sheetName val="실행예산서"/>
      <sheetName val="결산보고서"/>
      <sheetName val="원가내역서"/>
      <sheetName val="집행내역서(영업)"/>
      <sheetName val="집행내역서(지원)"/>
      <sheetName val="집행내역서(유지보수)"/>
      <sheetName val="일위_파일"/>
      <sheetName val="내역서 (4)"/>
      <sheetName val="일위집계"/>
      <sheetName val="노임단가"/>
      <sheetName val="단가조사"/>
      <sheetName val="일위대가(출입)"/>
      <sheetName val="설계명세서"/>
      <sheetName val="공리공제"/>
      <sheetName val="일위(PN)"/>
      <sheetName val="DATA"/>
      <sheetName val="데이타"/>
      <sheetName val="단가산출"/>
      <sheetName val="R&amp;D"/>
      <sheetName val="단가비교표"/>
      <sheetName val="국내조달(통합-1)"/>
      <sheetName val="노임"/>
      <sheetName val="인건비(VOICE)"/>
      <sheetName val="강북라우터"/>
      <sheetName val="대목"/>
      <sheetName val="코드표"/>
      <sheetName val="48일위"/>
      <sheetName val="22수량"/>
      <sheetName val="49일위"/>
      <sheetName val="22일위"/>
      <sheetName val="49수량"/>
      <sheetName val="자재단가"/>
      <sheetName val="설직재-1"/>
      <sheetName val="집계표"/>
      <sheetName val="Sheet4"/>
      <sheetName val="정공공사"/>
      <sheetName val="실행"/>
      <sheetName val="일위대가표"/>
      <sheetName val="JUCKEYK"/>
      <sheetName val="일위대가(건축)"/>
      <sheetName val="수목표준대가"/>
      <sheetName val="총(원)"/>
      <sheetName val="내역서"/>
      <sheetName val="도급정산"/>
      <sheetName val="현장관리비"/>
      <sheetName val="공사비"/>
      <sheetName val="IN"/>
      <sheetName val="물가대비표"/>
      <sheetName val="Y-WORK"/>
      <sheetName val="요율"/>
      <sheetName val="N賃率-職"/>
      <sheetName val="증감대비"/>
      <sheetName val="남대문빌딩"/>
      <sheetName val="을지"/>
      <sheetName val="단가 "/>
      <sheetName val="직노"/>
      <sheetName val="동원인원"/>
      <sheetName val="COST"/>
      <sheetName val="AV시스템"/>
      <sheetName val="9GNG운반"/>
      <sheetName val="자재단가비교표"/>
      <sheetName val="넉시~922"/>
      <sheetName val="10.공통-노임단가"/>
      <sheetName val="대수산분기~LG918"/>
      <sheetName val="색달~중문"/>
      <sheetName val="중문~삼일"/>
      <sheetName val="신서귀~고근산"/>
      <sheetName val="미악분기~913"/>
      <sheetName val="부안일위"/>
      <sheetName val="기계경비단가"/>
      <sheetName val="단가표"/>
      <sheetName val="복구경비"/>
      <sheetName val="단가"/>
      <sheetName val="98수문일위"/>
      <sheetName val="4-7.중앙전기실(노임단가)"/>
      <sheetName val="Config"/>
      <sheetName val="법면"/>
      <sheetName val="토공"/>
      <sheetName val="구조물공"/>
      <sheetName val="배수공1"/>
      <sheetName val="포장공"/>
      <sheetName val="부대공"/>
      <sheetName val="중기일위대가"/>
      <sheetName val="2.대외공문"/>
      <sheetName val="공종구간"/>
      <sheetName val="_REF"/>
      <sheetName val="2.냉난방설비공사"/>
      <sheetName val="7.자동제어공사"/>
      <sheetName val="예산명세서"/>
      <sheetName val="자료입력"/>
      <sheetName val="계 (4)"/>
      <sheetName val="배수공"/>
      <sheetName val="노임9월"/>
      <sheetName val="대비"/>
      <sheetName val="노무비"/>
      <sheetName val="I一般比"/>
      <sheetName val="수량산출"/>
      <sheetName val="식재가격"/>
      <sheetName val="식재총괄"/>
      <sheetName val="일위목록"/>
      <sheetName val="내역서(기계)"/>
      <sheetName val="냉천부속동"/>
      <sheetName val="EQ-R1"/>
      <sheetName val="예산대비"/>
      <sheetName val="대공종"/>
      <sheetName val="연결임시"/>
      <sheetName val="주소록"/>
      <sheetName val="안전장치"/>
      <sheetName val="내역"/>
      <sheetName val="단"/>
      <sheetName val="2000년1차"/>
      <sheetName val="BQ(실행)"/>
      <sheetName val="중기조종사 단위단가"/>
      <sheetName val="자  재"/>
      <sheetName val="건축외주"/>
      <sheetName val="노무비 "/>
      <sheetName val="9509"/>
      <sheetName val="본부소개"/>
      <sheetName val="일위대가 "/>
      <sheetName val="정부노임단가"/>
      <sheetName val="변압기 및 발전기 용량"/>
      <sheetName val="자재코드"/>
      <sheetName val="EP0618"/>
      <sheetName val="설비"/>
      <sheetName val="인건비"/>
      <sheetName val="노임단가(9월)"/>
      <sheetName val="DATE"/>
      <sheetName val="Total"/>
      <sheetName val="전기일위목록"/>
      <sheetName val="9811"/>
      <sheetName val="순공사비"/>
      <sheetName val="대,유,램"/>
      <sheetName val="판매46"/>
      <sheetName val="단위량"/>
      <sheetName val="재료집계표2"/>
      <sheetName val="토적집계표"/>
      <sheetName val="C1.공사개요"/>
      <sheetName val="단가산출_목록"/>
      <sheetName val="계약내역(2)"/>
      <sheetName val="6호기"/>
      <sheetName val="16-1"/>
      <sheetName val="설비내역서"/>
      <sheetName val="건축내역서"/>
      <sheetName val="전기내역서"/>
      <sheetName val="기계"/>
      <sheetName val="정화조"/>
      <sheetName val="조경"/>
      <sheetName val="토목"/>
      <sheetName val="노단"/>
      <sheetName val="매립"/>
      <sheetName val="TEL"/>
      <sheetName val="부대대비"/>
      <sheetName val="냉연집계"/>
      <sheetName val="유림골조"/>
      <sheetName val="실행대비"/>
      <sheetName val="전산품의"/>
      <sheetName val="프랜트면허"/>
      <sheetName val="부대tu"/>
      <sheetName val="SORCE1"/>
      <sheetName val="여과지동"/>
      <sheetName val="기초자료"/>
      <sheetName val="7단가"/>
      <sheetName val="기별월별손익"/>
      <sheetName val="원가"/>
      <sheetName val="9-1차이내역"/>
      <sheetName val="5.세운W-A"/>
      <sheetName val="98지급계획"/>
      <sheetName val="차량별점검"/>
      <sheetName val="남양시작동자105노65기1.3화1.2"/>
      <sheetName val="수량산출1"/>
      <sheetName val="일위대가"/>
      <sheetName val="자재단가표"/>
      <sheetName val="항목등록"/>
      <sheetName val="품셈(기초)"/>
      <sheetName val="인사자료총집계"/>
      <sheetName val="통신물량"/>
      <sheetName val="관람석제출"/>
      <sheetName val="협조전"/>
      <sheetName val="보할공정"/>
      <sheetName val="BDATA"/>
      <sheetName val="기별명세"/>
      <sheetName val="101"/>
      <sheetName val="자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#REF"/>
    </sheetNames>
    <sheetDataSet>
      <sheetData sheetId="0" refreshError="1"/>
      <sheetData sheetId="1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타견적1"/>
      <sheetName val="타견적2"/>
      <sheetName val="타견적3"/>
      <sheetName val="견적대비표"/>
      <sheetName val="내역서"/>
      <sheetName val="단가대비표"/>
      <sheetName val="PANEL 중량산출"/>
      <sheetName val="중량산출"/>
      <sheetName val="수량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량산출"/>
      <sheetName val="철거산출근거"/>
      <sheetName val="한일양산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무비 산출근거"/>
      <sheetName val="노무비 산출근거-조명"/>
      <sheetName val="수량산출"/>
      <sheetName val="내역서"/>
      <sheetName val="일위"/>
      <sheetName val="정공공사"/>
      <sheetName val="갑지"/>
      <sheetName val="소방"/>
      <sheetName val="건축일위"/>
      <sheetName val="그라우팅일위"/>
      <sheetName val="안전장치"/>
      <sheetName val="수량산출(음암)"/>
      <sheetName val="노임단가"/>
      <sheetName val="수목단가"/>
      <sheetName val="시설수량표"/>
      <sheetName val="식재수량표"/>
      <sheetName val="건축내역서"/>
      <sheetName val="설비내역서"/>
      <sheetName val="전기내역서"/>
      <sheetName val="집계표"/>
      <sheetName val="전기"/>
      <sheetName val="언양휴게소배수관 흄관설치"/>
      <sheetName val="간이(갑)"/>
      <sheetName val="일위목록"/>
      <sheetName val="자재단가"/>
      <sheetName val="내역서1999.8최종"/>
      <sheetName val="강교(Sub)"/>
      <sheetName val="물집"/>
      <sheetName val="N賃率-職"/>
      <sheetName val="2003상반기노임기준"/>
      <sheetName val="단중표"/>
      <sheetName val="데이타"/>
      <sheetName val="식재인부"/>
      <sheetName val="건축명"/>
      <sheetName val="기계명"/>
      <sheetName val="전기명"/>
      <sheetName val="토목명"/>
      <sheetName val="실행내역(10.13)"/>
      <sheetName val="직재"/>
      <sheetName val="가시설단위수량"/>
      <sheetName val="SORCE1"/>
      <sheetName val="산출근거"/>
      <sheetName val="재료값"/>
      <sheetName val="COOLING"/>
      <sheetName val="6호기"/>
      <sheetName val="검수보고서입력"/>
      <sheetName val="불량입고"/>
      <sheetName val="사급입고"/>
      <sheetName val="출고입력"/>
      <sheetName val="용수량(생활용수)"/>
      <sheetName val="단가표"/>
      <sheetName val="변수값"/>
      <sheetName val="중기상차"/>
      <sheetName val="AS복구"/>
      <sheetName val="중기터파기"/>
      <sheetName val="단가 (2)"/>
      <sheetName val="기본단가표"/>
      <sheetName val="설계기준"/>
      <sheetName val="내역1"/>
      <sheetName val="A 견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치판정"/>
      <sheetName val="1"/>
      <sheetName val="2"/>
      <sheetName val="성원"/>
      <sheetName val="신성을지"/>
      <sheetName val="심우갑"/>
      <sheetName val="심우을"/>
      <sheetName val="일위대가표"/>
      <sheetName val="단가조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숫자"/>
      <sheetName val="전압강하율"/>
      <sheetName val="개소별명세표 (2)"/>
      <sheetName val="인공"/>
      <sheetName val="도면치수"/>
      <sheetName val="설계산출표지"/>
      <sheetName val="마지막일위대가표"/>
      <sheetName val="설계산출기초"/>
      <sheetName val="공사원가계산서"/>
      <sheetName val="도급예산내역서"/>
      <sheetName val="도급예산내역서봉투"/>
      <sheetName val="도급예산내역서표지"/>
      <sheetName val="전선가설"/>
      <sheetName val="전선철거"/>
      <sheetName val="가공지선신설"/>
      <sheetName val="가공지선철거"/>
      <sheetName val="도급예산내역서총괄표"/>
      <sheetName val="가공케이블신설"/>
      <sheetName val="저케VCT2.0신설"/>
      <sheetName val="전주신설"/>
      <sheetName val="전주철거"/>
      <sheetName val="지선신설"/>
      <sheetName val="지선철거"/>
      <sheetName val="전주철거11"/>
      <sheetName val="고정빔철거"/>
      <sheetName val="변압기신설"/>
      <sheetName val="변압기철거"/>
      <sheetName val="개폐기개신"/>
      <sheetName val="옥외등개신"/>
      <sheetName val="옥외등 철거"/>
      <sheetName val="개폐기함신설"/>
      <sheetName val="SENSOR신설"/>
      <sheetName val="단가단출기초 (2)"/>
      <sheetName val="접지1종"/>
      <sheetName val="접지3종"/>
      <sheetName val="수량산출근거"/>
      <sheetName val="단가산출표지"/>
      <sheetName val="단가단출기초"/>
      <sheetName val="수량산출기초표지"/>
      <sheetName val="설계산출기초표지"/>
      <sheetName val="운반비산출표지"/>
      <sheetName val="운반비산출"/>
      <sheetName val="을부담운반비"/>
      <sheetName val="중량산출기초(전선류)"/>
      <sheetName val="(철재류)"/>
      <sheetName val="(애자류)"/>
      <sheetName val="(비계목류)"/>
      <sheetName val="(시멘근가류)"/>
      <sheetName val="폐기물중량산출표지"/>
      <sheetName val="(폐기물처리중량)"/>
      <sheetName val="(철거발생)"/>
      <sheetName val="철거발생품"/>
      <sheetName val="공사재료사정조서"/>
      <sheetName val="공사재료사정조서 (2)"/>
      <sheetName val="관급자재조서"/>
      <sheetName val="수량조서"/>
      <sheetName val="개소별명세표"/>
      <sheetName val="실행대비"/>
      <sheetName val="중강당 내역"/>
      <sheetName val="총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B1" t="str">
            <v>제전    제  7  호</v>
          </cell>
        </row>
        <row r="8">
          <cell r="B8" t="str">
            <v>1998.  5.  26.</v>
          </cell>
        </row>
      </sheetData>
      <sheetData sheetId="7" refreshError="1"/>
      <sheetData sheetId="8" refreshError="1">
        <row r="6">
          <cell r="G6">
            <v>2555056</v>
          </cell>
        </row>
        <row r="7">
          <cell r="G7">
            <v>226075</v>
          </cell>
        </row>
      </sheetData>
      <sheetData sheetId="9" refreshError="1">
        <row r="6">
          <cell r="C6">
            <v>11018395</v>
          </cell>
        </row>
        <row r="9">
          <cell r="C9">
            <v>19831363.620000001</v>
          </cell>
        </row>
        <row r="22">
          <cell r="C22">
            <v>2555056</v>
          </cell>
        </row>
      </sheetData>
      <sheetData sheetId="10" refreshError="1"/>
      <sheetData sheetId="11" refreshError="1">
        <row r="5">
          <cell r="C5" t="str">
            <v>주포터널외 3개소 전력설비 보수공사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>
        <row r="25">
          <cell r="E25">
            <v>1.6160000000000001</v>
          </cell>
        </row>
      </sheetData>
      <sheetData sheetId="43" refreshError="1">
        <row r="1">
          <cell r="D1">
            <v>2</v>
          </cell>
        </row>
        <row r="2">
          <cell r="D2">
            <v>130</v>
          </cell>
        </row>
        <row r="3">
          <cell r="D3">
            <v>50</v>
          </cell>
        </row>
        <row r="4">
          <cell r="D4">
            <v>112500</v>
          </cell>
        </row>
        <row r="5">
          <cell r="D5" t="str">
            <v>서울  -  봉양간  :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소방감리비"/>
      <sheetName val="가설건물"/>
      <sheetName val="노임단가"/>
      <sheetName val="수량산출"/>
      <sheetName val="자재단가"/>
      <sheetName val="수량계산"/>
      <sheetName val="일위산출"/>
      <sheetName val="일위대가 "/>
      <sheetName val="공량산출서"/>
      <sheetName val="수량조서"/>
      <sheetName val="원가계산서"/>
      <sheetName val="관급자재"/>
      <sheetName val="중량집계"/>
      <sheetName val="운반비"/>
      <sheetName val="일위대가(무)"/>
      <sheetName val="수량조서(무)"/>
      <sheetName val="내역서(세부)"/>
      <sheetName val="노무"/>
      <sheetName val="AS포장복구 "/>
      <sheetName val="통신병~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>
        <row r="1">
          <cell r="B1" t="str">
            <v>일 위 대 가 산 출 기 초</v>
          </cell>
        </row>
        <row r="2">
          <cell r="B2" t="str">
            <v>호 표</v>
          </cell>
          <cell r="C2" t="str">
            <v>공  사  종  류</v>
          </cell>
          <cell r="D2" t="str">
            <v>규         격</v>
          </cell>
          <cell r="E2" t="str">
            <v>단 위</v>
          </cell>
          <cell r="F2" t="str">
            <v xml:space="preserve">                                   산             출                  근             거</v>
          </cell>
          <cell r="AI2" t="str">
            <v>기  사</v>
          </cell>
        </row>
        <row r="3">
          <cell r="A3" t="str">
            <v>1 통신외선공</v>
          </cell>
          <cell r="B3">
            <v>1</v>
          </cell>
          <cell r="C3" t="str">
            <v xml:space="preserve"> 지중도체 신설</v>
          </cell>
          <cell r="D3" t="str">
            <v xml:space="preserve"> 10Ω 이하</v>
          </cell>
          <cell r="E3" t="str">
            <v>식</v>
          </cell>
          <cell r="F3" t="str">
            <v xml:space="preserve"> 통신외선공</v>
          </cell>
          <cell r="G3" t="str">
            <v>:</v>
          </cell>
          <cell r="H3">
            <v>0.45</v>
          </cell>
          <cell r="I3" t="str">
            <v>+</v>
          </cell>
          <cell r="J3">
            <v>0.2</v>
          </cell>
          <cell r="L3" t="str">
            <v>×</v>
          </cell>
          <cell r="M3">
            <v>0.7</v>
          </cell>
          <cell r="O3" t="str">
            <v>×</v>
          </cell>
          <cell r="P3">
            <v>12</v>
          </cell>
          <cell r="X3" t="str">
            <v>=</v>
          </cell>
          <cell r="Y3">
            <v>2.13</v>
          </cell>
          <cell r="Z3">
            <v>2.7450000000000001</v>
          </cell>
          <cell r="AA3" t="str">
            <v>(접지봉 매설)</v>
          </cell>
          <cell r="AE3" t="str">
            <v>기본</v>
          </cell>
          <cell r="AI3" t="str">
            <v>통신 3-39</v>
          </cell>
          <cell r="AK3" t="str">
            <v xml:space="preserve"> 지중도체 신설 10Ω 이하</v>
          </cell>
          <cell r="AL3">
            <v>1</v>
          </cell>
          <cell r="AM3" t="str">
            <v xml:space="preserve"> 지중도체 신설</v>
          </cell>
          <cell r="AN3" t="str">
            <v xml:space="preserve"> 10Ω 이하</v>
          </cell>
          <cell r="AO3" t="str">
            <v>식</v>
          </cell>
        </row>
        <row r="4">
          <cell r="A4">
            <v>0</v>
          </cell>
          <cell r="H4">
            <v>1.4999999999999999E-2</v>
          </cell>
          <cell r="I4" t="str">
            <v>×</v>
          </cell>
          <cell r="J4">
            <v>29</v>
          </cell>
          <cell r="L4" t="str">
            <v xml:space="preserve"> </v>
          </cell>
          <cell r="M4" t="str">
            <v xml:space="preserve"> </v>
          </cell>
          <cell r="N4" t="str">
            <v xml:space="preserve"> </v>
          </cell>
          <cell r="O4" t="str">
            <v xml:space="preserve"> </v>
          </cell>
          <cell r="P4" t="str">
            <v xml:space="preserve"> </v>
          </cell>
          <cell r="Q4" t="str">
            <v xml:space="preserve"> </v>
          </cell>
          <cell r="Y4">
            <v>0.435</v>
          </cell>
          <cell r="AA4" t="str">
            <v>(접지선 매설)</v>
          </cell>
          <cell r="AE4" t="str">
            <v>기본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</row>
        <row r="5">
          <cell r="A5">
            <v>0</v>
          </cell>
          <cell r="H5">
            <v>0.15</v>
          </cell>
          <cell r="I5" t="str">
            <v>+</v>
          </cell>
          <cell r="J5">
            <v>0.03</v>
          </cell>
          <cell r="L5" t="str">
            <v xml:space="preserve"> </v>
          </cell>
          <cell r="Y5">
            <v>0.18</v>
          </cell>
          <cell r="AA5" t="str">
            <v>(접속및 단자)</v>
          </cell>
          <cell r="AE5" t="str">
            <v>기본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</row>
        <row r="6">
          <cell r="A6" t="str">
            <v>1 보통인부</v>
          </cell>
          <cell r="F6" t="str">
            <v xml:space="preserve"> 보통인부</v>
          </cell>
          <cell r="G6" t="str">
            <v>:</v>
          </cell>
          <cell r="H6">
            <v>0.23</v>
          </cell>
          <cell r="I6" t="str">
            <v>+</v>
          </cell>
          <cell r="J6">
            <v>0.1</v>
          </cell>
          <cell r="L6" t="str">
            <v>×</v>
          </cell>
          <cell r="M6">
            <v>0.7</v>
          </cell>
          <cell r="O6" t="str">
            <v>×</v>
          </cell>
          <cell r="P6">
            <v>12</v>
          </cell>
          <cell r="X6" t="str">
            <v>=</v>
          </cell>
          <cell r="Y6">
            <v>1.07</v>
          </cell>
          <cell r="Z6">
            <v>3.8100000000000005</v>
          </cell>
          <cell r="AA6" t="str">
            <v>(접지봉 매설)</v>
          </cell>
          <cell r="AE6" t="str">
            <v>기본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</row>
        <row r="7">
          <cell r="A7">
            <v>0</v>
          </cell>
          <cell r="H7">
            <v>0.26</v>
          </cell>
          <cell r="I7" t="str">
            <v>×</v>
          </cell>
          <cell r="J7">
            <v>0.26250000000000001</v>
          </cell>
          <cell r="L7" t="str">
            <v>㎥</v>
          </cell>
          <cell r="M7" t="str">
            <v>×</v>
          </cell>
          <cell r="N7">
            <v>29</v>
          </cell>
          <cell r="P7" t="str">
            <v xml:space="preserve"> </v>
          </cell>
          <cell r="Q7" t="str">
            <v xml:space="preserve"> </v>
          </cell>
          <cell r="Y7">
            <v>1.9790000000000001</v>
          </cell>
          <cell r="AA7" t="str">
            <v>(터파기)</v>
          </cell>
          <cell r="AE7" t="str">
            <v>기본</v>
          </cell>
          <cell r="AI7" t="str">
            <v>건설 3-1-나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</row>
        <row r="8">
          <cell r="A8">
            <v>0</v>
          </cell>
          <cell r="H8">
            <v>0.1</v>
          </cell>
          <cell r="I8" t="str">
            <v>×</v>
          </cell>
          <cell r="J8">
            <v>0.26250000000000001</v>
          </cell>
          <cell r="L8" t="str">
            <v>㎥</v>
          </cell>
          <cell r="M8" t="str">
            <v>×</v>
          </cell>
          <cell r="N8">
            <v>29</v>
          </cell>
          <cell r="P8" t="str">
            <v xml:space="preserve"> </v>
          </cell>
          <cell r="Q8" t="str">
            <v xml:space="preserve"> </v>
          </cell>
          <cell r="Y8">
            <v>0.76100000000000001</v>
          </cell>
          <cell r="AA8" t="str">
            <v>(다지기)</v>
          </cell>
          <cell r="AE8" t="str">
            <v>기본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</row>
        <row r="9">
          <cell r="A9" t="str">
            <v>2 통신외선공</v>
          </cell>
          <cell r="B9">
            <v>2</v>
          </cell>
          <cell r="C9" t="str">
            <v xml:space="preserve"> 지중도체 신설</v>
          </cell>
          <cell r="D9" t="str">
            <v xml:space="preserve"> 20Ω 이하</v>
          </cell>
          <cell r="E9" t="str">
            <v>식</v>
          </cell>
          <cell r="F9" t="str">
            <v xml:space="preserve"> 통신외선공</v>
          </cell>
          <cell r="G9" t="str">
            <v>:</v>
          </cell>
          <cell r="H9">
            <v>0.45</v>
          </cell>
          <cell r="I9" t="str">
            <v>+</v>
          </cell>
          <cell r="J9">
            <v>0.2</v>
          </cell>
          <cell r="L9" t="str">
            <v>×</v>
          </cell>
          <cell r="M9">
            <v>0.7</v>
          </cell>
          <cell r="O9" t="str">
            <v>×</v>
          </cell>
          <cell r="P9">
            <v>9</v>
          </cell>
          <cell r="X9" t="str">
            <v>=</v>
          </cell>
          <cell r="Y9">
            <v>1.71</v>
          </cell>
          <cell r="Z9">
            <v>2.3250000000000002</v>
          </cell>
          <cell r="AA9" t="str">
            <v>(접지봉 매설)</v>
          </cell>
          <cell r="AE9" t="str">
            <v>기본</v>
          </cell>
          <cell r="AI9" t="str">
            <v>통신 3-39</v>
          </cell>
          <cell r="AK9" t="str">
            <v xml:space="preserve"> 지중도체 신설 20Ω 이하</v>
          </cell>
          <cell r="AL9">
            <v>2</v>
          </cell>
          <cell r="AM9" t="str">
            <v xml:space="preserve"> 지중도체 신설</v>
          </cell>
          <cell r="AN9" t="str">
            <v xml:space="preserve"> 20Ω 이하</v>
          </cell>
          <cell r="AO9" t="str">
            <v>식</v>
          </cell>
        </row>
        <row r="10">
          <cell r="A10">
            <v>0</v>
          </cell>
          <cell r="H10">
            <v>1.4999999999999999E-2</v>
          </cell>
          <cell r="I10" t="str">
            <v>×</v>
          </cell>
          <cell r="J10">
            <v>29</v>
          </cell>
          <cell r="L10" t="str">
            <v xml:space="preserve"> </v>
          </cell>
          <cell r="M10" t="str">
            <v xml:space="preserve"> </v>
          </cell>
          <cell r="N10" t="str">
            <v xml:space="preserve"> </v>
          </cell>
          <cell r="O10" t="str">
            <v xml:space="preserve"> </v>
          </cell>
          <cell r="P10" t="str">
            <v xml:space="preserve"> </v>
          </cell>
          <cell r="Q10" t="str">
            <v xml:space="preserve"> </v>
          </cell>
          <cell r="Y10">
            <v>0.435</v>
          </cell>
          <cell r="AA10" t="str">
            <v>(접지선 매설)</v>
          </cell>
          <cell r="AE10" t="str">
            <v>기본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</row>
        <row r="11">
          <cell r="A11">
            <v>0</v>
          </cell>
          <cell r="H11">
            <v>0.15</v>
          </cell>
          <cell r="I11" t="str">
            <v>+</v>
          </cell>
          <cell r="J11">
            <v>0.03</v>
          </cell>
          <cell r="L11" t="str">
            <v xml:space="preserve"> </v>
          </cell>
          <cell r="Y11">
            <v>0.18</v>
          </cell>
          <cell r="AA11" t="str">
            <v>(접속및 단자)</v>
          </cell>
          <cell r="AE11" t="str">
            <v>기본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</row>
        <row r="12">
          <cell r="A12" t="str">
            <v>2 보통인부</v>
          </cell>
          <cell r="F12" t="str">
            <v xml:space="preserve"> 보통인부</v>
          </cell>
          <cell r="G12" t="str">
            <v>:</v>
          </cell>
          <cell r="H12">
            <v>0.23</v>
          </cell>
          <cell r="I12" t="str">
            <v>+</v>
          </cell>
          <cell r="J12">
            <v>0.1</v>
          </cell>
          <cell r="L12" t="str">
            <v>×</v>
          </cell>
          <cell r="M12">
            <v>0.7</v>
          </cell>
          <cell r="O12" t="str">
            <v>×</v>
          </cell>
          <cell r="P12">
            <v>9</v>
          </cell>
          <cell r="X12" t="str">
            <v>=</v>
          </cell>
          <cell r="Y12">
            <v>0.86</v>
          </cell>
          <cell r="Z12">
            <v>3.6</v>
          </cell>
          <cell r="AA12" t="str">
            <v>(접지봉 매설)</v>
          </cell>
          <cell r="AE12" t="str">
            <v>기본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</row>
        <row r="13">
          <cell r="A13">
            <v>0</v>
          </cell>
          <cell r="H13">
            <v>0.26</v>
          </cell>
          <cell r="I13" t="str">
            <v>×</v>
          </cell>
          <cell r="J13">
            <v>0.26250000000000001</v>
          </cell>
          <cell r="L13" t="str">
            <v>㎥</v>
          </cell>
          <cell r="M13" t="str">
            <v>×</v>
          </cell>
          <cell r="N13">
            <v>29</v>
          </cell>
          <cell r="P13" t="str">
            <v xml:space="preserve"> </v>
          </cell>
          <cell r="Q13" t="str">
            <v xml:space="preserve"> </v>
          </cell>
          <cell r="Y13">
            <v>1.9790000000000001</v>
          </cell>
          <cell r="AA13" t="str">
            <v>(터파기)</v>
          </cell>
          <cell r="AE13" t="str">
            <v>기본</v>
          </cell>
          <cell r="AI13" t="str">
            <v>건설 3-1-나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</row>
        <row r="14">
          <cell r="A14">
            <v>0</v>
          </cell>
          <cell r="H14">
            <v>0.1</v>
          </cell>
          <cell r="I14" t="str">
            <v>×</v>
          </cell>
          <cell r="J14">
            <v>0.26250000000000001</v>
          </cell>
          <cell r="L14" t="str">
            <v>㎥</v>
          </cell>
          <cell r="M14" t="str">
            <v>×</v>
          </cell>
          <cell r="N14">
            <v>29</v>
          </cell>
          <cell r="P14" t="str">
            <v xml:space="preserve"> </v>
          </cell>
          <cell r="Q14" t="str">
            <v xml:space="preserve"> </v>
          </cell>
          <cell r="Y14">
            <v>0.76100000000000001</v>
          </cell>
          <cell r="AA14" t="str">
            <v>(다지기)</v>
          </cell>
          <cell r="AE14" t="str">
            <v>기본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</row>
        <row r="15">
          <cell r="A15" t="str">
            <v>3 통신외선공</v>
          </cell>
          <cell r="B15">
            <v>3</v>
          </cell>
          <cell r="C15" t="str">
            <v xml:space="preserve"> 지중도체 신설</v>
          </cell>
          <cell r="D15" t="str">
            <v xml:space="preserve"> 50Ω 이하</v>
          </cell>
          <cell r="E15" t="str">
            <v>식</v>
          </cell>
          <cell r="F15" t="str">
            <v xml:space="preserve"> 통신외선공</v>
          </cell>
          <cell r="G15" t="str">
            <v>:</v>
          </cell>
          <cell r="H15">
            <v>0.3</v>
          </cell>
          <cell r="I15" t="str">
            <v xml:space="preserve"> </v>
          </cell>
          <cell r="J15" t="str">
            <v xml:space="preserve"> </v>
          </cell>
          <cell r="K15" t="str">
            <v xml:space="preserve"> </v>
          </cell>
          <cell r="L15" t="str">
            <v xml:space="preserve"> </v>
          </cell>
          <cell r="M15" t="str">
            <v xml:space="preserve"> </v>
          </cell>
          <cell r="N15" t="str">
            <v xml:space="preserve"> </v>
          </cell>
          <cell r="O15" t="str">
            <v xml:space="preserve"> </v>
          </cell>
          <cell r="P15" t="str">
            <v xml:space="preserve"> </v>
          </cell>
          <cell r="Q15" t="str">
            <v xml:space="preserve"> </v>
          </cell>
          <cell r="X15" t="str">
            <v>=</v>
          </cell>
          <cell r="Y15">
            <v>0.3</v>
          </cell>
          <cell r="Z15">
            <v>0.52499999999999991</v>
          </cell>
          <cell r="AA15" t="str">
            <v>(접지봉 매설)</v>
          </cell>
          <cell r="AE15" t="str">
            <v>기본</v>
          </cell>
          <cell r="AI15" t="str">
            <v>통신 3-39</v>
          </cell>
          <cell r="AK15" t="str">
            <v xml:space="preserve"> 지중도체 신설 50Ω 이하</v>
          </cell>
          <cell r="AL15">
            <v>3</v>
          </cell>
          <cell r="AM15" t="str">
            <v xml:space="preserve"> 지중도체 신설</v>
          </cell>
          <cell r="AN15" t="str">
            <v xml:space="preserve"> 50Ω 이하</v>
          </cell>
          <cell r="AO15" t="str">
            <v>식</v>
          </cell>
        </row>
        <row r="16">
          <cell r="A16">
            <v>0</v>
          </cell>
          <cell r="H16">
            <v>1.4999999999999999E-2</v>
          </cell>
          <cell r="I16" t="str">
            <v>×</v>
          </cell>
          <cell r="J16">
            <v>3</v>
          </cell>
          <cell r="L16" t="str">
            <v xml:space="preserve"> </v>
          </cell>
          <cell r="M16" t="str">
            <v xml:space="preserve"> </v>
          </cell>
          <cell r="N16" t="str">
            <v xml:space="preserve"> </v>
          </cell>
          <cell r="O16" t="str">
            <v xml:space="preserve"> </v>
          </cell>
          <cell r="P16" t="str">
            <v xml:space="preserve"> </v>
          </cell>
          <cell r="Q16" t="str">
            <v xml:space="preserve"> </v>
          </cell>
          <cell r="Y16">
            <v>4.4999999999999998E-2</v>
          </cell>
          <cell r="AA16" t="str">
            <v>(접지선 매설)</v>
          </cell>
          <cell r="AE16" t="str">
            <v>기본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</row>
        <row r="17">
          <cell r="A17">
            <v>0</v>
          </cell>
          <cell r="H17">
            <v>0.15</v>
          </cell>
          <cell r="I17" t="str">
            <v>+</v>
          </cell>
          <cell r="J17">
            <v>0.03</v>
          </cell>
          <cell r="L17" t="str">
            <v xml:space="preserve"> </v>
          </cell>
          <cell r="Y17">
            <v>0.18</v>
          </cell>
          <cell r="AA17" t="str">
            <v>(접속및 단자)</v>
          </cell>
          <cell r="AE17" t="str">
            <v>기본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A18" t="str">
            <v>3 보통인부</v>
          </cell>
          <cell r="F18" t="str">
            <v xml:space="preserve"> 보통인부</v>
          </cell>
          <cell r="G18" t="str">
            <v>:</v>
          </cell>
          <cell r="H18">
            <v>0.15</v>
          </cell>
          <cell r="I18" t="str">
            <v xml:space="preserve"> </v>
          </cell>
          <cell r="J18" t="str">
            <v xml:space="preserve"> </v>
          </cell>
          <cell r="K18" t="str">
            <v xml:space="preserve"> </v>
          </cell>
          <cell r="L18" t="str">
            <v xml:space="preserve"> </v>
          </cell>
          <cell r="M18" t="str">
            <v xml:space="preserve"> </v>
          </cell>
          <cell r="N18" t="str">
            <v xml:space="preserve"> </v>
          </cell>
          <cell r="O18" t="str">
            <v xml:space="preserve"> </v>
          </cell>
          <cell r="P18" t="str">
            <v xml:space="preserve"> </v>
          </cell>
          <cell r="Q18" t="str">
            <v xml:space="preserve"> </v>
          </cell>
          <cell r="X18" t="str">
            <v>=</v>
          </cell>
          <cell r="Y18">
            <v>0.15</v>
          </cell>
          <cell r="Z18">
            <v>0.432</v>
          </cell>
          <cell r="AA18" t="str">
            <v>(접지봉 매설)</v>
          </cell>
          <cell r="AE18" t="str">
            <v>기본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</row>
        <row r="19">
          <cell r="A19">
            <v>0</v>
          </cell>
          <cell r="H19">
            <v>0.26</v>
          </cell>
          <cell r="I19" t="str">
            <v>×</v>
          </cell>
          <cell r="J19">
            <v>0.26250000000000001</v>
          </cell>
          <cell r="L19" t="str">
            <v>㎥</v>
          </cell>
          <cell r="M19" t="str">
            <v>×</v>
          </cell>
          <cell r="N19">
            <v>3</v>
          </cell>
          <cell r="P19" t="str">
            <v xml:space="preserve"> </v>
          </cell>
          <cell r="Q19" t="str">
            <v xml:space="preserve"> </v>
          </cell>
          <cell r="Y19">
            <v>0.20399999999999999</v>
          </cell>
          <cell r="AA19" t="str">
            <v>(터파기)</v>
          </cell>
          <cell r="AE19" t="str">
            <v>기본</v>
          </cell>
          <cell r="AI19" t="str">
            <v>건설 3-1-나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</row>
        <row r="20">
          <cell r="A20">
            <v>0</v>
          </cell>
          <cell r="H20">
            <v>0.1</v>
          </cell>
          <cell r="I20" t="str">
            <v>×</v>
          </cell>
          <cell r="J20">
            <v>0.26250000000000001</v>
          </cell>
          <cell r="L20" t="str">
            <v>㎥</v>
          </cell>
          <cell r="M20" t="str">
            <v>×</v>
          </cell>
          <cell r="N20">
            <v>3</v>
          </cell>
          <cell r="P20" t="str">
            <v xml:space="preserve"> </v>
          </cell>
          <cell r="Q20" t="str">
            <v xml:space="preserve"> </v>
          </cell>
          <cell r="Y20">
            <v>7.8E-2</v>
          </cell>
          <cell r="AA20" t="str">
            <v>(다지기)</v>
          </cell>
          <cell r="AE20" t="str">
            <v>기본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</row>
        <row r="21">
          <cell r="A21" t="str">
            <v>4 콘크리트공</v>
          </cell>
          <cell r="B21">
            <v>4</v>
          </cell>
          <cell r="C21" t="str">
            <v xml:space="preserve"> 핸드홀 신설</v>
          </cell>
          <cell r="D21" t="str">
            <v xml:space="preserve"> 1호</v>
          </cell>
          <cell r="E21" t="str">
            <v>기</v>
          </cell>
          <cell r="F21" t="str">
            <v xml:space="preserve"> 콘크리트공</v>
          </cell>
          <cell r="G21" t="str">
            <v>:</v>
          </cell>
          <cell r="H21">
            <v>2.835</v>
          </cell>
          <cell r="I21" t="str">
            <v>(콘크리트)</v>
          </cell>
          <cell r="X21" t="str">
            <v>=</v>
          </cell>
          <cell r="Y21">
            <v>2.835</v>
          </cell>
          <cell r="Z21">
            <v>2.835</v>
          </cell>
          <cell r="AE21" t="str">
            <v>기본</v>
          </cell>
          <cell r="AI21" t="str">
            <v>건설 6-1</v>
          </cell>
          <cell r="AK21" t="str">
            <v xml:space="preserve"> 핸드홀 신설 1호</v>
          </cell>
          <cell r="AL21">
            <v>4</v>
          </cell>
          <cell r="AM21" t="str">
            <v xml:space="preserve"> 핸드홀 신설</v>
          </cell>
          <cell r="AN21" t="str">
            <v xml:space="preserve"> 1호</v>
          </cell>
          <cell r="AO21" t="str">
            <v>기</v>
          </cell>
        </row>
        <row r="22">
          <cell r="A22" t="str">
            <v>4 형틀목공</v>
          </cell>
          <cell r="F22" t="str">
            <v xml:space="preserve"> 형틀목공</v>
          </cell>
          <cell r="G22" t="str">
            <v>:</v>
          </cell>
          <cell r="H22">
            <v>2.9039999999999999</v>
          </cell>
          <cell r="I22" t="str">
            <v>(거푸집)</v>
          </cell>
          <cell r="X22" t="str">
            <v>=</v>
          </cell>
          <cell r="Y22">
            <v>2.9039999999999999</v>
          </cell>
          <cell r="Z22">
            <v>2.9039999999999999</v>
          </cell>
          <cell r="AE22" t="str">
            <v>기본</v>
          </cell>
          <cell r="AI22" t="str">
            <v>건설 6-3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</row>
        <row r="23">
          <cell r="A23" t="str">
            <v>4 철근공</v>
          </cell>
          <cell r="F23" t="str">
            <v xml:space="preserve"> 철근공</v>
          </cell>
          <cell r="G23" t="str">
            <v>:</v>
          </cell>
          <cell r="H23">
            <v>0.57199999999999995</v>
          </cell>
          <cell r="I23" t="str">
            <v>(철근가공 및 조립)</v>
          </cell>
          <cell r="X23" t="str">
            <v>=</v>
          </cell>
          <cell r="Y23">
            <v>0.57199999999999995</v>
          </cell>
          <cell r="Z23">
            <v>0.57199999999999995</v>
          </cell>
          <cell r="AE23" t="str">
            <v>기본</v>
          </cell>
          <cell r="AI23" t="str">
            <v>건설 6-2-1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</row>
        <row r="24">
          <cell r="A24" t="str">
            <v>4 미장공</v>
          </cell>
          <cell r="F24" t="str">
            <v xml:space="preserve"> 미장공</v>
          </cell>
          <cell r="G24" t="str">
            <v>:</v>
          </cell>
          <cell r="H24">
            <v>0.6</v>
          </cell>
          <cell r="I24" t="str">
            <v>(인공철개 설치)</v>
          </cell>
          <cell r="X24" t="str">
            <v>=</v>
          </cell>
          <cell r="Y24">
            <v>0.6</v>
          </cell>
          <cell r="Z24">
            <v>0.6</v>
          </cell>
          <cell r="AE24" t="str">
            <v>기본</v>
          </cell>
          <cell r="AI24" t="str">
            <v>통신 3-35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</row>
        <row r="25">
          <cell r="A25" t="str">
            <v>4 철공</v>
          </cell>
          <cell r="F25" t="str">
            <v xml:space="preserve"> 철공</v>
          </cell>
          <cell r="G25" t="str">
            <v>:</v>
          </cell>
          <cell r="H25">
            <v>0.06</v>
          </cell>
          <cell r="I25" t="str">
            <v>(케이블지지철물 설치)</v>
          </cell>
          <cell r="X25" t="str">
            <v>=</v>
          </cell>
          <cell r="Y25">
            <v>0.06</v>
          </cell>
          <cell r="Z25">
            <v>0.06</v>
          </cell>
          <cell r="AE25" t="str">
            <v>기본</v>
          </cell>
          <cell r="AI25" t="str">
            <v>통신 3-48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</row>
        <row r="26">
          <cell r="A26" t="str">
            <v>4 보통인부</v>
          </cell>
          <cell r="F26" t="str">
            <v xml:space="preserve"> 보통인부</v>
          </cell>
          <cell r="G26" t="str">
            <v>:</v>
          </cell>
          <cell r="H26">
            <v>2.42</v>
          </cell>
          <cell r="I26" t="str">
            <v>(거푸집)</v>
          </cell>
          <cell r="X26" t="str">
            <v>=</v>
          </cell>
          <cell r="Y26">
            <v>2.42</v>
          </cell>
          <cell r="Z26">
            <v>14.926000000000004</v>
          </cell>
          <cell r="AE26" t="str">
            <v>기본</v>
          </cell>
          <cell r="AI26" t="str">
            <v>건설 6-3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</row>
        <row r="27">
          <cell r="H27">
            <v>3.15</v>
          </cell>
          <cell r="I27" t="str">
            <v>(콘크리트)</v>
          </cell>
          <cell r="Y27">
            <v>3.15</v>
          </cell>
          <cell r="AI27" t="str">
            <v>건설 6-1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</row>
        <row r="28">
          <cell r="H28">
            <v>0.315</v>
          </cell>
          <cell r="I28" t="str">
            <v>(철근가공 및 조립)</v>
          </cell>
          <cell r="Y28">
            <v>0.315</v>
          </cell>
          <cell r="AI28" t="str">
            <v>건설 6-2-1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H29">
            <v>0.17899999999999999</v>
          </cell>
          <cell r="I29" t="str">
            <v>(모르터)</v>
          </cell>
          <cell r="Y29">
            <v>0.17899999999999999</v>
          </cell>
          <cell r="AI29" t="str">
            <v>건설 6-1-2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</row>
        <row r="30">
          <cell r="H30">
            <v>0.3</v>
          </cell>
          <cell r="I30" t="str">
            <v>(인공철개 설치)</v>
          </cell>
          <cell r="Y30">
            <v>0.3</v>
          </cell>
          <cell r="AI30" t="str">
            <v>통신 3-35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</row>
        <row r="31">
          <cell r="H31">
            <v>9.3650000000000002</v>
          </cell>
          <cell r="I31" t="str">
            <v>×</v>
          </cell>
          <cell r="J31">
            <v>0.26</v>
          </cell>
          <cell r="K31" t="str">
            <v>(터파기 0~1m)</v>
          </cell>
          <cell r="Y31">
            <v>2.4340000000000002</v>
          </cell>
          <cell r="AI31" t="str">
            <v>건설 3-1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</row>
        <row r="32">
          <cell r="H32">
            <v>6.01</v>
          </cell>
          <cell r="I32" t="str">
            <v>×</v>
          </cell>
          <cell r="J32">
            <v>0.35</v>
          </cell>
          <cell r="K32" t="str">
            <v>(터파기 1~2m)</v>
          </cell>
          <cell r="Y32">
            <v>2.1030000000000002</v>
          </cell>
          <cell r="AI32" t="str">
            <v>건설 3-1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</row>
        <row r="33">
          <cell r="H33">
            <v>0.69799999999999995</v>
          </cell>
          <cell r="I33" t="str">
            <v>×</v>
          </cell>
          <cell r="J33">
            <v>0.44</v>
          </cell>
          <cell r="K33" t="str">
            <v>(터파기 2~3m)</v>
          </cell>
          <cell r="Y33">
            <v>0.307</v>
          </cell>
          <cell r="AI33" t="str">
            <v>건설 3-1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</row>
        <row r="34">
          <cell r="H34" t="str">
            <v>(16.073-0.832-6.048-0.299)</v>
          </cell>
          <cell r="M34" t="str">
            <v>×</v>
          </cell>
          <cell r="N34">
            <v>0.21</v>
          </cell>
          <cell r="O34" t="str">
            <v>(되메우기,다지기)</v>
          </cell>
          <cell r="Y34">
            <v>1.867</v>
          </cell>
          <cell r="AI34" t="str">
            <v>건설 3-1,3-2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</row>
        <row r="35">
          <cell r="H35" t="str">
            <v>(0.832+6.048+0.299)</v>
          </cell>
          <cell r="M35" t="str">
            <v>×</v>
          </cell>
          <cell r="N35">
            <v>0.2</v>
          </cell>
          <cell r="O35" t="str">
            <v>(잔토처리)</v>
          </cell>
          <cell r="Y35">
            <v>1.4350000000000001</v>
          </cell>
          <cell r="AI35" t="str">
            <v>건설 3-1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</row>
        <row r="36">
          <cell r="H36">
            <v>0.83199999999999996</v>
          </cell>
          <cell r="I36" t="str">
            <v>×</v>
          </cell>
          <cell r="J36">
            <v>0.5</v>
          </cell>
          <cell r="K36" t="str">
            <v>(막동기초다짐)</v>
          </cell>
          <cell r="Y36">
            <v>0.41599999999999998</v>
          </cell>
          <cell r="AI36" t="str">
            <v>건설 5-1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</row>
        <row r="37">
          <cell r="A37" t="str">
            <v>5 배관공</v>
          </cell>
          <cell r="B37">
            <v>5</v>
          </cell>
          <cell r="C37" t="str">
            <v xml:space="preserve"> 철관주 신설</v>
          </cell>
          <cell r="D37" t="str">
            <v xml:space="preserve"> 6m</v>
          </cell>
          <cell r="E37" t="str">
            <v>SET</v>
          </cell>
          <cell r="F37" t="str">
            <v xml:space="preserve"> 배관공</v>
          </cell>
          <cell r="G37" t="str">
            <v>:</v>
          </cell>
          <cell r="H37">
            <v>2.5710000000000002</v>
          </cell>
          <cell r="I37" t="str">
            <v xml:space="preserve"> </v>
          </cell>
          <cell r="X37" t="str">
            <v>=</v>
          </cell>
          <cell r="Y37">
            <v>2.5710000000000002</v>
          </cell>
          <cell r="Z37">
            <v>2.5710000000000002</v>
          </cell>
          <cell r="AE37" t="str">
            <v>기본</v>
          </cell>
          <cell r="AK37" t="str">
            <v xml:space="preserve"> 철관주 신설 6m</v>
          </cell>
          <cell r="AL37">
            <v>5</v>
          </cell>
          <cell r="AM37" t="str">
            <v xml:space="preserve"> 철관주 신설</v>
          </cell>
          <cell r="AN37" t="str">
            <v xml:space="preserve"> 6m</v>
          </cell>
          <cell r="AO37" t="str">
            <v>SET</v>
          </cell>
        </row>
        <row r="38">
          <cell r="A38" t="str">
            <v>5 통신내선공</v>
          </cell>
          <cell r="F38" t="str">
            <v xml:space="preserve"> 통신내선공</v>
          </cell>
          <cell r="G38" t="str">
            <v>:</v>
          </cell>
          <cell r="H38">
            <v>0.70099999999999996</v>
          </cell>
          <cell r="I38" t="str">
            <v xml:space="preserve"> </v>
          </cell>
          <cell r="X38" t="str">
            <v>=</v>
          </cell>
          <cell r="Y38">
            <v>0.70099999999999996</v>
          </cell>
          <cell r="Z38">
            <v>0.70099999999999996</v>
          </cell>
          <cell r="AE38" t="str">
            <v>기본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</row>
        <row r="39">
          <cell r="A39" t="str">
            <v>5 통신케이블공</v>
          </cell>
          <cell r="F39" t="str">
            <v xml:space="preserve"> 통신케이블공</v>
          </cell>
          <cell r="G39" t="str">
            <v>:</v>
          </cell>
          <cell r="H39">
            <v>0.35199999999999998</v>
          </cell>
          <cell r="I39" t="str">
            <v xml:space="preserve"> </v>
          </cell>
          <cell r="X39" t="str">
            <v>=</v>
          </cell>
          <cell r="Y39">
            <v>0.35199999999999998</v>
          </cell>
          <cell r="Z39">
            <v>0.35199999999999998</v>
          </cell>
          <cell r="AE39" t="str">
            <v>기본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</row>
        <row r="40">
          <cell r="A40" t="str">
            <v>5 보통인부</v>
          </cell>
          <cell r="F40" t="str">
            <v xml:space="preserve"> 보통인부</v>
          </cell>
          <cell r="G40" t="str">
            <v>:</v>
          </cell>
          <cell r="H40">
            <v>0.63900000000000001</v>
          </cell>
          <cell r="I40" t="str">
            <v xml:space="preserve"> </v>
          </cell>
          <cell r="K40" t="str">
            <v xml:space="preserve"> </v>
          </cell>
          <cell r="L40" t="str">
            <v xml:space="preserve"> </v>
          </cell>
          <cell r="M40" t="str">
            <v xml:space="preserve"> </v>
          </cell>
          <cell r="O40" t="str">
            <v xml:space="preserve"> </v>
          </cell>
          <cell r="P40" t="str">
            <v xml:space="preserve"> </v>
          </cell>
          <cell r="Q40" t="str">
            <v xml:space="preserve"> </v>
          </cell>
          <cell r="X40" t="str">
            <v>=</v>
          </cell>
          <cell r="Y40">
            <v>0.63900000000000001</v>
          </cell>
          <cell r="Z40">
            <v>0.63900000000000001</v>
          </cell>
          <cell r="AE40" t="str">
            <v>기본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</row>
        <row r="41">
          <cell r="A41" t="str">
            <v>6 통신내선공</v>
          </cell>
          <cell r="B41">
            <v>6</v>
          </cell>
          <cell r="C41" t="str">
            <v xml:space="preserve"> 전화기 설치</v>
          </cell>
          <cell r="D41" t="str">
            <v xml:space="preserve"> MFC</v>
          </cell>
          <cell r="E41" t="str">
            <v>대</v>
          </cell>
          <cell r="F41" t="str">
            <v xml:space="preserve"> 통신내선공</v>
          </cell>
          <cell r="G41" t="str">
            <v>:</v>
          </cell>
          <cell r="H41">
            <v>0.09</v>
          </cell>
          <cell r="I41" t="str">
            <v>×</v>
          </cell>
          <cell r="J41">
            <v>0.7</v>
          </cell>
          <cell r="K41" t="str">
            <v>(콘센드미포함)</v>
          </cell>
          <cell r="X41" t="str">
            <v>=</v>
          </cell>
          <cell r="Y41">
            <v>6.3E-2</v>
          </cell>
          <cell r="Z41">
            <v>6.3E-2</v>
          </cell>
          <cell r="AE41" t="str">
            <v>기본</v>
          </cell>
          <cell r="AI41" t="str">
            <v>통신 3-29</v>
          </cell>
          <cell r="AK41" t="str">
            <v xml:space="preserve"> 전화기 설치 MFC</v>
          </cell>
          <cell r="AL41">
            <v>6</v>
          </cell>
          <cell r="AM41" t="str">
            <v xml:space="preserve"> 전화기 설치</v>
          </cell>
          <cell r="AN41" t="str">
            <v xml:space="preserve"> MFC</v>
          </cell>
          <cell r="AO41" t="str">
            <v>대</v>
          </cell>
        </row>
        <row r="42">
          <cell r="A42" t="str">
            <v>7 통신설비공</v>
          </cell>
          <cell r="B42">
            <v>7</v>
          </cell>
          <cell r="C42" t="str">
            <v xml:space="preserve"> KEY PHONE 설치</v>
          </cell>
          <cell r="D42" t="str">
            <v xml:space="preserve"> 주장치(40P+80P)</v>
          </cell>
          <cell r="E42" t="str">
            <v>대</v>
          </cell>
          <cell r="F42" t="str">
            <v xml:space="preserve"> 통신설비공</v>
          </cell>
          <cell r="G42" t="str">
            <v>:</v>
          </cell>
          <cell r="H42">
            <v>2</v>
          </cell>
          <cell r="X42" t="str">
            <v>=</v>
          </cell>
          <cell r="Y42">
            <v>2</v>
          </cell>
          <cell r="Z42">
            <v>2</v>
          </cell>
          <cell r="AE42" t="str">
            <v>기본</v>
          </cell>
          <cell r="AI42" t="str">
            <v xml:space="preserve"> 통신 3-29</v>
          </cell>
          <cell r="AK42" t="str">
            <v xml:space="preserve"> KEY PHONE 설치 주장치(40P+80P)</v>
          </cell>
          <cell r="AL42">
            <v>7</v>
          </cell>
          <cell r="AM42" t="str">
            <v xml:space="preserve"> KEY PHONE 설치</v>
          </cell>
          <cell r="AN42" t="str">
            <v xml:space="preserve"> 주장치(40P+80P)</v>
          </cell>
          <cell r="AO42" t="str">
            <v>대</v>
          </cell>
        </row>
        <row r="43">
          <cell r="A43" t="str">
            <v>7 통신내선공</v>
          </cell>
          <cell r="F43" t="str">
            <v xml:space="preserve"> 통신내선공</v>
          </cell>
          <cell r="G43" t="str">
            <v>:</v>
          </cell>
          <cell r="H43">
            <v>1</v>
          </cell>
          <cell r="X43" t="str">
            <v>=</v>
          </cell>
          <cell r="Y43">
            <v>1</v>
          </cell>
          <cell r="Z43">
            <v>1</v>
          </cell>
          <cell r="AE43" t="str">
            <v>기본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</row>
        <row r="44">
          <cell r="A44" t="str">
            <v>8 통신내선공</v>
          </cell>
          <cell r="B44">
            <v>8</v>
          </cell>
          <cell r="C44" t="str">
            <v xml:space="preserve"> KEY PHONE 설치</v>
          </cell>
          <cell r="D44" t="str">
            <v xml:space="preserve"> 자장치</v>
          </cell>
          <cell r="E44" t="str">
            <v>대</v>
          </cell>
          <cell r="F44" t="str">
            <v xml:space="preserve"> 통신내선공</v>
          </cell>
          <cell r="G44" t="str">
            <v>:</v>
          </cell>
          <cell r="H44">
            <v>0.5</v>
          </cell>
          <cell r="X44" t="str">
            <v>=</v>
          </cell>
          <cell r="Y44">
            <v>0.5</v>
          </cell>
          <cell r="Z44">
            <v>0.5</v>
          </cell>
          <cell r="AE44" t="str">
            <v>기본</v>
          </cell>
          <cell r="AI44" t="str">
            <v>통신 3-29</v>
          </cell>
          <cell r="AK44" t="str">
            <v xml:space="preserve"> KEY PHONE 설치 자장치</v>
          </cell>
          <cell r="AL44">
            <v>8</v>
          </cell>
          <cell r="AM44" t="str">
            <v xml:space="preserve"> KEY PHONE 설치</v>
          </cell>
          <cell r="AN44" t="str">
            <v xml:space="preserve"> 자장치</v>
          </cell>
          <cell r="AO44" t="str">
            <v>대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laroux"/>
      <sheetName val="표지"/>
      <sheetName val="원가계산서"/>
      <sheetName val="총괄표"/>
      <sheetName val="전관 내역서"/>
      <sheetName val="중강당 내역"/>
      <sheetName val="CCTV내역서"/>
      <sheetName val="전관 공량 산출서"/>
      <sheetName val="중강당 공량"/>
      <sheetName val="CCTV 공량 산출서"/>
      <sheetName val="전관방송단가 견적"/>
      <sheetName val="중강당 자재단가 "/>
      <sheetName val="CCTV 자재 단가"/>
      <sheetName val="CCTV 단가 견적 "/>
      <sheetName val="전관 자재 단가"/>
      <sheetName val="요율"/>
      <sheetName val="대총괄표"/>
      <sheetName val="직재"/>
      <sheetName val="인건비"/>
      <sheetName val="집계"/>
      <sheetName val="#REF"/>
      <sheetName val="청천내"/>
      <sheetName val="내역서1"/>
      <sheetName val="물가대비표"/>
      <sheetName val="건축내역"/>
      <sheetName val="XXXX"/>
      <sheetName val="VXXXXX"/>
      <sheetName val="설계설명서"/>
      <sheetName val="갑지"/>
      <sheetName val="원가계산"/>
      <sheetName val="내역서"/>
      <sheetName val="CCTV공량"/>
      <sheetName val="물량산출"/>
      <sheetName val="단가조사"/>
      <sheetName val="목차"/>
      <sheetName val="일반시방"/>
      <sheetName val="설명표지"/>
      <sheetName val="내역서 (갑)"/>
      <sheetName val="내역서(을)"/>
      <sheetName val="동원인원"/>
      <sheetName val="을"/>
      <sheetName val="내역"/>
      <sheetName val="내역서1999.8최종"/>
      <sheetName val="데이타"/>
      <sheetName val="CV허용전류"/>
      <sheetName val="문화회관 내역서"/>
      <sheetName val="A 견적"/>
      <sheetName val="Total"/>
      <sheetName val="pier(각형)"/>
      <sheetName val="자동제어"/>
      <sheetName val="일위단가"/>
      <sheetName val="토목"/>
      <sheetName val="Sheet1"/>
      <sheetName val="Sheet1 (2)"/>
      <sheetName val="DG7"/>
      <sheetName val="설계내역서"/>
      <sheetName val="변수값"/>
      <sheetName val="중기상차"/>
      <sheetName val="AS복구"/>
      <sheetName val="중기터파기"/>
      <sheetName val="을부담운반비"/>
      <sheetName val="기계경비(시간당)"/>
      <sheetName val="램머"/>
      <sheetName val="COST"/>
      <sheetName val="일위대가"/>
      <sheetName val="일위대가표"/>
      <sheetName val="참조"/>
      <sheetName val="98지급계획"/>
      <sheetName val="현장경비"/>
      <sheetName val="예산서"/>
      <sheetName val="값"/>
      <sheetName val="수량산출"/>
      <sheetName val="기초자료입력"/>
      <sheetName val="프랜트면허"/>
      <sheetName val="전압강하계산"/>
      <sheetName val="제경비요율"/>
      <sheetName val="계산서(곡선부)"/>
      <sheetName val="-치수표(곡선부)"/>
      <sheetName val="재료값"/>
      <sheetName val="제비용"/>
      <sheetName val="산출금액내역"/>
      <sheetName val="중기사용료산출근거"/>
      <sheetName val="단가 및 재료비"/>
      <sheetName val="일위산출"/>
      <sheetName val="2001년계약내력출력분"/>
      <sheetName val="1차기성분내력"/>
      <sheetName val="군남내역서"/>
      <sheetName val="AS포장복구 "/>
      <sheetName val="J형측구단위수량"/>
      <sheetName val="입찰견적보고서"/>
      <sheetName val="원가계산서 "/>
      <sheetName val="수량산출서 (2)"/>
      <sheetName val="총괄메뉴"/>
      <sheetName val="MOTOR"/>
      <sheetName val="일대목차"/>
      <sheetName val="진주방향"/>
      <sheetName val="손익분석"/>
      <sheetName val="단가 (2)"/>
      <sheetName val="예산내역서"/>
      <sheetName val="설계예산서"/>
      <sheetName val="총계"/>
      <sheetName val="1-최종안"/>
      <sheetName val="사업분석-분양가결정"/>
      <sheetName val="ELECTRIC"/>
      <sheetName val="9GNG운반"/>
      <sheetName val="품셈총괄표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요"/>
      <sheetName val="사통"/>
      <sheetName val="총괄"/>
      <sheetName val="단가검토"/>
      <sheetName val="설치중량 "/>
      <sheetName val="철거중량"/>
      <sheetName val="수문일위 "/>
      <sheetName val="자재단가"/>
      <sheetName val="요율"/>
      <sheetName val="구천천동"/>
      <sheetName val="구천"/>
      <sheetName val="기초자료입력"/>
      <sheetName val="청천내"/>
      <sheetName val="노임단가"/>
      <sheetName val="평가데이터"/>
      <sheetName val="98NS-N"/>
      <sheetName val="대치판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표"/>
      <sheetName val="단가표1"/>
      <sheetName val="관급_File"/>
      <sheetName val="Index_File"/>
      <sheetName val="일위대가_수정"/>
      <sheetName val="일위대가_File"/>
      <sheetName val="제목_File"/>
      <sheetName val="공정집계"/>
      <sheetName val="공정_File"/>
      <sheetName val="국명_File"/>
      <sheetName val="간선명_File"/>
      <sheetName val="집계_File"/>
      <sheetName val="피스표_File"/>
      <sheetName val="총원가"/>
      <sheetName val="총원가 (2)"/>
      <sheetName val="공사원가"/>
      <sheetName val="내역서총괄"/>
      <sheetName val="내역서"/>
      <sheetName val="피스표_List"/>
      <sheetName val="피스표총괄"/>
      <sheetName val="피스표"/>
      <sheetName val="소요노력"/>
      <sheetName val="공구손료"/>
      <sheetName val="품_산출근거"/>
      <sheetName val="지입자재"/>
      <sheetName val="일위대가"/>
      <sheetName val="위험표시판"/>
      <sheetName val="운반비1"/>
      <sheetName val="경비"/>
      <sheetName val="공구_손료"/>
      <sheetName val="관급자재"/>
      <sheetName val="경쟁자재"/>
      <sheetName val="사급중량"/>
      <sheetName val="회수물자"/>
      <sheetName val="잔품내역"/>
      <sheetName val="잔품예정"/>
      <sheetName val="잔품예정(측판)"/>
      <sheetName val="철거내역"/>
      <sheetName val="관급중량"/>
      <sheetName val="지입중량"/>
      <sheetName val="C-직노1"/>
      <sheetName val="Sheet1"/>
      <sheetName val="D-경비1"/>
      <sheetName val="기계경비(시간당)"/>
      <sheetName val="램머"/>
      <sheetName val="N賃率-職"/>
      <sheetName val=" HIT-&gt;HMC 견적(3900)"/>
      <sheetName val="관로공정"/>
      <sheetName val="경산"/>
      <sheetName val="토사(PE)"/>
      <sheetName val="파일의이용"/>
      <sheetName val="Y-WORK"/>
      <sheetName val="내역서01"/>
      <sheetName val=" 총괄내역서"/>
      <sheetName val="직재"/>
      <sheetName val="#REF"/>
      <sheetName val="기초자료입력"/>
      <sheetName val="준공정산"/>
      <sheetName val="9GNG운반"/>
      <sheetName val="나.토적집계근거"/>
      <sheetName val="단가산출1"/>
      <sheetName val="단가산출2"/>
      <sheetName val="공종구간"/>
      <sheetName val="토사_PE_"/>
      <sheetName val="CTEMCOST"/>
      <sheetName val="원가계산서"/>
      <sheetName val="구역화물"/>
      <sheetName val="단위목록"/>
      <sheetName val="시험비"/>
      <sheetName val="일위대가목록"/>
      <sheetName val="자재단가"/>
      <sheetName val="일위대가(4층원격)"/>
      <sheetName val="I一般比"/>
      <sheetName val="초기화면"/>
      <sheetName val="산출금액내역"/>
      <sheetName val="Baby일위대가"/>
      <sheetName val="호표"/>
      <sheetName val="5.터널별수량총괄 (고창)무선통신"/>
      <sheetName val="자재단가표"/>
      <sheetName val="2003 일위대가"/>
      <sheetName val="변경관급자재"/>
      <sheetName val="준검 내역서"/>
      <sheetName val="변수값"/>
      <sheetName val="중기상차"/>
      <sheetName val="AS복구"/>
      <sheetName val="중기터파기"/>
      <sheetName val="설직재-1"/>
      <sheetName val="제-노임"/>
      <sheetName val="총괄 CCTV수량"/>
      <sheetName val="일위"/>
      <sheetName val="관로부문"/>
      <sheetName val="효성CB 1P기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계경비(시간당)"/>
      <sheetName val="램머"/>
      <sheetName val="기계경비_시간당_"/>
      <sheetName val="설계예산서"/>
      <sheetName val="일위대가"/>
      <sheetName val="경산"/>
      <sheetName val="평가데이터"/>
      <sheetName val="2공구하도급내역서"/>
      <sheetName val="청천내"/>
      <sheetName val="구천"/>
      <sheetName val="내역"/>
      <sheetName val="현장경비"/>
      <sheetName val="아파트 내역"/>
      <sheetName val="예산내~1"/>
      <sheetName val="총괄내역서"/>
      <sheetName val="동원인원"/>
      <sheetName val="요율"/>
      <sheetName val="견적대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철주철거8.8"/>
      <sheetName val="철주8.8M신설"/>
      <sheetName val="철주신11.3M용"/>
      <sheetName val="철주철11.3M용"/>
      <sheetName val="빔신5M하부용"/>
      <sheetName val="빔철거5M하부용"/>
      <sheetName val="빔신5M상부용"/>
      <sheetName val="빔철5M상부용"/>
      <sheetName val="DS가대철거"/>
      <sheetName val="주변압기"/>
      <sheetName val="단로기용기초"/>
      <sheetName val="O,PT,LA기초"/>
      <sheetName val="지지주용기초"/>
      <sheetName val="지지주신"/>
      <sheetName val="빔7M신"/>
      <sheetName val="OT용가대신"/>
      <sheetName val="모선신설"/>
      <sheetName val="모선철거"/>
      <sheetName val="LA용가대신"/>
      <sheetName val="PT가대신"/>
      <sheetName val="DS가대신"/>
      <sheetName val="철주기초"/>
      <sheetName val="닛신4P기초"/>
      <sheetName val="효성CB 1P기초"/>
      <sheetName val="분전함신설"/>
      <sheetName val="접지1종"/>
      <sheetName val="조명율표"/>
      <sheetName val="Sheet1"/>
      <sheetName val="Y-WORK"/>
      <sheetName val="기계경비(시간당)"/>
      <sheetName val="램머"/>
      <sheetName val="순공사비"/>
      <sheetName val="도급예산내역서봉투"/>
      <sheetName val="공사원가계산서"/>
      <sheetName val="설계산출표지"/>
      <sheetName val="도급예산내역서총괄표"/>
      <sheetName val="을부담운반비"/>
      <sheetName val="설계산출기초"/>
      <sheetName val="운반비산출"/>
      <sheetName val="내역서"/>
      <sheetName val="설비"/>
      <sheetName val="산출금액내역"/>
      <sheetName val="참조"/>
      <sheetName val="직재"/>
      <sheetName val="을지"/>
      <sheetName val="wall"/>
      <sheetName val="Baby일위대가"/>
      <sheetName val="설비단가표"/>
      <sheetName val="직접경비"/>
      <sheetName val="직접인건비"/>
      <sheetName val="자재대"/>
      <sheetName val="설계명세서"/>
      <sheetName val="인건비 "/>
      <sheetName val="경산"/>
      <sheetName val="관급자재"/>
      <sheetName val="WORK"/>
      <sheetName val="ITEM"/>
      <sheetName val="식재인부"/>
      <sheetName val="인건비"/>
      <sheetName val="점검총괄"/>
      <sheetName val="용수량(생활용수)"/>
      <sheetName val="일위대가"/>
      <sheetName val="단가검토(예산)"/>
      <sheetName val="문산"/>
      <sheetName val="내역"/>
      <sheetName val="물가대비표"/>
      <sheetName val="단가"/>
      <sheetName val="Shee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파일의이용"/>
    </sheetNames>
    <sheetDataSet>
      <sheetData sheetId="0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국내조달(통합-1)"/>
      <sheetName val="국내조달(통합-2)"/>
      <sheetName val="국내조달(통신실))"/>
      <sheetName val="국내조달(영상,시계,위성)"/>
      <sheetName val="국내조달(무선)"/>
      <sheetName val="관급_File"/>
      <sheetName val="단가표"/>
      <sheetName val="Sheet1"/>
      <sheetName val="기계경비(시간당)"/>
      <sheetName val="램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국내조달(통합-1)"/>
      <sheetName val="국내조달(통합-2)"/>
      <sheetName val="국내조달(통신실))"/>
      <sheetName val="국내조달(영상,시계,위성)"/>
      <sheetName val="국내조달(무선)"/>
      <sheetName val="국내조달_통합_1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.R300경비"/>
      <sheetName val="데이타"/>
      <sheetName val="식재인부"/>
      <sheetName val="일위대가"/>
      <sheetName val="C-직노1"/>
      <sheetName val="D-경비1"/>
      <sheetName val="Sheet1"/>
      <sheetName val="설직재-1"/>
      <sheetName val="관급_File"/>
      <sheetName val="J直材4"/>
      <sheetName val="공사설명서"/>
      <sheetName val="공사원가총괄"/>
      <sheetName val="공사원가"/>
      <sheetName val="예산내역서 "/>
      <sheetName val=" 물량산출표"/>
      <sheetName val="일위대가목록"/>
      <sheetName val="일위대가표"/>
      <sheetName val="단가산출1"/>
      <sheetName val="단가산출2"/>
      <sheetName val="관로부문(공수별)"/>
      <sheetName val="관로부문(도면별)"/>
      <sheetName val="구조물부문"/>
      <sheetName val="토적집계"/>
      <sheetName val="재료(1)"/>
      <sheetName val="복구집계표"/>
      <sheetName val="관구개소당"/>
      <sheetName val="몰탈산출"/>
      <sheetName val="절단및경고테이프산출"/>
      <sheetName val="견인선포설"/>
      <sheetName val="폐기물처리비"/>
      <sheetName val="소운반비"/>
      <sheetName val="시방배합"/>
      <sheetName val="중복장"/>
      <sheetName val="직선형"/>
      <sheetName val="관로터파기"/>
      <sheetName val="구조물복구"/>
      <sheetName val="관로복구"/>
      <sheetName val="기계단가"/>
      <sheetName val="단가조사"/>
      <sheetName val="자재단가"/>
      <sheetName val="설계명세서"/>
      <sheetName val="소일위대가코드표"/>
      <sheetName val="준검 내역서"/>
      <sheetName val="노임"/>
      <sheetName val="DATE"/>
      <sheetName val="직노"/>
      <sheetName val="을-ATYPE"/>
      <sheetName val="#REF"/>
      <sheetName val="일위"/>
      <sheetName val="국내조달(통합-1)"/>
      <sheetName val="9811"/>
      <sheetName val="工산재율1"/>
      <sheetName val="을지"/>
      <sheetName val="제경집계"/>
      <sheetName val="갑지"/>
      <sheetName val="집계표"/>
      <sheetName val="자재단가비교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간지"/>
      <sheetName val="갑지"/>
      <sheetName val="원가"/>
      <sheetName val="도급내역서"/>
      <sheetName val="사급내역서"/>
      <sheetName val="관급내역서"/>
      <sheetName val="관급적용단가"/>
      <sheetName val="일위대가"/>
      <sheetName val="산출집계표"/>
      <sheetName val="터널등산근"/>
      <sheetName val="터널조명산근"/>
      <sheetName val="전기실산근"/>
      <sheetName val="터널내산근"/>
      <sheetName val="관리동옥외등산근"/>
      <sheetName val="등열약산근"/>
      <sheetName val="방범산근"/>
      <sheetName val="동력산근"/>
      <sheetName val="가로등설치대가"/>
      <sheetName val="가로등기초대가"/>
      <sheetName val="맨홀대가"/>
      <sheetName val="기타경비산출근거"/>
      <sheetName val="한전외선공사비"/>
      <sheetName val="적용단가"/>
      <sheetName val="인건비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토공"/>
      <sheetName val="기계경비(시간당)"/>
      <sheetName val="램머"/>
      <sheetName val="인건비 "/>
      <sheetName val="토공(우물통,기타) "/>
      <sheetName val="인부임"/>
      <sheetName val="중기사용료"/>
      <sheetName val="단가산출"/>
      <sheetName val="대치판정"/>
      <sheetName val="VXXXXX"/>
      <sheetName val="석축설면"/>
      <sheetName val="법면단"/>
      <sheetName val="법면설면"/>
      <sheetName val="석축단"/>
      <sheetName val="법면수집"/>
      <sheetName val="구천"/>
      <sheetName val="98전체ny"/>
      <sheetName val="시중노임"/>
      <sheetName val="품셈표"/>
      <sheetName val="수량산출"/>
      <sheetName val="TOTAL_BOQ"/>
      <sheetName val="토사(PE)"/>
      <sheetName val="계수시트"/>
      <sheetName val="파일의이용"/>
      <sheetName val="산출1-수변전"/>
      <sheetName val="2. 공원조도"/>
      <sheetName val="중기조종사 단위단가"/>
      <sheetName val="원가"/>
      <sheetName val="일위대가표"/>
      <sheetName val="단가(자재)"/>
      <sheetName val="단가(노임)"/>
      <sheetName val="기초목록"/>
      <sheetName val="내역서01"/>
      <sheetName val="효성CB 1P기초"/>
      <sheetName val="Sheet1"/>
      <sheetName val="공사관리대장"/>
      <sheetName val="내역서"/>
      <sheetName val="약전설비"/>
      <sheetName val="사통"/>
    </sheetNames>
    <sheetDataSet>
      <sheetData sheetId="0" refreshError="1">
        <row r="1">
          <cell r="A1" t="str">
            <v xml:space="preserve"> 명       칭</v>
          </cell>
          <cell r="B1" t="str">
            <v>규  격</v>
          </cell>
          <cell r="C1" t="str">
            <v>수   량</v>
          </cell>
          <cell r="D1" t="str">
            <v>단위</v>
          </cell>
          <cell r="E1" t="str">
            <v>총        액</v>
          </cell>
          <cell r="G1" t="str">
            <v>노   무   비</v>
          </cell>
          <cell r="I1" t="str">
            <v>재   료   비</v>
          </cell>
          <cell r="K1" t="str">
            <v>경        비</v>
          </cell>
          <cell r="M1" t="str">
            <v>비고</v>
          </cell>
        </row>
        <row r="2">
          <cell r="E2" t="str">
            <v>단  가</v>
          </cell>
          <cell r="F2" t="str">
            <v>금     액</v>
          </cell>
          <cell r="G2" t="str">
            <v>단  가</v>
          </cell>
          <cell r="H2" t="str">
            <v>금     액</v>
          </cell>
          <cell r="I2" t="str">
            <v>단  가</v>
          </cell>
          <cell r="J2" t="str">
            <v>금     액</v>
          </cell>
          <cell r="K2" t="str">
            <v>단   가</v>
          </cell>
          <cell r="L2" t="str">
            <v>금     액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원가"/>
      <sheetName val="소총괄내역"/>
      <sheetName val="공정별내용"/>
      <sheetName val="공정별내용(검산)"/>
      <sheetName val="세부내역(총괄)"/>
      <sheetName val="통신내역(성산)"/>
      <sheetName val="통신내역(성수)"/>
      <sheetName val="통신내역(공릉)"/>
      <sheetName val="광및관로일위"/>
      <sheetName val="단가표"/>
      <sheetName val="기계경비단가"/>
      <sheetName val="목차"/>
      <sheetName val="8.산출기초(간지)"/>
      <sheetName val="단가산출서(간지)"/>
      <sheetName val="기타경비"/>
      <sheetName val="절단,포장깨기"/>
      <sheetName val="터파기,되메우기,램머,코아"/>
      <sheetName val="내용"/>
      <sheetName val="변수값"/>
      <sheetName val="잔토처리"/>
      <sheetName val="복구경비"/>
      <sheetName val="복구단가"/>
      <sheetName val="첨부1"/>
      <sheetName val="첨부2"/>
      <sheetName val="경비(총괄)"/>
      <sheetName val="운반"/>
      <sheetName val="운반(광)"/>
      <sheetName val="가설"/>
      <sheetName val="자재코드"/>
      <sheetName val="케이블자재코드"/>
      <sheetName val="관로자재코드"/>
      <sheetName val="장비자재코드"/>
      <sheetName val="물량산출(배관)"/>
      <sheetName val="물량산출(케이블)"/>
      <sheetName val="PE내관피스(총총괄)"/>
      <sheetName val="PE내관피스(총괄)"/>
      <sheetName val="PE내관피스(성산)"/>
      <sheetName val="PE내관피스(성수)"/>
      <sheetName val="PE내관피스(공릉)"/>
      <sheetName val="PE내관포설(총괄)"/>
      <sheetName val="PE내관포설(성산)"/>
      <sheetName val="PE내관포설(성수)"/>
      <sheetName val="PE내관포설(공릉)"/>
      <sheetName val="피스코아총괄"/>
      <sheetName val="피스코아별"/>
      <sheetName val="피스코아별총괄난연"/>
      <sheetName val="피스코아별나연"/>
      <sheetName val="피스2"/>
      <sheetName val="피스4"/>
      <sheetName val="피스6"/>
      <sheetName val="피스8"/>
      <sheetName val="피스12"/>
      <sheetName val="피스18"/>
      <sheetName val="피스22"/>
      <sheetName val="피스28"/>
      <sheetName val="피스32"/>
      <sheetName val="피스36"/>
      <sheetName val="피스40"/>
      <sheetName val="피스44"/>
      <sheetName val="피스60"/>
      <sheetName val="피스72"/>
      <sheetName val="피스84"/>
      <sheetName val="피스96"/>
      <sheetName val="피스108"/>
      <sheetName val="피스120"/>
      <sheetName val="피스132"/>
      <sheetName val="피스2난연"/>
      <sheetName val="피스4난연"/>
      <sheetName val="피스12난연"/>
      <sheetName val="피스24난연"/>
      <sheetName val="피스44난연"/>
      <sheetName val="피스52난연"/>
      <sheetName val="피스96난연"/>
      <sheetName val="피스132난연"/>
      <sheetName val="가설 (2)"/>
      <sheetName val="울타리"/>
      <sheetName val="노드국사기초"/>
      <sheetName val="관구몰탈"/>
      <sheetName val="지수판"/>
      <sheetName val="인수공재료"/>
      <sheetName val="시방,중복장"/>
      <sheetName val="동원인원(총괄)"/>
      <sheetName val="동원인원(성산)"/>
      <sheetName val="동원인원(성수)"/>
      <sheetName val="동원인원(공릉)"/>
      <sheetName val="장비수량산출"/>
      <sheetName val="자재산출"/>
      <sheetName val="코드표"/>
      <sheetName val="정공공사"/>
      <sheetName val="지맥스 (운니S s) (2)"/>
      <sheetName val="국내조달(통합-1)"/>
      <sheetName val="연결임시"/>
      <sheetName val="방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계산서0903"/>
      <sheetName val="전체_내역서"/>
      <sheetName val="원가계산서-1차년도"/>
      <sheetName val="내역1차년도"/>
      <sheetName val="원가계산서-2차년도01"/>
      <sheetName val="2차년내역"/>
      <sheetName val="Sheet4"/>
      <sheetName val="Sheet3"/>
      <sheetName val="일위대가"/>
      <sheetName val="단위P01"/>
      <sheetName val="단위P02"/>
      <sheetName val="단위P03"/>
      <sheetName val="단위P04"/>
      <sheetName val="단위P05"/>
      <sheetName val="단위P06"/>
      <sheetName val="단위p07"/>
      <sheetName val="단위p08"/>
      <sheetName val="단위p09"/>
      <sheetName val="단위p10"/>
      <sheetName val="단위07"/>
      <sheetName val="단위08"/>
      <sheetName val="단위09"/>
      <sheetName val="단위17"/>
      <sheetName val="단전01"/>
      <sheetName val="단전02"/>
      <sheetName val="단전03"/>
      <sheetName val="단전04"/>
      <sheetName val="단전05"/>
      <sheetName val="단전06"/>
      <sheetName val="단전07"/>
      <sheetName val="단위13"/>
      <sheetName val="인입공사비"/>
      <sheetName val="하부수전010903"/>
      <sheetName val="대조표(0108)"/>
      <sheetName val="목록표"/>
      <sheetName val="Sheet2"/>
      <sheetName val="전체_수량산출0817"/>
      <sheetName val="성산_원가"/>
      <sheetName val="성산_내역"/>
      <sheetName val="동호_원가"/>
      <sheetName val="동호_내역"/>
      <sheetName val="월곡_원가"/>
      <sheetName val="월곡_내역"/>
      <sheetName val="하부_원가"/>
      <sheetName val="하부_내역"/>
      <sheetName val="표지01"/>
      <sheetName val="01년_원가"/>
      <sheetName val="01년_내역"/>
      <sheetName val="01년_수량"/>
      <sheetName val="02년_원가"/>
      <sheetName val="02년_내역"/>
      <sheetName val="02년_수량"/>
      <sheetName val="전체_수량산출회사01"/>
      <sheetName val="표지02"/>
      <sheetName val="단위S15"/>
      <sheetName val="단위03"/>
      <sheetName val="단위04"/>
      <sheetName val="단위12"/>
      <sheetName val="전기실_원가"/>
      <sheetName val="한전 인입공사비정리"/>
      <sheetName val="한전인입공사비(본선)"/>
      <sheetName val="한전인입공사비(하부)"/>
      <sheetName val="Sheet1"/>
      <sheetName val="수량산출"/>
      <sheetName val="인건비"/>
      <sheetName val="기계경비단가"/>
      <sheetName val="단가표"/>
      <sheetName val="복구경비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코드표"/>
      <sheetName val="자재코드"/>
      <sheetName val="설계(안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L6차-PIPING"/>
      <sheetName val="상세내역총괄"/>
      <sheetName val="설비별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IO수량"/>
      <sheetName val="공사설계금액산출근거"/>
      <sheetName val="노무비근거"/>
      <sheetName val="연결임시"/>
      <sheetName val="G.R300경비"/>
      <sheetName val="노임단가"/>
      <sheetName val="기계"/>
      <sheetName val="정화조"/>
      <sheetName val="조경"/>
      <sheetName val="토목"/>
      <sheetName val="인건비 "/>
      <sheetName val="기계경비(시간당)"/>
      <sheetName val="램머"/>
      <sheetName val="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내역작성"/>
      <sheetName val="기본자료입력"/>
      <sheetName val="기성실행현황"/>
      <sheetName val="설계예산서"/>
      <sheetName val="도급내역서"/>
      <sheetName val="실행내역서"/>
      <sheetName val="도급실행대비표"/>
      <sheetName val="견적대비표"/>
      <sheetName val="견적품의서"/>
      <sheetName val="내역서표지"/>
      <sheetName val="원가계산서"/>
      <sheetName val="공사예정공정표"/>
      <sheetName val="변경내역서"/>
      <sheetName val="변경실행내역서"/>
      <sheetName val="공사원가계산서"/>
      <sheetName val="원도급자변경설계서"/>
      <sheetName val="하도급비교내역서"/>
      <sheetName val="하도급비교내역서표지"/>
      <sheetName val="하도급비교변경내역서"/>
      <sheetName val="변경설명서"/>
      <sheetName val="변경설계서갑지"/>
      <sheetName val="변경증감(물량)대비표"/>
      <sheetName val="변경증감(금액)대비표"/>
      <sheetName val="변경설계서표지"/>
      <sheetName val="변경내역서간지"/>
      <sheetName val="기성내역서표지"/>
      <sheetName val="기성부분내역서1"/>
      <sheetName val="기성부분내역서2"/>
      <sheetName val="기성부분내역서3"/>
      <sheetName val="기성부분내역서4"/>
      <sheetName val="기성부분내역서5"/>
      <sheetName val="실행기성내역서1"/>
      <sheetName val="실행기성내역서2"/>
      <sheetName val="실행기성내역서3"/>
      <sheetName val="실행기성내역서4"/>
      <sheetName val="실행기성내역서5"/>
      <sheetName val="실행률기성내역서1"/>
      <sheetName val="실행률기성내역서2"/>
      <sheetName val="실행률기성내역서3"/>
      <sheetName val="실행률기성내역서4"/>
      <sheetName val="실행률기성내역서5"/>
      <sheetName val="파일의이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1">
          <cell r="W11" t="str">
            <v>1차</v>
          </cell>
        </row>
        <row r="12">
          <cell r="W12" t="str">
            <v>2차</v>
          </cell>
        </row>
        <row r="13">
          <cell r="W13" t="str">
            <v>3차</v>
          </cell>
        </row>
        <row r="14">
          <cell r="W14" t="str">
            <v>4차</v>
          </cell>
        </row>
        <row r="15">
          <cell r="W15" t="str">
            <v>5차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509"/>
      <sheetName val="여과지동"/>
      <sheetName val="기초자료"/>
      <sheetName val="임시전기공사설계서"/>
      <sheetName val="기계경비(시간당)"/>
      <sheetName val="램머"/>
      <sheetName val="집계표"/>
      <sheetName val="Y-WORK"/>
      <sheetName val="2000년1차"/>
      <sheetName val="48일위(기존)"/>
      <sheetName val="POL6차-PIPING"/>
      <sheetName val="기본일위"/>
      <sheetName val="4안전율"/>
      <sheetName val="약품공급2"/>
      <sheetName val="투자비"/>
      <sheetName val="조성원가DATA"/>
      <sheetName val="사업비"/>
      <sheetName val="기자재대비표"/>
      <sheetName val="일위목록"/>
      <sheetName val="내역"/>
      <sheetName val="전기단가조사서"/>
      <sheetName val="견적"/>
      <sheetName val="G.R300경비"/>
      <sheetName val="DATA"/>
      <sheetName val="약품설비"/>
      <sheetName val="에너지동"/>
      <sheetName val="DATE"/>
      <sheetName val="노임"/>
      <sheetName val="노임이"/>
      <sheetName val="wall"/>
      <sheetName val="기성내역1"/>
      <sheetName val="직접인건비"/>
      <sheetName val="직접경비"/>
      <sheetName val="1.취수장"/>
      <sheetName val="우배수"/>
      <sheetName val="NYS"/>
      <sheetName val="별표 "/>
      <sheetName val="규격"/>
      <sheetName val="설비"/>
      <sheetName val="밸브설치"/>
      <sheetName val="토공(우물통,기타) "/>
      <sheetName val="일위대가(1)"/>
      <sheetName val="자재단가"/>
      <sheetName val="견적단가비교표"/>
      <sheetName val="Baby일위대가"/>
    </sheetNames>
    <sheetDataSet>
      <sheetData sheetId="0">
        <row r="3">
          <cell r="A3">
            <v>1</v>
          </cell>
          <cell r="B3" t="str">
            <v>전선관</v>
          </cell>
          <cell r="C3" t="str">
            <v>ST  16C</v>
          </cell>
          <cell r="D3" t="str">
            <v>m</v>
          </cell>
          <cell r="G3">
            <v>741</v>
          </cell>
          <cell r="H3">
            <v>665</v>
          </cell>
          <cell r="Q3">
            <v>665</v>
          </cell>
          <cell r="R3">
            <v>0.1</v>
          </cell>
          <cell r="S3" t="str">
            <v>내선</v>
          </cell>
          <cell r="T3">
            <v>0.08</v>
          </cell>
          <cell r="U3" t="str">
            <v>내선</v>
          </cell>
          <cell r="V3">
            <v>5.6000000000000001E-2</v>
          </cell>
          <cell r="Y3" t="str">
            <v>지중매설 :70%</v>
          </cell>
        </row>
        <row r="4">
          <cell r="A4">
            <v>2</v>
          </cell>
          <cell r="B4" t="str">
            <v>전선관</v>
          </cell>
          <cell r="C4" t="str">
            <v>ST  22C</v>
          </cell>
          <cell r="D4" t="str">
            <v>m</v>
          </cell>
          <cell r="G4">
            <v>741</v>
          </cell>
          <cell r="H4">
            <v>852</v>
          </cell>
          <cell r="Q4">
            <v>852</v>
          </cell>
          <cell r="R4">
            <v>0.1</v>
          </cell>
          <cell r="S4" t="str">
            <v>내선</v>
          </cell>
          <cell r="T4">
            <v>0.11</v>
          </cell>
          <cell r="U4" t="str">
            <v>내선</v>
          </cell>
          <cell r="V4">
            <v>7.6999999999999999E-2</v>
          </cell>
          <cell r="Y4" t="str">
            <v>지중매설 :70%</v>
          </cell>
        </row>
        <row r="5">
          <cell r="A5">
            <v>3</v>
          </cell>
          <cell r="B5" t="str">
            <v>전선관</v>
          </cell>
          <cell r="C5" t="str">
            <v>ST  28C</v>
          </cell>
          <cell r="D5" t="str">
            <v>m</v>
          </cell>
          <cell r="G5">
            <v>741</v>
          </cell>
          <cell r="H5">
            <v>1112</v>
          </cell>
          <cell r="Q5">
            <v>1112</v>
          </cell>
          <cell r="R5">
            <v>0.1</v>
          </cell>
          <cell r="S5" t="str">
            <v>내선</v>
          </cell>
          <cell r="T5">
            <v>0.14000000000000001</v>
          </cell>
          <cell r="U5" t="str">
            <v>내선</v>
          </cell>
          <cell r="V5">
            <v>9.8000000000000004E-2</v>
          </cell>
          <cell r="Y5" t="str">
            <v>지중매설 :70%</v>
          </cell>
        </row>
        <row r="6">
          <cell r="A6">
            <v>4</v>
          </cell>
          <cell r="B6" t="str">
            <v>전선관</v>
          </cell>
          <cell r="C6" t="str">
            <v>ST  36C</v>
          </cell>
          <cell r="D6" t="str">
            <v>m</v>
          </cell>
          <cell r="G6">
            <v>741</v>
          </cell>
          <cell r="H6">
            <v>1365</v>
          </cell>
          <cell r="Q6">
            <v>1365</v>
          </cell>
          <cell r="R6">
            <v>0.1</v>
          </cell>
          <cell r="S6" t="str">
            <v>내선</v>
          </cell>
          <cell r="T6">
            <v>0.2</v>
          </cell>
          <cell r="U6" t="str">
            <v>내선</v>
          </cell>
          <cell r="V6">
            <v>0.14000000000000001</v>
          </cell>
          <cell r="Y6" t="str">
            <v>지중매설 :70%</v>
          </cell>
        </row>
        <row r="7">
          <cell r="A7">
            <v>5</v>
          </cell>
          <cell r="B7" t="str">
            <v>전선관</v>
          </cell>
          <cell r="C7" t="str">
            <v>ST  42C</v>
          </cell>
          <cell r="D7" t="str">
            <v>m</v>
          </cell>
          <cell r="G7">
            <v>741</v>
          </cell>
          <cell r="H7">
            <v>1582</v>
          </cell>
          <cell r="Q7">
            <v>1582</v>
          </cell>
          <cell r="R7">
            <v>0.1</v>
          </cell>
          <cell r="S7" t="str">
            <v>내선</v>
          </cell>
          <cell r="T7">
            <v>0.25</v>
          </cell>
          <cell r="U7" t="str">
            <v>내선</v>
          </cell>
          <cell r="V7">
            <v>0.17499999999999999</v>
          </cell>
          <cell r="Y7" t="str">
            <v>지중매설 :70%</v>
          </cell>
        </row>
        <row r="8">
          <cell r="A8">
            <v>6</v>
          </cell>
          <cell r="B8" t="str">
            <v>전선관</v>
          </cell>
          <cell r="C8" t="str">
            <v>ST  54C</v>
          </cell>
          <cell r="D8" t="str">
            <v>m</v>
          </cell>
          <cell r="G8">
            <v>741</v>
          </cell>
          <cell r="H8">
            <v>2206</v>
          </cell>
          <cell r="Q8">
            <v>2206</v>
          </cell>
          <cell r="R8">
            <v>0.1</v>
          </cell>
          <cell r="S8" t="str">
            <v>내선</v>
          </cell>
          <cell r="T8">
            <v>0.34</v>
          </cell>
          <cell r="U8" t="str">
            <v>내선</v>
          </cell>
          <cell r="V8">
            <v>0.23799999999999999</v>
          </cell>
          <cell r="Y8" t="str">
            <v>지중매설 :70%</v>
          </cell>
        </row>
        <row r="9">
          <cell r="A9">
            <v>7</v>
          </cell>
          <cell r="B9" t="str">
            <v>전선관</v>
          </cell>
          <cell r="C9" t="str">
            <v>ST  104C</v>
          </cell>
          <cell r="D9" t="str">
            <v>m</v>
          </cell>
          <cell r="G9">
            <v>741</v>
          </cell>
          <cell r="H9">
            <v>5020</v>
          </cell>
          <cell r="Q9">
            <v>5020</v>
          </cell>
          <cell r="R9">
            <v>0.1</v>
          </cell>
          <cell r="S9" t="str">
            <v>내선</v>
          </cell>
          <cell r="T9">
            <v>0.71</v>
          </cell>
          <cell r="U9" t="str">
            <v>내선</v>
          </cell>
          <cell r="V9">
            <v>0.497</v>
          </cell>
          <cell r="Y9" t="str">
            <v>지중매설 :70%</v>
          </cell>
        </row>
        <row r="10">
          <cell r="A10">
            <v>8</v>
          </cell>
          <cell r="Q10">
            <v>0</v>
          </cell>
        </row>
        <row r="11">
          <cell r="A11">
            <v>9</v>
          </cell>
          <cell r="Q11">
            <v>0</v>
          </cell>
        </row>
        <row r="12">
          <cell r="A12">
            <v>10</v>
          </cell>
          <cell r="B12" t="str">
            <v>전선관</v>
          </cell>
          <cell r="C12" t="str">
            <v>HI-PVC  16C</v>
          </cell>
          <cell r="D12" t="str">
            <v>m</v>
          </cell>
          <cell r="G12">
            <v>745</v>
          </cell>
          <cell r="H12">
            <v>279</v>
          </cell>
          <cell r="Q12">
            <v>279</v>
          </cell>
          <cell r="R12">
            <v>0.1</v>
          </cell>
          <cell r="S12" t="str">
            <v>내선</v>
          </cell>
          <cell r="T12">
            <v>0.05</v>
          </cell>
          <cell r="U12" t="str">
            <v>내선</v>
          </cell>
          <cell r="V12">
            <v>3.5000000000000003E-2</v>
          </cell>
          <cell r="Y12" t="str">
            <v>지중매설 :70%</v>
          </cell>
        </row>
        <row r="13">
          <cell r="A13">
            <v>11</v>
          </cell>
          <cell r="B13" t="str">
            <v>전선관</v>
          </cell>
          <cell r="C13" t="str">
            <v>HI-PVC  22C</v>
          </cell>
          <cell r="D13" t="str">
            <v>m</v>
          </cell>
          <cell r="G13">
            <v>745</v>
          </cell>
          <cell r="H13">
            <v>336</v>
          </cell>
          <cell r="Q13">
            <v>336</v>
          </cell>
          <cell r="R13">
            <v>0.1</v>
          </cell>
          <cell r="S13" t="str">
            <v>내선</v>
          </cell>
          <cell r="T13">
            <v>0.06</v>
          </cell>
          <cell r="U13" t="str">
            <v>내선</v>
          </cell>
          <cell r="V13">
            <v>4.2000000000000003E-2</v>
          </cell>
          <cell r="Y13" t="str">
            <v>지중매설 :70%</v>
          </cell>
        </row>
        <row r="14">
          <cell r="A14">
            <v>12</v>
          </cell>
          <cell r="B14" t="str">
            <v>전선관</v>
          </cell>
          <cell r="C14" t="str">
            <v>HI-PVC  28C</v>
          </cell>
          <cell r="D14" t="str">
            <v>m</v>
          </cell>
          <cell r="G14">
            <v>745</v>
          </cell>
          <cell r="H14">
            <v>650</v>
          </cell>
          <cell r="Q14">
            <v>650</v>
          </cell>
          <cell r="R14">
            <v>0.1</v>
          </cell>
          <cell r="S14" t="str">
            <v>내선</v>
          </cell>
          <cell r="T14">
            <v>0.08</v>
          </cell>
          <cell r="U14" t="str">
            <v>내선</v>
          </cell>
          <cell r="V14">
            <v>5.6000000000000001E-2</v>
          </cell>
          <cell r="Y14" t="str">
            <v>지중매설 :70%</v>
          </cell>
        </row>
        <row r="15">
          <cell r="A15">
            <v>13</v>
          </cell>
          <cell r="B15" t="str">
            <v>전선관</v>
          </cell>
          <cell r="C15" t="str">
            <v>HI-PVC  36C</v>
          </cell>
          <cell r="D15" t="str">
            <v>m</v>
          </cell>
          <cell r="G15">
            <v>745</v>
          </cell>
          <cell r="H15">
            <v>906</v>
          </cell>
          <cell r="Q15">
            <v>906</v>
          </cell>
          <cell r="R15">
            <v>0.1</v>
          </cell>
          <cell r="S15" t="str">
            <v>내선</v>
          </cell>
          <cell r="T15">
            <v>0.1</v>
          </cell>
          <cell r="U15" t="str">
            <v>내선</v>
          </cell>
          <cell r="V15">
            <v>7.0000000000000007E-2</v>
          </cell>
          <cell r="Y15" t="str">
            <v>지중매설 :70%</v>
          </cell>
        </row>
        <row r="16">
          <cell r="A16">
            <v>14</v>
          </cell>
          <cell r="B16" t="str">
            <v>전선관</v>
          </cell>
          <cell r="C16" t="str">
            <v>HI-PVC  42C</v>
          </cell>
          <cell r="D16" t="str">
            <v>m</v>
          </cell>
          <cell r="G16">
            <v>745</v>
          </cell>
          <cell r="H16">
            <v>1182</v>
          </cell>
          <cell r="Q16">
            <v>1182</v>
          </cell>
          <cell r="R16">
            <v>0.1</v>
          </cell>
          <cell r="S16" t="str">
            <v>내선</v>
          </cell>
          <cell r="T16">
            <v>0.13</v>
          </cell>
          <cell r="U16" t="str">
            <v>내선</v>
          </cell>
          <cell r="V16">
            <v>9.0999999999999998E-2</v>
          </cell>
          <cell r="Y16" t="str">
            <v>지중매설 :70%</v>
          </cell>
        </row>
        <row r="17">
          <cell r="A17">
            <v>15</v>
          </cell>
          <cell r="Q17">
            <v>0</v>
          </cell>
        </row>
        <row r="18">
          <cell r="A18">
            <v>16</v>
          </cell>
          <cell r="Q18">
            <v>0</v>
          </cell>
        </row>
        <row r="19">
          <cell r="A19">
            <v>17</v>
          </cell>
          <cell r="B19" t="str">
            <v>전선관</v>
          </cell>
          <cell r="C19" t="str">
            <v xml:space="preserve">PE  22C  </v>
          </cell>
          <cell r="D19" t="str">
            <v>m</v>
          </cell>
          <cell r="G19">
            <v>746</v>
          </cell>
          <cell r="H19">
            <v>200</v>
          </cell>
          <cell r="Q19">
            <v>200</v>
          </cell>
          <cell r="R19">
            <v>0.1</v>
          </cell>
          <cell r="U19" t="str">
            <v>배전</v>
          </cell>
          <cell r="V19">
            <v>7.8E-2</v>
          </cell>
        </row>
        <row r="20">
          <cell r="A20">
            <v>18</v>
          </cell>
          <cell r="B20" t="str">
            <v>전선관</v>
          </cell>
          <cell r="C20" t="str">
            <v>PE  28C</v>
          </cell>
          <cell r="D20" t="str">
            <v>m</v>
          </cell>
          <cell r="G20">
            <v>746</v>
          </cell>
          <cell r="H20">
            <v>330</v>
          </cell>
          <cell r="Q20">
            <v>330</v>
          </cell>
          <cell r="R20">
            <v>0.1</v>
          </cell>
          <cell r="U20" t="str">
            <v>배전</v>
          </cell>
          <cell r="V20">
            <v>7.8E-2</v>
          </cell>
        </row>
        <row r="21">
          <cell r="A21">
            <v>19</v>
          </cell>
          <cell r="B21" t="str">
            <v>전선관</v>
          </cell>
          <cell r="C21" t="str">
            <v>PE  36C</v>
          </cell>
          <cell r="D21" t="str">
            <v>m</v>
          </cell>
          <cell r="G21">
            <v>746</v>
          </cell>
          <cell r="H21">
            <v>490</v>
          </cell>
          <cell r="Q21">
            <v>490</v>
          </cell>
          <cell r="R21">
            <v>0.1</v>
          </cell>
          <cell r="U21" t="str">
            <v>배전</v>
          </cell>
          <cell r="V21">
            <v>7.8E-2</v>
          </cell>
        </row>
        <row r="22">
          <cell r="A22">
            <v>20</v>
          </cell>
          <cell r="B22" t="str">
            <v>전선관</v>
          </cell>
          <cell r="C22" t="str">
            <v>PE  42C</v>
          </cell>
          <cell r="D22" t="str">
            <v>m</v>
          </cell>
          <cell r="G22">
            <v>746</v>
          </cell>
          <cell r="H22">
            <v>570</v>
          </cell>
          <cell r="Q22">
            <v>570</v>
          </cell>
          <cell r="R22">
            <v>0.1</v>
          </cell>
          <cell r="U22" t="str">
            <v>배전</v>
          </cell>
          <cell r="V22">
            <v>7.8E-2</v>
          </cell>
        </row>
        <row r="23">
          <cell r="A23">
            <v>21</v>
          </cell>
          <cell r="Q23">
            <v>0</v>
          </cell>
        </row>
        <row r="24">
          <cell r="A24">
            <v>22</v>
          </cell>
          <cell r="Q24">
            <v>0</v>
          </cell>
        </row>
        <row r="25">
          <cell r="A25">
            <v>23</v>
          </cell>
          <cell r="B25" t="str">
            <v>전선관</v>
          </cell>
          <cell r="C25" t="str">
            <v xml:space="preserve">ELPφ30  </v>
          </cell>
          <cell r="D25" t="str">
            <v>m</v>
          </cell>
          <cell r="G25">
            <v>745</v>
          </cell>
          <cell r="H25">
            <v>330</v>
          </cell>
          <cell r="Q25">
            <v>330</v>
          </cell>
          <cell r="R25">
            <v>0.1</v>
          </cell>
          <cell r="U25" t="str">
            <v>배전</v>
          </cell>
          <cell r="V25">
            <v>1.2E-2</v>
          </cell>
          <cell r="W25" t="str">
            <v>보인</v>
          </cell>
          <cell r="X25">
            <v>2.9000000000000001E-2</v>
          </cell>
        </row>
        <row r="26">
          <cell r="A26">
            <v>24</v>
          </cell>
          <cell r="B26" t="str">
            <v>전선관</v>
          </cell>
          <cell r="C26" t="str">
            <v xml:space="preserve">ELPφ40  </v>
          </cell>
          <cell r="D26" t="str">
            <v>m</v>
          </cell>
          <cell r="G26">
            <v>745</v>
          </cell>
          <cell r="H26">
            <v>480</v>
          </cell>
          <cell r="Q26">
            <v>480</v>
          </cell>
          <cell r="R26">
            <v>0.1</v>
          </cell>
          <cell r="U26" t="str">
            <v>배전</v>
          </cell>
          <cell r="V26">
            <v>1.2E-2</v>
          </cell>
          <cell r="W26" t="str">
            <v>보인</v>
          </cell>
          <cell r="X26">
            <v>2.9000000000000001E-2</v>
          </cell>
        </row>
        <row r="27">
          <cell r="A27">
            <v>25</v>
          </cell>
          <cell r="B27" t="str">
            <v>전선관</v>
          </cell>
          <cell r="C27" t="str">
            <v xml:space="preserve">ELPφ50  </v>
          </cell>
          <cell r="D27" t="str">
            <v>m</v>
          </cell>
          <cell r="G27">
            <v>745</v>
          </cell>
          <cell r="H27">
            <v>600</v>
          </cell>
          <cell r="Q27">
            <v>600</v>
          </cell>
          <cell r="R27">
            <v>0.1</v>
          </cell>
          <cell r="U27" t="str">
            <v>배전</v>
          </cell>
          <cell r="V27">
            <v>1.2E-2</v>
          </cell>
          <cell r="W27" t="str">
            <v>보인</v>
          </cell>
          <cell r="X27">
            <v>2.9000000000000001E-2</v>
          </cell>
        </row>
        <row r="28">
          <cell r="A28">
            <v>26</v>
          </cell>
          <cell r="B28" t="str">
            <v>전선관</v>
          </cell>
          <cell r="C28" t="str">
            <v>ELPφ65</v>
          </cell>
          <cell r="D28" t="str">
            <v>m</v>
          </cell>
          <cell r="G28">
            <v>745</v>
          </cell>
          <cell r="H28">
            <v>900</v>
          </cell>
          <cell r="Q28">
            <v>900</v>
          </cell>
          <cell r="R28">
            <v>0.1</v>
          </cell>
          <cell r="U28" t="str">
            <v>배전</v>
          </cell>
          <cell r="V28">
            <v>1.4999999999999999E-2</v>
          </cell>
          <cell r="W28" t="str">
            <v>보인</v>
          </cell>
          <cell r="X28">
            <v>3.5000000000000003E-2</v>
          </cell>
        </row>
        <row r="29">
          <cell r="A29">
            <v>27</v>
          </cell>
          <cell r="B29" t="str">
            <v>전선관</v>
          </cell>
          <cell r="C29" t="str">
            <v>ELPφ80</v>
          </cell>
          <cell r="D29" t="str">
            <v>m</v>
          </cell>
          <cell r="G29">
            <v>745</v>
          </cell>
          <cell r="H29">
            <v>1300</v>
          </cell>
          <cell r="Q29">
            <v>1300</v>
          </cell>
          <cell r="R29">
            <v>0.1</v>
          </cell>
          <cell r="U29" t="str">
            <v>배전</v>
          </cell>
          <cell r="V29">
            <v>1.4999999999999999E-2</v>
          </cell>
          <cell r="W29" t="str">
            <v>보인</v>
          </cell>
          <cell r="X29">
            <v>3.5000000000000003E-2</v>
          </cell>
        </row>
        <row r="30">
          <cell r="A30">
            <v>28</v>
          </cell>
          <cell r="B30" t="str">
            <v>전선관</v>
          </cell>
          <cell r="C30" t="str">
            <v>ELPφ100</v>
          </cell>
          <cell r="D30" t="str">
            <v>m</v>
          </cell>
          <cell r="G30">
            <v>745</v>
          </cell>
          <cell r="H30">
            <v>1800</v>
          </cell>
          <cell r="Q30">
            <v>1800</v>
          </cell>
          <cell r="R30">
            <v>0.1</v>
          </cell>
          <cell r="U30" t="str">
            <v>배전</v>
          </cell>
          <cell r="V30">
            <v>1.7999999999999999E-2</v>
          </cell>
          <cell r="W30" t="str">
            <v>보인</v>
          </cell>
          <cell r="X30">
            <v>5.7000000000000002E-2</v>
          </cell>
        </row>
        <row r="31">
          <cell r="A31">
            <v>29</v>
          </cell>
          <cell r="B31" t="str">
            <v>전선관</v>
          </cell>
          <cell r="C31" t="str">
            <v>ELPφ125</v>
          </cell>
          <cell r="D31" t="str">
            <v>m</v>
          </cell>
          <cell r="G31">
            <v>745</v>
          </cell>
          <cell r="H31">
            <v>2700</v>
          </cell>
          <cell r="Q31">
            <v>2700</v>
          </cell>
          <cell r="R31">
            <v>0.1</v>
          </cell>
          <cell r="U31" t="str">
            <v>배전</v>
          </cell>
          <cell r="V31">
            <v>2.5000000000000001E-2</v>
          </cell>
          <cell r="W31" t="str">
            <v>보인</v>
          </cell>
          <cell r="X31">
            <v>7.6999999999999999E-2</v>
          </cell>
        </row>
        <row r="32">
          <cell r="A32">
            <v>30</v>
          </cell>
          <cell r="B32" t="str">
            <v>전선관</v>
          </cell>
          <cell r="C32" t="str">
            <v>ELPφ150</v>
          </cell>
          <cell r="D32" t="str">
            <v>m</v>
          </cell>
          <cell r="G32">
            <v>745</v>
          </cell>
          <cell r="H32">
            <v>3200</v>
          </cell>
          <cell r="Q32">
            <v>3200</v>
          </cell>
          <cell r="R32">
            <v>0.1</v>
          </cell>
          <cell r="U32" t="str">
            <v>배전</v>
          </cell>
          <cell r="V32">
            <v>0.03</v>
          </cell>
          <cell r="W32" t="str">
            <v>보인</v>
          </cell>
          <cell r="X32">
            <v>9.7000000000000003E-2</v>
          </cell>
        </row>
        <row r="33">
          <cell r="A33">
            <v>31</v>
          </cell>
          <cell r="B33" t="str">
            <v>전선관</v>
          </cell>
          <cell r="C33" t="str">
            <v>ELPφ175</v>
          </cell>
          <cell r="D33" t="str">
            <v>m</v>
          </cell>
          <cell r="G33">
            <v>745</v>
          </cell>
          <cell r="H33">
            <v>4800</v>
          </cell>
          <cell r="Q33">
            <v>4800</v>
          </cell>
          <cell r="R33">
            <v>0.1</v>
          </cell>
          <cell r="U33" t="str">
            <v>배전</v>
          </cell>
          <cell r="V33">
            <v>3.5999999999999997E-2</v>
          </cell>
          <cell r="W33" t="str">
            <v>보인</v>
          </cell>
          <cell r="X33">
            <v>0.11700000000000001</v>
          </cell>
        </row>
        <row r="34">
          <cell r="A34">
            <v>32</v>
          </cell>
          <cell r="B34" t="str">
            <v>전선관</v>
          </cell>
          <cell r="C34" t="str">
            <v>ELPφ200</v>
          </cell>
          <cell r="D34" t="str">
            <v>m</v>
          </cell>
          <cell r="G34">
            <v>745</v>
          </cell>
          <cell r="H34">
            <v>6400</v>
          </cell>
          <cell r="Q34">
            <v>6400</v>
          </cell>
          <cell r="R34">
            <v>0.1</v>
          </cell>
          <cell r="U34" t="str">
            <v>배전</v>
          </cell>
          <cell r="V34">
            <v>4.1000000000000002E-2</v>
          </cell>
          <cell r="W34" t="str">
            <v>보인</v>
          </cell>
          <cell r="X34">
            <v>0.129</v>
          </cell>
        </row>
        <row r="35">
          <cell r="A35">
            <v>33</v>
          </cell>
          <cell r="B35" t="str">
            <v>FLEXIBLE  TUBE 2종</v>
          </cell>
          <cell r="C35" t="str">
            <v>PLICA 방수 #38</v>
          </cell>
          <cell r="D35" t="str">
            <v>m</v>
          </cell>
          <cell r="G35">
            <v>743</v>
          </cell>
          <cell r="H35">
            <v>5560</v>
          </cell>
          <cell r="Q35">
            <v>5560</v>
          </cell>
          <cell r="R35">
            <v>0.1</v>
          </cell>
          <cell r="S35" t="str">
            <v>내선</v>
          </cell>
          <cell r="T35">
            <v>9.0999999999999998E-2</v>
          </cell>
        </row>
        <row r="36">
          <cell r="A36">
            <v>34</v>
          </cell>
          <cell r="B36" t="str">
            <v>FLEXIBLE  TUBE 2종</v>
          </cell>
          <cell r="C36" t="str">
            <v>PLICA 방수 #50</v>
          </cell>
          <cell r="D36" t="str">
            <v>m</v>
          </cell>
          <cell r="G36">
            <v>743</v>
          </cell>
          <cell r="H36">
            <v>8080</v>
          </cell>
          <cell r="Q36">
            <v>8080</v>
          </cell>
          <cell r="R36">
            <v>0.1</v>
          </cell>
          <cell r="S36" t="str">
            <v>내선</v>
          </cell>
          <cell r="T36">
            <v>0.13</v>
          </cell>
        </row>
        <row r="37">
          <cell r="A37">
            <v>35</v>
          </cell>
          <cell r="B37" t="str">
            <v>FLEXIBLE  TUBE 1종</v>
          </cell>
          <cell r="C37" t="str">
            <v>고장력비방수  15C</v>
          </cell>
          <cell r="D37" t="str">
            <v>m</v>
          </cell>
          <cell r="G37">
            <v>742</v>
          </cell>
          <cell r="H37">
            <v>930</v>
          </cell>
          <cell r="Q37">
            <v>930</v>
          </cell>
          <cell r="R37">
            <v>0.1</v>
          </cell>
          <cell r="S37" t="str">
            <v>내선</v>
          </cell>
          <cell r="T37">
            <v>3.9E-2</v>
          </cell>
        </row>
        <row r="38">
          <cell r="A38">
            <v>36</v>
          </cell>
          <cell r="B38" t="str">
            <v>FLEXIBLE  CONNECTOR</v>
          </cell>
          <cell r="C38" t="str">
            <v>PVC 15C-CD</v>
          </cell>
          <cell r="D38" t="str">
            <v>EA</v>
          </cell>
          <cell r="G38">
            <v>746</v>
          </cell>
          <cell r="H38">
            <v>90</v>
          </cell>
          <cell r="Q38">
            <v>90</v>
          </cell>
        </row>
        <row r="39">
          <cell r="A39">
            <v>37</v>
          </cell>
          <cell r="B39" t="str">
            <v>FLEXIBLE  TUBE 1종</v>
          </cell>
          <cell r="C39" t="str">
            <v>고장력방수  15C</v>
          </cell>
          <cell r="D39" t="str">
            <v>m</v>
          </cell>
          <cell r="G39">
            <v>742</v>
          </cell>
          <cell r="H39">
            <v>2000</v>
          </cell>
          <cell r="Q39">
            <v>2000</v>
          </cell>
          <cell r="R39">
            <v>0.1</v>
          </cell>
          <cell r="S39" t="str">
            <v>내선</v>
          </cell>
          <cell r="T39">
            <v>3.9E-2</v>
          </cell>
        </row>
        <row r="40">
          <cell r="A40">
            <v>38</v>
          </cell>
          <cell r="B40" t="str">
            <v>FLEXIBLE  CONNECTOR</v>
          </cell>
          <cell r="C40" t="str">
            <v>방수용콘넥타15C-황동</v>
          </cell>
          <cell r="D40" t="str">
            <v>EA</v>
          </cell>
          <cell r="G40">
            <v>742</v>
          </cell>
          <cell r="H40">
            <v>1370</v>
          </cell>
          <cell r="Q40">
            <v>1370</v>
          </cell>
        </row>
        <row r="41">
          <cell r="A41">
            <v>39</v>
          </cell>
          <cell r="B41" t="str">
            <v>FLEXIBLE  TUBE 1종</v>
          </cell>
          <cell r="C41" t="str">
            <v>고장력방수  17C</v>
          </cell>
          <cell r="D41" t="str">
            <v>m</v>
          </cell>
          <cell r="G41">
            <v>742</v>
          </cell>
          <cell r="H41">
            <v>2620</v>
          </cell>
          <cell r="Q41">
            <v>2620</v>
          </cell>
          <cell r="R41">
            <v>0.1</v>
          </cell>
          <cell r="S41" t="str">
            <v>내선</v>
          </cell>
          <cell r="T41">
            <v>4.9000000000000002E-2</v>
          </cell>
        </row>
        <row r="42">
          <cell r="A42">
            <v>40</v>
          </cell>
          <cell r="B42" t="str">
            <v>FLEXIBLE  CONNECTOR</v>
          </cell>
          <cell r="C42" t="str">
            <v>방수용콘넥타17C-황동</v>
          </cell>
          <cell r="D42" t="str">
            <v>EA</v>
          </cell>
          <cell r="G42">
            <v>742</v>
          </cell>
          <cell r="H42">
            <v>1890</v>
          </cell>
          <cell r="Q42">
            <v>1890</v>
          </cell>
        </row>
        <row r="43">
          <cell r="A43">
            <v>41</v>
          </cell>
          <cell r="B43" t="str">
            <v>FLEXIBLE  TUBE 1종</v>
          </cell>
          <cell r="C43" t="str">
            <v>고장력방수  24C</v>
          </cell>
          <cell r="D43" t="str">
            <v>m</v>
          </cell>
          <cell r="G43">
            <v>742</v>
          </cell>
          <cell r="H43">
            <v>3120</v>
          </cell>
          <cell r="Q43">
            <v>3120</v>
          </cell>
          <cell r="R43">
            <v>0.1</v>
          </cell>
          <cell r="S43" t="str">
            <v>내선</v>
          </cell>
          <cell r="T43">
            <v>6.3E-2</v>
          </cell>
        </row>
        <row r="44">
          <cell r="A44">
            <v>42</v>
          </cell>
          <cell r="B44" t="str">
            <v>FLEXIBLE  CONNECTOR</v>
          </cell>
          <cell r="C44" t="str">
            <v>방수용콘넥타24C-황동</v>
          </cell>
          <cell r="D44" t="str">
            <v>EA</v>
          </cell>
          <cell r="G44">
            <v>742</v>
          </cell>
          <cell r="H44">
            <v>2300</v>
          </cell>
          <cell r="Q44">
            <v>2300</v>
          </cell>
        </row>
        <row r="45">
          <cell r="A45">
            <v>43</v>
          </cell>
          <cell r="B45" t="str">
            <v>FLEXIBLE  TUBE 1종</v>
          </cell>
          <cell r="C45" t="str">
            <v>고장력방수  30C</v>
          </cell>
          <cell r="D45" t="str">
            <v>m</v>
          </cell>
          <cell r="G45">
            <v>742</v>
          </cell>
          <cell r="H45">
            <v>4700</v>
          </cell>
          <cell r="Q45">
            <v>4700</v>
          </cell>
          <cell r="R45">
            <v>0.1</v>
          </cell>
          <cell r="S45" t="str">
            <v>내선</v>
          </cell>
          <cell r="T45">
            <v>7.6999999999999999E-2</v>
          </cell>
        </row>
        <row r="46">
          <cell r="A46">
            <v>44</v>
          </cell>
          <cell r="B46" t="str">
            <v>FLEXIBLE  CONNECTOR</v>
          </cell>
          <cell r="C46" t="str">
            <v>방수용콘넥타30C-황동</v>
          </cell>
          <cell r="D46" t="str">
            <v>EA</v>
          </cell>
          <cell r="G46">
            <v>742</v>
          </cell>
          <cell r="H46">
            <v>3620</v>
          </cell>
          <cell r="Q46">
            <v>3620</v>
          </cell>
        </row>
        <row r="47">
          <cell r="A47">
            <v>45</v>
          </cell>
          <cell r="B47" t="str">
            <v>FLEXIBLE  TUBE 1종</v>
          </cell>
          <cell r="C47" t="str">
            <v>고장력방수  38C</v>
          </cell>
          <cell r="D47" t="str">
            <v>m</v>
          </cell>
          <cell r="G47">
            <v>742</v>
          </cell>
          <cell r="H47">
            <v>7500</v>
          </cell>
          <cell r="Q47">
            <v>7500</v>
          </cell>
          <cell r="R47">
            <v>0.1</v>
          </cell>
          <cell r="S47" t="str">
            <v>내선</v>
          </cell>
          <cell r="T47">
            <v>9.0999999999999998E-2</v>
          </cell>
        </row>
        <row r="48">
          <cell r="A48">
            <v>46</v>
          </cell>
          <cell r="B48" t="str">
            <v>FLEXIBLE  CONNECTOR</v>
          </cell>
          <cell r="C48" t="str">
            <v>방수용콘넥타38C-황동</v>
          </cell>
          <cell r="D48" t="str">
            <v>EA</v>
          </cell>
          <cell r="G48">
            <v>742</v>
          </cell>
          <cell r="H48">
            <v>5450</v>
          </cell>
          <cell r="Q48">
            <v>5450</v>
          </cell>
        </row>
        <row r="49">
          <cell r="A49">
            <v>47</v>
          </cell>
          <cell r="B49" t="str">
            <v>FLEXIBLE  TUBE 1종</v>
          </cell>
          <cell r="C49" t="str">
            <v>고장력방수 50C</v>
          </cell>
          <cell r="D49" t="str">
            <v>m</v>
          </cell>
          <cell r="G49">
            <v>742</v>
          </cell>
          <cell r="H49">
            <v>8800</v>
          </cell>
          <cell r="Q49">
            <v>8800</v>
          </cell>
          <cell r="R49">
            <v>0.1</v>
          </cell>
          <cell r="S49" t="str">
            <v>내선</v>
          </cell>
          <cell r="T49">
            <v>0.13</v>
          </cell>
        </row>
        <row r="50">
          <cell r="A50">
            <v>48</v>
          </cell>
          <cell r="B50" t="str">
            <v>FLEXIBLE  CONNECTOR</v>
          </cell>
          <cell r="C50" t="str">
            <v>방수용콘넥타50C-황동</v>
          </cell>
          <cell r="D50" t="str">
            <v>EA</v>
          </cell>
          <cell r="G50">
            <v>742</v>
          </cell>
          <cell r="H50">
            <v>7370</v>
          </cell>
          <cell r="Q50">
            <v>7370</v>
          </cell>
        </row>
        <row r="51">
          <cell r="A51">
            <v>49</v>
          </cell>
          <cell r="B51" t="str">
            <v>FLEXIBLE  TUBE 2종</v>
          </cell>
          <cell r="C51" t="str">
            <v>PLICA 방수 #15</v>
          </cell>
          <cell r="D51" t="str">
            <v>m</v>
          </cell>
          <cell r="G51">
            <v>743</v>
          </cell>
          <cell r="H51">
            <v>2370</v>
          </cell>
          <cell r="Q51">
            <v>2370</v>
          </cell>
          <cell r="R51">
            <v>0.1</v>
          </cell>
          <cell r="S51" t="str">
            <v>내선</v>
          </cell>
          <cell r="T51">
            <v>3.9E-2</v>
          </cell>
        </row>
        <row r="52">
          <cell r="A52">
            <v>50</v>
          </cell>
          <cell r="B52" t="str">
            <v>FLEXIBLE  TUBE 2종</v>
          </cell>
          <cell r="C52" t="str">
            <v>PLICA 방수 #17</v>
          </cell>
          <cell r="D52" t="str">
            <v>m</v>
          </cell>
          <cell r="G52">
            <v>743</v>
          </cell>
          <cell r="H52">
            <v>2650</v>
          </cell>
          <cell r="Q52">
            <v>2650</v>
          </cell>
          <cell r="R52">
            <v>0.1</v>
          </cell>
          <cell r="S52" t="str">
            <v>내선</v>
          </cell>
          <cell r="T52">
            <v>4.9000000000000002E-2</v>
          </cell>
        </row>
        <row r="53">
          <cell r="A53">
            <v>51</v>
          </cell>
          <cell r="B53" t="str">
            <v>FLEXIBLE  TUBE 2종</v>
          </cell>
          <cell r="C53" t="str">
            <v>PLICA 방수 #24</v>
          </cell>
          <cell r="D53" t="str">
            <v>m</v>
          </cell>
          <cell r="G53">
            <v>743</v>
          </cell>
          <cell r="H53">
            <v>3520</v>
          </cell>
          <cell r="Q53">
            <v>3520</v>
          </cell>
          <cell r="R53">
            <v>0.1</v>
          </cell>
          <cell r="S53" t="str">
            <v>내선</v>
          </cell>
          <cell r="T53">
            <v>6.3E-2</v>
          </cell>
        </row>
        <row r="54">
          <cell r="A54">
            <v>52</v>
          </cell>
          <cell r="B54" t="str">
            <v>FLEXIBLE  TUBE 2종</v>
          </cell>
          <cell r="C54" t="str">
            <v>PLICA 방수 #30</v>
          </cell>
          <cell r="D54" t="str">
            <v>EA</v>
          </cell>
          <cell r="G54">
            <v>743</v>
          </cell>
          <cell r="H54">
            <v>4560</v>
          </cell>
          <cell r="Q54">
            <v>4560</v>
          </cell>
          <cell r="R54">
            <v>0.1</v>
          </cell>
          <cell r="S54" t="str">
            <v>내선</v>
          </cell>
          <cell r="T54">
            <v>7.6999999999999999E-2</v>
          </cell>
        </row>
        <row r="55">
          <cell r="A55">
            <v>53</v>
          </cell>
          <cell r="B55" t="str">
            <v>노말 밴드</v>
          </cell>
          <cell r="C55" t="str">
            <v>ST  28C</v>
          </cell>
          <cell r="D55" t="str">
            <v>EA</v>
          </cell>
          <cell r="G55">
            <v>741</v>
          </cell>
          <cell r="H55">
            <v>1440</v>
          </cell>
          <cell r="Q55">
            <v>1440</v>
          </cell>
        </row>
        <row r="56">
          <cell r="A56">
            <v>54</v>
          </cell>
          <cell r="B56" t="str">
            <v>노말 밴드</v>
          </cell>
          <cell r="C56" t="str">
            <v>ST  36C</v>
          </cell>
          <cell r="D56" t="str">
            <v>EA</v>
          </cell>
          <cell r="G56">
            <v>741</v>
          </cell>
          <cell r="H56">
            <v>2240</v>
          </cell>
          <cell r="Q56">
            <v>2240</v>
          </cell>
        </row>
        <row r="57">
          <cell r="A57">
            <v>55</v>
          </cell>
          <cell r="B57" t="str">
            <v>노말 밴드</v>
          </cell>
          <cell r="C57" t="str">
            <v>ST  42C</v>
          </cell>
          <cell r="D57" t="str">
            <v>EA</v>
          </cell>
          <cell r="G57">
            <v>741</v>
          </cell>
          <cell r="H57">
            <v>2640</v>
          </cell>
          <cell r="Q57">
            <v>2640</v>
          </cell>
        </row>
        <row r="58">
          <cell r="A58">
            <v>56</v>
          </cell>
          <cell r="B58" t="str">
            <v>노말 밴드</v>
          </cell>
          <cell r="C58" t="str">
            <v>ST  54C</v>
          </cell>
          <cell r="D58" t="str">
            <v>EA</v>
          </cell>
          <cell r="G58">
            <v>741</v>
          </cell>
          <cell r="H58">
            <v>4000</v>
          </cell>
          <cell r="Q58">
            <v>4000</v>
          </cell>
        </row>
        <row r="59">
          <cell r="A59">
            <v>57</v>
          </cell>
          <cell r="B59" t="str">
            <v>노말 밴드</v>
          </cell>
          <cell r="C59" t="str">
            <v>ST  104C</v>
          </cell>
          <cell r="D59" t="str">
            <v>EA</v>
          </cell>
          <cell r="G59">
            <v>741</v>
          </cell>
          <cell r="H59">
            <v>18400</v>
          </cell>
          <cell r="Q59">
            <v>18400</v>
          </cell>
        </row>
        <row r="60">
          <cell r="A60">
            <v>58</v>
          </cell>
          <cell r="B60" t="str">
            <v>FLEXIBLE  CONNECTOR</v>
          </cell>
          <cell r="C60" t="str">
            <v>PLICA 방수 #24</v>
          </cell>
          <cell r="D60" t="str">
            <v>EA</v>
          </cell>
          <cell r="G60">
            <v>743</v>
          </cell>
          <cell r="H60">
            <v>1010</v>
          </cell>
          <cell r="Q60">
            <v>1010</v>
          </cell>
        </row>
        <row r="61">
          <cell r="A61">
            <v>59</v>
          </cell>
          <cell r="B61" t="str">
            <v>FLEXIBLE  CONNECTOR</v>
          </cell>
          <cell r="C61" t="str">
            <v>PLICA 방수 #30</v>
          </cell>
          <cell r="D61" t="str">
            <v>EA</v>
          </cell>
          <cell r="G61">
            <v>743</v>
          </cell>
          <cell r="H61">
            <v>1620</v>
          </cell>
          <cell r="Q61">
            <v>1620</v>
          </cell>
        </row>
        <row r="62">
          <cell r="A62">
            <v>60</v>
          </cell>
          <cell r="B62" t="str">
            <v>노말 밴드</v>
          </cell>
          <cell r="C62" t="str">
            <v>HI-PVC  28C</v>
          </cell>
          <cell r="D62" t="str">
            <v>EA</v>
          </cell>
          <cell r="G62">
            <v>745</v>
          </cell>
          <cell r="H62">
            <v>800</v>
          </cell>
          <cell r="Q62">
            <v>800</v>
          </cell>
        </row>
        <row r="63">
          <cell r="A63">
            <v>61</v>
          </cell>
          <cell r="B63" t="str">
            <v>노말 밴드</v>
          </cell>
          <cell r="C63" t="str">
            <v>HI-PVC  36C</v>
          </cell>
          <cell r="D63" t="str">
            <v>EA</v>
          </cell>
          <cell r="G63">
            <v>745</v>
          </cell>
          <cell r="H63">
            <v>900</v>
          </cell>
          <cell r="Q63">
            <v>900</v>
          </cell>
        </row>
        <row r="64">
          <cell r="A64">
            <v>62</v>
          </cell>
          <cell r="B64" t="str">
            <v>노말 밴드</v>
          </cell>
          <cell r="C64" t="str">
            <v>HI-PVC  42C</v>
          </cell>
          <cell r="D64" t="str">
            <v>EA</v>
          </cell>
          <cell r="G64">
            <v>745</v>
          </cell>
          <cell r="H64">
            <v>1200</v>
          </cell>
          <cell r="Q64">
            <v>1200</v>
          </cell>
        </row>
        <row r="65">
          <cell r="A65">
            <v>63</v>
          </cell>
          <cell r="Q65">
            <v>0</v>
          </cell>
        </row>
        <row r="66">
          <cell r="A66">
            <v>64</v>
          </cell>
          <cell r="Q66">
            <v>0</v>
          </cell>
        </row>
        <row r="67">
          <cell r="A67">
            <v>65</v>
          </cell>
          <cell r="B67" t="str">
            <v xml:space="preserve">전선 </v>
          </cell>
          <cell r="C67" t="str">
            <v>IV   1.6</v>
          </cell>
          <cell r="D67" t="str">
            <v>m</v>
          </cell>
          <cell r="G67">
            <v>714</v>
          </cell>
          <cell r="H67">
            <v>69</v>
          </cell>
          <cell r="Q67">
            <v>69</v>
          </cell>
          <cell r="R67">
            <v>0.1</v>
          </cell>
          <cell r="S67" t="str">
            <v>내선</v>
          </cell>
          <cell r="T67">
            <v>0.01</v>
          </cell>
          <cell r="U67" t="str">
            <v>내선</v>
          </cell>
          <cell r="V67">
            <v>8.0000000000000002E-3</v>
          </cell>
          <cell r="Y67" t="str">
            <v>바닥배선 :80%</v>
          </cell>
        </row>
        <row r="68">
          <cell r="A68">
            <v>66</v>
          </cell>
          <cell r="B68" t="str">
            <v xml:space="preserve">전선 </v>
          </cell>
          <cell r="C68" t="str">
            <v>IV   2.0</v>
          </cell>
          <cell r="D68" t="str">
            <v>m</v>
          </cell>
          <cell r="G68">
            <v>714</v>
          </cell>
          <cell r="H68">
            <v>103</v>
          </cell>
          <cell r="Q68">
            <v>103</v>
          </cell>
          <cell r="R68">
            <v>0.1</v>
          </cell>
          <cell r="S68" t="str">
            <v>내선</v>
          </cell>
          <cell r="T68">
            <v>0.01</v>
          </cell>
          <cell r="U68" t="str">
            <v>내선</v>
          </cell>
          <cell r="V68">
            <v>8.0000000000000002E-3</v>
          </cell>
          <cell r="Y68" t="str">
            <v>바닥배선 :80%</v>
          </cell>
        </row>
        <row r="69">
          <cell r="A69">
            <v>67</v>
          </cell>
          <cell r="B69" t="str">
            <v xml:space="preserve">전선 </v>
          </cell>
          <cell r="C69" t="str">
            <v>IV   5.5sq</v>
          </cell>
          <cell r="D69" t="str">
            <v>m</v>
          </cell>
          <cell r="G69">
            <v>714</v>
          </cell>
          <cell r="H69">
            <v>196</v>
          </cell>
          <cell r="Q69">
            <v>196</v>
          </cell>
          <cell r="R69">
            <v>0.1</v>
          </cell>
          <cell r="S69" t="str">
            <v>내선</v>
          </cell>
          <cell r="T69">
            <v>0.01</v>
          </cell>
          <cell r="U69" t="str">
            <v>내선</v>
          </cell>
          <cell r="V69">
            <v>8.0000000000000002E-3</v>
          </cell>
          <cell r="Y69" t="str">
            <v>바닥배선 :80%</v>
          </cell>
        </row>
        <row r="70">
          <cell r="A70">
            <v>68</v>
          </cell>
          <cell r="B70" t="str">
            <v xml:space="preserve">전선 </v>
          </cell>
          <cell r="C70" t="str">
            <v>IV   8sq</v>
          </cell>
          <cell r="D70" t="str">
            <v>m</v>
          </cell>
          <cell r="G70">
            <v>714</v>
          </cell>
          <cell r="H70">
            <v>277</v>
          </cell>
          <cell r="Q70">
            <v>277</v>
          </cell>
          <cell r="R70">
            <v>0.1</v>
          </cell>
          <cell r="S70" t="str">
            <v>내선</v>
          </cell>
          <cell r="T70">
            <v>0.02</v>
          </cell>
          <cell r="U70" t="str">
            <v>내선</v>
          </cell>
          <cell r="V70">
            <v>1.6E-2</v>
          </cell>
          <cell r="Y70" t="str">
            <v>바닥배선 :80%</v>
          </cell>
        </row>
        <row r="71">
          <cell r="A71">
            <v>69</v>
          </cell>
          <cell r="B71" t="str">
            <v xml:space="preserve">전선 </v>
          </cell>
          <cell r="C71" t="str">
            <v>IV   14sq</v>
          </cell>
          <cell r="D71" t="str">
            <v>m</v>
          </cell>
          <cell r="G71">
            <v>714</v>
          </cell>
          <cell r="H71">
            <v>543</v>
          </cell>
          <cell r="Q71">
            <v>543</v>
          </cell>
          <cell r="R71">
            <v>0.1</v>
          </cell>
          <cell r="S71" t="str">
            <v>내선</v>
          </cell>
          <cell r="T71">
            <v>0.02</v>
          </cell>
          <cell r="U71" t="str">
            <v>내선</v>
          </cell>
          <cell r="V71">
            <v>1.6E-2</v>
          </cell>
          <cell r="Y71" t="str">
            <v>바닥배선 :80%</v>
          </cell>
        </row>
        <row r="72">
          <cell r="A72">
            <v>70</v>
          </cell>
          <cell r="B72" t="str">
            <v xml:space="preserve">전선 </v>
          </cell>
          <cell r="C72" t="str">
            <v>IV   22sq</v>
          </cell>
          <cell r="D72" t="str">
            <v>m</v>
          </cell>
          <cell r="G72">
            <v>714</v>
          </cell>
          <cell r="H72">
            <v>830</v>
          </cell>
          <cell r="Q72">
            <v>830</v>
          </cell>
          <cell r="R72">
            <v>0.1</v>
          </cell>
          <cell r="S72" t="str">
            <v>내선</v>
          </cell>
          <cell r="T72">
            <v>3.1E-2</v>
          </cell>
          <cell r="U72" t="str">
            <v>내선</v>
          </cell>
          <cell r="V72">
            <v>2.5000000000000001E-2</v>
          </cell>
          <cell r="Y72" t="str">
            <v>바닥배선 :80%</v>
          </cell>
        </row>
        <row r="73">
          <cell r="A73">
            <v>71</v>
          </cell>
          <cell r="B73" t="str">
            <v xml:space="preserve">전선 </v>
          </cell>
          <cell r="C73" t="str">
            <v>IV   38sq</v>
          </cell>
          <cell r="D73" t="str">
            <v>m</v>
          </cell>
          <cell r="G73">
            <v>714</v>
          </cell>
          <cell r="H73">
            <v>1321</v>
          </cell>
          <cell r="Q73">
            <v>1321</v>
          </cell>
          <cell r="R73">
            <v>0.1</v>
          </cell>
          <cell r="S73" t="str">
            <v>내선</v>
          </cell>
          <cell r="T73">
            <v>3.1E-2</v>
          </cell>
          <cell r="U73" t="str">
            <v>내선</v>
          </cell>
          <cell r="V73">
            <v>2.5000000000000001E-2</v>
          </cell>
          <cell r="Y73" t="str">
            <v>바닥배선 :80%</v>
          </cell>
        </row>
        <row r="74">
          <cell r="A74">
            <v>72</v>
          </cell>
          <cell r="Q74">
            <v>0</v>
          </cell>
        </row>
        <row r="75">
          <cell r="A75">
            <v>73</v>
          </cell>
          <cell r="Q75">
            <v>0</v>
          </cell>
        </row>
        <row r="76">
          <cell r="A76">
            <v>74</v>
          </cell>
          <cell r="Q76">
            <v>0</v>
          </cell>
        </row>
        <row r="77">
          <cell r="A77">
            <v>75</v>
          </cell>
          <cell r="B77" t="str">
            <v xml:space="preserve">전선 </v>
          </cell>
          <cell r="C77" t="str">
            <v>GV   2.0sq</v>
          </cell>
          <cell r="D77" t="str">
            <v>m</v>
          </cell>
          <cell r="G77">
            <v>715</v>
          </cell>
          <cell r="H77">
            <v>177</v>
          </cell>
          <cell r="Q77">
            <v>177</v>
          </cell>
          <cell r="R77">
            <v>0.1</v>
          </cell>
          <cell r="S77" t="str">
            <v>내선</v>
          </cell>
          <cell r="T77">
            <v>0.01</v>
          </cell>
          <cell r="U77" t="str">
            <v>내선</v>
          </cell>
          <cell r="V77">
            <v>8.0000000000000002E-3</v>
          </cell>
          <cell r="Y77" t="str">
            <v>바닥배선 :80%</v>
          </cell>
        </row>
        <row r="78">
          <cell r="A78">
            <v>76</v>
          </cell>
          <cell r="B78" t="str">
            <v xml:space="preserve">전선 </v>
          </cell>
          <cell r="C78" t="str">
            <v>GV   3.5sq</v>
          </cell>
          <cell r="D78" t="str">
            <v>m</v>
          </cell>
          <cell r="G78">
            <v>715</v>
          </cell>
          <cell r="H78">
            <v>239</v>
          </cell>
          <cell r="Q78">
            <v>239</v>
          </cell>
          <cell r="R78">
            <v>0.1</v>
          </cell>
          <cell r="S78" t="str">
            <v>내선</v>
          </cell>
          <cell r="T78">
            <v>0.01</v>
          </cell>
          <cell r="U78" t="str">
            <v>내선</v>
          </cell>
          <cell r="V78">
            <v>8.0000000000000002E-3</v>
          </cell>
          <cell r="Y78" t="str">
            <v>바닥배선 :80%</v>
          </cell>
        </row>
        <row r="79">
          <cell r="A79">
            <v>77</v>
          </cell>
          <cell r="B79" t="str">
            <v xml:space="preserve">전선 </v>
          </cell>
          <cell r="C79" t="str">
            <v>GV   5.5sq</v>
          </cell>
          <cell r="D79" t="str">
            <v>m</v>
          </cell>
          <cell r="G79">
            <v>715</v>
          </cell>
          <cell r="H79">
            <v>324</v>
          </cell>
          <cell r="Q79">
            <v>324</v>
          </cell>
          <cell r="R79">
            <v>0.1</v>
          </cell>
          <cell r="S79" t="str">
            <v>내선</v>
          </cell>
          <cell r="T79">
            <v>0.01</v>
          </cell>
          <cell r="U79" t="str">
            <v>내선</v>
          </cell>
          <cell r="V79">
            <v>8.0000000000000002E-3</v>
          </cell>
          <cell r="Y79" t="str">
            <v>바닥배선 :80%</v>
          </cell>
        </row>
        <row r="80">
          <cell r="A80">
            <v>78</v>
          </cell>
          <cell r="B80" t="str">
            <v xml:space="preserve">전선 </v>
          </cell>
          <cell r="C80" t="str">
            <v>GV   8sq</v>
          </cell>
          <cell r="D80" t="str">
            <v>m</v>
          </cell>
          <cell r="G80">
            <v>715</v>
          </cell>
          <cell r="H80">
            <v>495</v>
          </cell>
          <cell r="Q80">
            <v>495</v>
          </cell>
          <cell r="R80">
            <v>0.1</v>
          </cell>
          <cell r="S80" t="str">
            <v>내선</v>
          </cell>
          <cell r="T80">
            <v>0.02</v>
          </cell>
          <cell r="U80" t="str">
            <v>내선</v>
          </cell>
          <cell r="V80">
            <v>1.6E-2</v>
          </cell>
          <cell r="Y80" t="str">
            <v>바닥배선 :80%</v>
          </cell>
        </row>
        <row r="81">
          <cell r="A81">
            <v>79</v>
          </cell>
          <cell r="B81" t="str">
            <v xml:space="preserve">전선 </v>
          </cell>
          <cell r="C81" t="str">
            <v>GV   14sq</v>
          </cell>
          <cell r="D81" t="str">
            <v>m</v>
          </cell>
          <cell r="G81">
            <v>715</v>
          </cell>
          <cell r="H81">
            <v>835</v>
          </cell>
          <cell r="Q81">
            <v>835</v>
          </cell>
          <cell r="R81">
            <v>0.1</v>
          </cell>
          <cell r="S81" t="str">
            <v>내선</v>
          </cell>
          <cell r="T81">
            <v>0.02</v>
          </cell>
          <cell r="U81" t="str">
            <v>내선</v>
          </cell>
          <cell r="V81">
            <v>1.6E-2</v>
          </cell>
          <cell r="Y81" t="str">
            <v>바닥배선 :80%</v>
          </cell>
        </row>
        <row r="82">
          <cell r="A82">
            <v>80</v>
          </cell>
          <cell r="B82" t="str">
            <v xml:space="preserve">전선 </v>
          </cell>
          <cell r="C82" t="str">
            <v>GV   22sq</v>
          </cell>
          <cell r="D82" t="str">
            <v>m</v>
          </cell>
          <cell r="G82">
            <v>715</v>
          </cell>
          <cell r="H82">
            <v>1159</v>
          </cell>
          <cell r="Q82">
            <v>1159</v>
          </cell>
          <cell r="R82">
            <v>0.1</v>
          </cell>
          <cell r="S82" t="str">
            <v>내선</v>
          </cell>
          <cell r="T82">
            <v>3.1E-2</v>
          </cell>
          <cell r="U82" t="str">
            <v>내선</v>
          </cell>
          <cell r="V82">
            <v>2.5000000000000001E-2</v>
          </cell>
          <cell r="Y82" t="str">
            <v>바닥배선 :80%</v>
          </cell>
        </row>
        <row r="83">
          <cell r="A83">
            <v>81</v>
          </cell>
          <cell r="B83" t="str">
            <v xml:space="preserve">전선 </v>
          </cell>
          <cell r="C83" t="str">
            <v>GV   38sq</v>
          </cell>
          <cell r="D83" t="str">
            <v>m</v>
          </cell>
          <cell r="G83">
            <v>715</v>
          </cell>
          <cell r="H83">
            <v>1746</v>
          </cell>
          <cell r="Q83">
            <v>1746</v>
          </cell>
          <cell r="R83">
            <v>0.1</v>
          </cell>
          <cell r="S83" t="str">
            <v>내선</v>
          </cell>
          <cell r="T83">
            <v>3.1E-2</v>
          </cell>
          <cell r="U83" t="str">
            <v>내선</v>
          </cell>
          <cell r="V83">
            <v>2.5000000000000001E-2</v>
          </cell>
          <cell r="Y83" t="str">
            <v>바닥배선 :80%</v>
          </cell>
        </row>
        <row r="84">
          <cell r="A84">
            <v>82</v>
          </cell>
          <cell r="B84" t="str">
            <v xml:space="preserve">전선 </v>
          </cell>
          <cell r="C84" t="str">
            <v>GV   60sq</v>
          </cell>
          <cell r="D84" t="str">
            <v>m</v>
          </cell>
          <cell r="G84">
            <v>715</v>
          </cell>
          <cell r="H84">
            <v>2760</v>
          </cell>
          <cell r="Q84">
            <v>2760</v>
          </cell>
          <cell r="R84">
            <v>0.1</v>
          </cell>
          <cell r="S84" t="str">
            <v>내선</v>
          </cell>
          <cell r="T84">
            <v>5.1999999999999998E-2</v>
          </cell>
          <cell r="U84" t="str">
            <v>내선</v>
          </cell>
          <cell r="V84">
            <v>4.2000000000000003E-2</v>
          </cell>
          <cell r="Y84" t="str">
            <v>바닥배선 :80%</v>
          </cell>
        </row>
        <row r="85">
          <cell r="A85">
            <v>83</v>
          </cell>
          <cell r="B85" t="str">
            <v xml:space="preserve">전선 </v>
          </cell>
          <cell r="C85" t="str">
            <v>GV   100sq</v>
          </cell>
          <cell r="D85" t="str">
            <v>m</v>
          </cell>
          <cell r="G85">
            <v>715</v>
          </cell>
          <cell r="H85">
            <v>4112</v>
          </cell>
          <cell r="Q85">
            <v>4112</v>
          </cell>
          <cell r="R85">
            <v>0.1</v>
          </cell>
          <cell r="S85" t="str">
            <v>내선</v>
          </cell>
          <cell r="T85">
            <v>6.4000000000000001E-2</v>
          </cell>
          <cell r="U85" t="str">
            <v>내선</v>
          </cell>
          <cell r="V85">
            <v>5.0999999999999997E-2</v>
          </cell>
          <cell r="Y85" t="str">
            <v>바닥배선 :80%</v>
          </cell>
        </row>
        <row r="86">
          <cell r="A86">
            <v>84</v>
          </cell>
          <cell r="Q86">
            <v>0</v>
          </cell>
        </row>
        <row r="87">
          <cell r="A87">
            <v>85</v>
          </cell>
          <cell r="Q87">
            <v>0</v>
          </cell>
        </row>
        <row r="88">
          <cell r="A88">
            <v>86</v>
          </cell>
          <cell r="Q88">
            <v>0</v>
          </cell>
        </row>
        <row r="89">
          <cell r="A89">
            <v>87</v>
          </cell>
          <cell r="B89" t="str">
            <v>동 피뢰침H:7.5M이하</v>
          </cell>
          <cell r="C89" t="str">
            <v>大14×430㎜</v>
          </cell>
          <cell r="D89" t="str">
            <v>EA</v>
          </cell>
          <cell r="G89">
            <v>800</v>
          </cell>
          <cell r="H89">
            <v>10800</v>
          </cell>
          <cell r="Q89">
            <v>10800</v>
          </cell>
          <cell r="S89" t="str">
            <v>내선</v>
          </cell>
          <cell r="T89">
            <v>0.89999999999999991</v>
          </cell>
          <cell r="U89" t="str">
            <v>내선</v>
          </cell>
          <cell r="V89">
            <v>1.5</v>
          </cell>
          <cell r="Y89" t="str">
            <v>발판좋은곳(철탑)60%</v>
          </cell>
        </row>
        <row r="90">
          <cell r="A90">
            <v>88</v>
          </cell>
          <cell r="B90" t="str">
            <v>동 피뢰침H:10M이하</v>
          </cell>
          <cell r="C90" t="str">
            <v>大14×430㎜</v>
          </cell>
          <cell r="D90" t="str">
            <v>EA</v>
          </cell>
          <cell r="G90">
            <v>800</v>
          </cell>
          <cell r="H90">
            <v>10800</v>
          </cell>
          <cell r="Q90">
            <v>10800</v>
          </cell>
          <cell r="S90" t="str">
            <v>내선</v>
          </cell>
          <cell r="T90">
            <v>1.1399999999999999</v>
          </cell>
          <cell r="U90" t="str">
            <v>내선</v>
          </cell>
          <cell r="V90">
            <v>1.9</v>
          </cell>
          <cell r="Y90" t="str">
            <v>*배선,접지물포함</v>
          </cell>
        </row>
        <row r="91">
          <cell r="A91">
            <v>89</v>
          </cell>
          <cell r="B91" t="str">
            <v>동 피뢰침H:15M이하</v>
          </cell>
          <cell r="C91" t="str">
            <v>大14×430㎜</v>
          </cell>
          <cell r="D91" t="str">
            <v>EA</v>
          </cell>
          <cell r="G91">
            <v>800</v>
          </cell>
          <cell r="H91">
            <v>10800</v>
          </cell>
          <cell r="Q91">
            <v>10800</v>
          </cell>
          <cell r="U91" t="str">
            <v>배전</v>
          </cell>
          <cell r="V91">
            <v>2.6</v>
          </cell>
          <cell r="Y91" t="str">
            <v>*전주설치는배전전공</v>
          </cell>
        </row>
        <row r="92">
          <cell r="A92">
            <v>90</v>
          </cell>
          <cell r="B92" t="str">
            <v>동 피뢰침H:20M이하</v>
          </cell>
          <cell r="C92" t="str">
            <v>大14×430㎜</v>
          </cell>
          <cell r="D92" t="str">
            <v>EA</v>
          </cell>
          <cell r="G92">
            <v>800</v>
          </cell>
          <cell r="H92">
            <v>10800</v>
          </cell>
          <cell r="Q92">
            <v>10800</v>
          </cell>
          <cell r="U92" t="str">
            <v>배전</v>
          </cell>
          <cell r="V92">
            <v>3.4</v>
          </cell>
          <cell r="Y92" t="str">
            <v>상동</v>
          </cell>
        </row>
        <row r="93">
          <cell r="A93">
            <v>91</v>
          </cell>
          <cell r="B93" t="str">
            <v>동 피뢰침H:7.5M이하</v>
          </cell>
          <cell r="C93" t="str">
            <v>中14×320㎜</v>
          </cell>
          <cell r="D93" t="str">
            <v>EA</v>
          </cell>
          <cell r="G93">
            <v>800</v>
          </cell>
          <cell r="H93">
            <v>9560</v>
          </cell>
          <cell r="Q93">
            <v>9560</v>
          </cell>
          <cell r="S93" t="str">
            <v>내선</v>
          </cell>
          <cell r="T93">
            <v>0.89999999999999991</v>
          </cell>
          <cell r="U93" t="str">
            <v>내선</v>
          </cell>
          <cell r="V93">
            <v>1.5</v>
          </cell>
          <cell r="Y93" t="str">
            <v>상동</v>
          </cell>
        </row>
        <row r="94">
          <cell r="A94">
            <v>92</v>
          </cell>
          <cell r="B94" t="str">
            <v>동 피뢰침H:10M이하</v>
          </cell>
          <cell r="C94" t="str">
            <v>中14×320㎜</v>
          </cell>
          <cell r="D94" t="str">
            <v>EA</v>
          </cell>
          <cell r="G94">
            <v>800</v>
          </cell>
          <cell r="H94">
            <v>9560</v>
          </cell>
          <cell r="Q94">
            <v>9560</v>
          </cell>
          <cell r="S94" t="str">
            <v>내선</v>
          </cell>
          <cell r="T94">
            <v>1.1399999999999999</v>
          </cell>
          <cell r="U94" t="str">
            <v>내선</v>
          </cell>
          <cell r="V94">
            <v>1.9</v>
          </cell>
          <cell r="Y94" t="str">
            <v>상동</v>
          </cell>
        </row>
        <row r="95">
          <cell r="A95">
            <v>93</v>
          </cell>
          <cell r="B95" t="str">
            <v>동 피뢰침H:15M이하</v>
          </cell>
          <cell r="C95" t="str">
            <v>中14×320㎜</v>
          </cell>
          <cell r="D95" t="str">
            <v>EA</v>
          </cell>
          <cell r="G95">
            <v>800</v>
          </cell>
          <cell r="H95">
            <v>9560</v>
          </cell>
          <cell r="Q95">
            <v>9560</v>
          </cell>
          <cell r="U95" t="str">
            <v>배전</v>
          </cell>
          <cell r="V95">
            <v>2.6</v>
          </cell>
          <cell r="Y95" t="str">
            <v>상동</v>
          </cell>
        </row>
        <row r="96">
          <cell r="A96">
            <v>94</v>
          </cell>
          <cell r="B96" t="str">
            <v>동 피뢰침H:20M이하</v>
          </cell>
          <cell r="C96" t="str">
            <v>中14×320㎜</v>
          </cell>
          <cell r="D96" t="str">
            <v>EA</v>
          </cell>
          <cell r="G96">
            <v>800</v>
          </cell>
          <cell r="H96">
            <v>9560</v>
          </cell>
          <cell r="Q96">
            <v>9560</v>
          </cell>
          <cell r="U96" t="str">
            <v>배전</v>
          </cell>
          <cell r="V96">
            <v>3.4</v>
          </cell>
          <cell r="Y96" t="str">
            <v>상동</v>
          </cell>
        </row>
        <row r="97">
          <cell r="A97">
            <v>95</v>
          </cell>
          <cell r="Q97">
            <v>0</v>
          </cell>
        </row>
        <row r="98">
          <cell r="A98">
            <v>96</v>
          </cell>
          <cell r="B98" t="str">
            <v>접지봉</v>
          </cell>
          <cell r="C98" t="str">
            <v>φ14×1000㎜(동피복)</v>
          </cell>
          <cell r="D98" t="str">
            <v>EA</v>
          </cell>
          <cell r="G98">
            <v>800</v>
          </cell>
          <cell r="H98">
            <v>2700</v>
          </cell>
          <cell r="Q98">
            <v>2700</v>
          </cell>
          <cell r="S98" t="str">
            <v>내선</v>
          </cell>
          <cell r="T98">
            <v>0.2</v>
          </cell>
          <cell r="U98" t="str">
            <v>보인</v>
          </cell>
          <cell r="V98">
            <v>0.1</v>
          </cell>
        </row>
        <row r="99">
          <cell r="A99">
            <v>97</v>
          </cell>
          <cell r="B99" t="str">
            <v>접지봉</v>
          </cell>
          <cell r="C99" t="str">
            <v>φ16×1800㎜(동피복)</v>
          </cell>
          <cell r="D99" t="str">
            <v>EA</v>
          </cell>
          <cell r="G99">
            <v>800</v>
          </cell>
          <cell r="H99">
            <v>3820</v>
          </cell>
          <cell r="Q99">
            <v>3820</v>
          </cell>
          <cell r="S99" t="str">
            <v>내선</v>
          </cell>
          <cell r="T99">
            <v>0.2</v>
          </cell>
          <cell r="U99" t="str">
            <v>보인</v>
          </cell>
          <cell r="V99">
            <v>0.1</v>
          </cell>
        </row>
        <row r="100">
          <cell r="A100">
            <v>98</v>
          </cell>
          <cell r="B100" t="str">
            <v>접지봉</v>
          </cell>
          <cell r="C100" t="str">
            <v>φ18×2400㎜(동피복)</v>
          </cell>
          <cell r="D100" t="str">
            <v>EA</v>
          </cell>
          <cell r="G100">
            <v>800</v>
          </cell>
          <cell r="H100">
            <v>5280</v>
          </cell>
          <cell r="Q100">
            <v>5280</v>
          </cell>
          <cell r="S100" t="str">
            <v>내선</v>
          </cell>
          <cell r="T100">
            <v>0.2</v>
          </cell>
          <cell r="U100" t="str">
            <v>보인</v>
          </cell>
          <cell r="V100">
            <v>0.1</v>
          </cell>
        </row>
        <row r="101">
          <cell r="A101">
            <v>99</v>
          </cell>
          <cell r="B101" t="str">
            <v>접지봉</v>
          </cell>
          <cell r="C101" t="str">
            <v>φ16×1800㎜-3EA</v>
          </cell>
          <cell r="D101" t="str">
            <v>조</v>
          </cell>
          <cell r="Q101">
            <v>0</v>
          </cell>
          <cell r="S101" t="str">
            <v>내선</v>
          </cell>
          <cell r="T101">
            <v>0.45</v>
          </cell>
          <cell r="U101" t="str">
            <v>보인</v>
          </cell>
          <cell r="V101">
            <v>0.23</v>
          </cell>
        </row>
        <row r="102">
          <cell r="A102">
            <v>100</v>
          </cell>
          <cell r="Q102">
            <v>0</v>
          </cell>
        </row>
        <row r="103">
          <cell r="A103">
            <v>101</v>
          </cell>
          <cell r="B103" t="str">
            <v xml:space="preserve">전선 </v>
          </cell>
          <cell r="C103" t="str">
            <v>HIV   1.2</v>
          </cell>
          <cell r="D103" t="str">
            <v>m</v>
          </cell>
          <cell r="G103">
            <v>714</v>
          </cell>
          <cell r="H103">
            <v>45</v>
          </cell>
          <cell r="Q103">
            <v>45</v>
          </cell>
          <cell r="R103">
            <v>0.1</v>
          </cell>
          <cell r="S103" t="str">
            <v>내선</v>
          </cell>
          <cell r="T103">
            <v>0.01</v>
          </cell>
        </row>
        <row r="104">
          <cell r="A104">
            <v>102</v>
          </cell>
          <cell r="B104" t="str">
            <v xml:space="preserve">전선 </v>
          </cell>
          <cell r="C104" t="str">
            <v>HIV   1.6</v>
          </cell>
          <cell r="D104" t="str">
            <v>m</v>
          </cell>
          <cell r="G104">
            <v>714</v>
          </cell>
          <cell r="H104">
            <v>73</v>
          </cell>
          <cell r="Q104">
            <v>73</v>
          </cell>
          <cell r="R104">
            <v>0.1</v>
          </cell>
          <cell r="S104" t="str">
            <v>내선</v>
          </cell>
          <cell r="T104">
            <v>0.01</v>
          </cell>
        </row>
        <row r="105">
          <cell r="A105">
            <v>103</v>
          </cell>
          <cell r="B105" t="str">
            <v xml:space="preserve">전선 </v>
          </cell>
          <cell r="C105" t="str">
            <v>HIV   2.0</v>
          </cell>
          <cell r="D105" t="str">
            <v>m</v>
          </cell>
          <cell r="G105">
            <v>714</v>
          </cell>
          <cell r="H105">
            <v>107</v>
          </cell>
          <cell r="Q105">
            <v>107</v>
          </cell>
          <cell r="R105">
            <v>0.1</v>
          </cell>
          <cell r="S105" t="str">
            <v>내선</v>
          </cell>
          <cell r="T105">
            <v>0.01</v>
          </cell>
        </row>
        <row r="106">
          <cell r="A106">
            <v>104</v>
          </cell>
          <cell r="B106" t="str">
            <v xml:space="preserve">전선 </v>
          </cell>
          <cell r="C106" t="str">
            <v>HIV   5.5sq</v>
          </cell>
          <cell r="D106" t="str">
            <v>m</v>
          </cell>
          <cell r="G106">
            <v>714</v>
          </cell>
          <cell r="H106">
            <v>209</v>
          </cell>
          <cell r="Q106">
            <v>209</v>
          </cell>
          <cell r="R106">
            <v>0.1</v>
          </cell>
          <cell r="S106" t="str">
            <v>내선</v>
          </cell>
          <cell r="T106">
            <v>0.01</v>
          </cell>
        </row>
        <row r="107">
          <cell r="A107">
            <v>105</v>
          </cell>
          <cell r="B107" t="str">
            <v xml:space="preserve">전선 </v>
          </cell>
          <cell r="C107" t="str">
            <v>HIV   8sq</v>
          </cell>
          <cell r="D107" t="str">
            <v>m</v>
          </cell>
          <cell r="G107">
            <v>714</v>
          </cell>
          <cell r="H107">
            <v>296</v>
          </cell>
          <cell r="Q107">
            <v>296</v>
          </cell>
          <cell r="R107">
            <v>0.1</v>
          </cell>
          <cell r="S107" t="str">
            <v>내선</v>
          </cell>
          <cell r="T107">
            <v>0.02</v>
          </cell>
        </row>
        <row r="108">
          <cell r="A108">
            <v>106</v>
          </cell>
          <cell r="B108" t="str">
            <v xml:space="preserve">전선 </v>
          </cell>
          <cell r="C108" t="str">
            <v>HIV   14sq</v>
          </cell>
          <cell r="D108" t="str">
            <v>m</v>
          </cell>
          <cell r="G108">
            <v>714</v>
          </cell>
          <cell r="H108">
            <v>583</v>
          </cell>
          <cell r="Q108">
            <v>583</v>
          </cell>
          <cell r="R108">
            <v>0.1</v>
          </cell>
          <cell r="S108" t="str">
            <v>내선</v>
          </cell>
          <cell r="T108">
            <v>0.02</v>
          </cell>
        </row>
        <row r="109">
          <cell r="A109">
            <v>107</v>
          </cell>
          <cell r="B109" t="str">
            <v xml:space="preserve">전선 </v>
          </cell>
          <cell r="C109" t="str">
            <v>HIV   22sq</v>
          </cell>
          <cell r="D109" t="str">
            <v>m</v>
          </cell>
          <cell r="G109">
            <v>714</v>
          </cell>
          <cell r="H109">
            <v>888</v>
          </cell>
          <cell r="Q109">
            <v>888</v>
          </cell>
          <cell r="R109">
            <v>0.1</v>
          </cell>
          <cell r="S109" t="str">
            <v>내선</v>
          </cell>
          <cell r="T109">
            <v>3.1E-2</v>
          </cell>
        </row>
        <row r="110">
          <cell r="A110">
            <v>108</v>
          </cell>
          <cell r="B110" t="str">
            <v xml:space="preserve">전선 </v>
          </cell>
          <cell r="C110" t="str">
            <v>HIV   38sq</v>
          </cell>
          <cell r="D110" t="str">
            <v>m</v>
          </cell>
          <cell r="G110">
            <v>714</v>
          </cell>
          <cell r="H110">
            <v>1414</v>
          </cell>
          <cell r="Q110">
            <v>1414</v>
          </cell>
          <cell r="R110">
            <v>0.1</v>
          </cell>
          <cell r="S110" t="str">
            <v>내선</v>
          </cell>
          <cell r="T110">
            <v>3.1E-2</v>
          </cell>
        </row>
        <row r="111">
          <cell r="A111">
            <v>109</v>
          </cell>
          <cell r="Q111">
            <v>0</v>
          </cell>
        </row>
        <row r="112">
          <cell r="A112">
            <v>110</v>
          </cell>
          <cell r="Q112">
            <v>0</v>
          </cell>
        </row>
        <row r="113">
          <cell r="A113">
            <v>111</v>
          </cell>
          <cell r="Q113">
            <v>0</v>
          </cell>
        </row>
        <row r="114">
          <cell r="A114">
            <v>112</v>
          </cell>
          <cell r="B114" t="str">
            <v>전화선</v>
          </cell>
          <cell r="C114" t="str">
            <v>TIV 0.8/2C</v>
          </cell>
          <cell r="D114" t="str">
            <v>m</v>
          </cell>
          <cell r="G114">
            <v>731</v>
          </cell>
          <cell r="H114">
            <v>60</v>
          </cell>
          <cell r="Q114">
            <v>60</v>
          </cell>
          <cell r="R114">
            <v>0.1</v>
          </cell>
          <cell r="S114" t="str">
            <v>통내</v>
          </cell>
          <cell r="T114">
            <v>1.4999999999999999E-2</v>
          </cell>
        </row>
        <row r="115">
          <cell r="A115">
            <v>113</v>
          </cell>
          <cell r="B115" t="str">
            <v>전화선</v>
          </cell>
          <cell r="C115" t="str">
            <v>TIV 1.0/2C</v>
          </cell>
          <cell r="D115" t="str">
            <v>m</v>
          </cell>
          <cell r="G115">
            <v>731</v>
          </cell>
          <cell r="H115">
            <v>113</v>
          </cell>
          <cell r="Q115">
            <v>113</v>
          </cell>
          <cell r="R115">
            <v>0.1</v>
          </cell>
          <cell r="S115" t="str">
            <v>통내</v>
          </cell>
          <cell r="T115">
            <v>1.4999999999999999E-2</v>
          </cell>
        </row>
        <row r="116">
          <cell r="A116">
            <v>114</v>
          </cell>
          <cell r="B116" t="str">
            <v>전화선</v>
          </cell>
          <cell r="C116" t="str">
            <v>TIV 1.2/2C</v>
          </cell>
          <cell r="D116" t="str">
            <v>m</v>
          </cell>
          <cell r="G116">
            <v>731</v>
          </cell>
          <cell r="H116">
            <v>119</v>
          </cell>
          <cell r="Q116">
            <v>119</v>
          </cell>
          <cell r="R116">
            <v>0.1</v>
          </cell>
          <cell r="S116" t="str">
            <v>통내</v>
          </cell>
          <cell r="T116">
            <v>1.4999999999999999E-2</v>
          </cell>
        </row>
        <row r="117">
          <cell r="A117">
            <v>115</v>
          </cell>
          <cell r="Q117">
            <v>0</v>
          </cell>
        </row>
        <row r="118">
          <cell r="A118">
            <v>116</v>
          </cell>
          <cell r="B118" t="str">
            <v xml:space="preserve"> 저압 케이블</v>
          </cell>
          <cell r="C118" t="str">
            <v>600V CV 2.0 sq/1C</v>
          </cell>
          <cell r="D118" t="str">
            <v>m</v>
          </cell>
          <cell r="G118">
            <v>718</v>
          </cell>
          <cell r="H118">
            <v>173</v>
          </cell>
          <cell r="Q118">
            <v>173</v>
          </cell>
          <cell r="R118">
            <v>0.05</v>
          </cell>
          <cell r="S118" t="str">
            <v>저케</v>
          </cell>
          <cell r="T118">
            <v>0.01</v>
          </cell>
          <cell r="U118" t="str">
            <v>저케</v>
          </cell>
          <cell r="V118">
            <v>5.0000000000000001E-3</v>
          </cell>
          <cell r="W118" t="str">
            <v>보인</v>
          </cell>
          <cell r="X118">
            <v>5.0000000000000001E-3</v>
          </cell>
          <cell r="Y118" t="str">
            <v xml:space="preserve">옥외에서    2열동시 :180%        3열동시 :260%        4열동시 :340%         *구내부설시 본품의50%가산    </v>
          </cell>
        </row>
        <row r="119">
          <cell r="A119">
            <v>117</v>
          </cell>
          <cell r="B119" t="str">
            <v xml:space="preserve"> 저압 케이블</v>
          </cell>
          <cell r="C119" t="str">
            <v>600V CV 3.5 sq/1C</v>
          </cell>
          <cell r="D119" t="str">
            <v>m</v>
          </cell>
          <cell r="G119">
            <v>718</v>
          </cell>
          <cell r="H119">
            <v>218</v>
          </cell>
          <cell r="Q119">
            <v>218</v>
          </cell>
          <cell r="R119">
            <v>0.05</v>
          </cell>
          <cell r="S119" t="str">
            <v>저케</v>
          </cell>
          <cell r="T119">
            <v>1.0999999999999999E-2</v>
          </cell>
          <cell r="U119" t="str">
            <v>저케</v>
          </cell>
          <cell r="V119">
            <v>5.0000000000000001E-3</v>
          </cell>
          <cell r="W119" t="str">
            <v>보인</v>
          </cell>
          <cell r="X119">
            <v>5.0000000000000001E-3</v>
          </cell>
          <cell r="Y119" t="str">
            <v xml:space="preserve"> :180%        3열동시 :260%        4열동시 :340%         *구내부설시 본품의51%가산</v>
          </cell>
        </row>
        <row r="120">
          <cell r="A120">
            <v>118</v>
          </cell>
          <cell r="B120" t="str">
            <v xml:space="preserve"> 저압 케이블</v>
          </cell>
          <cell r="C120" t="str">
            <v>600V CV 5.5 sq/1C</v>
          </cell>
          <cell r="D120" t="str">
            <v>m</v>
          </cell>
          <cell r="G120">
            <v>718</v>
          </cell>
          <cell r="H120">
            <v>316</v>
          </cell>
          <cell r="Q120">
            <v>316</v>
          </cell>
          <cell r="R120">
            <v>0.05</v>
          </cell>
          <cell r="S120" t="str">
            <v>저케</v>
          </cell>
          <cell r="T120">
            <v>1.2999999999999999E-2</v>
          </cell>
          <cell r="U120" t="str">
            <v>저케</v>
          </cell>
          <cell r="V120">
            <v>5.0000000000000001E-3</v>
          </cell>
          <cell r="W120" t="str">
            <v>보인</v>
          </cell>
          <cell r="X120">
            <v>5.0000000000000001E-3</v>
          </cell>
          <cell r="Y120" t="str">
            <v xml:space="preserve"> :260%        4열동시 :340%         *구내부설시 본품의52%가산</v>
          </cell>
        </row>
        <row r="121">
          <cell r="A121">
            <v>119</v>
          </cell>
          <cell r="B121" t="str">
            <v xml:space="preserve"> 저압 케이블</v>
          </cell>
          <cell r="C121" t="str">
            <v>600V CV 8sq/1C</v>
          </cell>
          <cell r="D121" t="str">
            <v>m</v>
          </cell>
          <cell r="G121">
            <v>718</v>
          </cell>
          <cell r="H121">
            <v>409</v>
          </cell>
          <cell r="Q121">
            <v>409</v>
          </cell>
          <cell r="R121">
            <v>0.05</v>
          </cell>
          <cell r="S121" t="str">
            <v>저케</v>
          </cell>
          <cell r="T121">
            <v>1.4E-2</v>
          </cell>
          <cell r="U121" t="str">
            <v>저케</v>
          </cell>
          <cell r="V121">
            <v>5.4999999999999997E-3</v>
          </cell>
          <cell r="W121" t="str">
            <v>보인</v>
          </cell>
          <cell r="X121">
            <v>5.4999999999999997E-3</v>
          </cell>
          <cell r="Y121" t="str">
            <v xml:space="preserve"> :340%         *구내부설시 본품의53%가산</v>
          </cell>
        </row>
        <row r="122">
          <cell r="A122">
            <v>120</v>
          </cell>
          <cell r="B122" t="str">
            <v xml:space="preserve"> 저압 케이블</v>
          </cell>
          <cell r="C122" t="str">
            <v>600V  CV  14sq/1C</v>
          </cell>
          <cell r="D122" t="str">
            <v>m</v>
          </cell>
          <cell r="G122">
            <v>718</v>
          </cell>
          <cell r="H122">
            <v>719</v>
          </cell>
          <cell r="Q122">
            <v>719</v>
          </cell>
          <cell r="R122">
            <v>0.05</v>
          </cell>
          <cell r="S122" t="str">
            <v>저케</v>
          </cell>
          <cell r="T122">
            <v>0.02</v>
          </cell>
          <cell r="U122" t="str">
            <v>저케</v>
          </cell>
          <cell r="V122">
            <v>5.4999999999999997E-3</v>
          </cell>
          <cell r="W122" t="str">
            <v>보인</v>
          </cell>
          <cell r="X122">
            <v>5.4999999999999997E-3</v>
          </cell>
          <cell r="Y122" t="str">
            <v>시 본품의50%가산</v>
          </cell>
        </row>
        <row r="123">
          <cell r="A123">
            <v>121</v>
          </cell>
          <cell r="B123" t="str">
            <v xml:space="preserve"> 저압 케이블</v>
          </cell>
          <cell r="C123" t="str">
            <v>600V  CV 22sq/1C</v>
          </cell>
          <cell r="D123" t="str">
            <v>m</v>
          </cell>
          <cell r="G123">
            <v>718</v>
          </cell>
          <cell r="H123">
            <v>949</v>
          </cell>
          <cell r="Q123">
            <v>949</v>
          </cell>
          <cell r="R123">
            <v>0.05</v>
          </cell>
          <cell r="S123" t="str">
            <v>저케</v>
          </cell>
          <cell r="T123">
            <v>2.5999999999999999E-2</v>
          </cell>
          <cell r="U123" t="str">
            <v>저케</v>
          </cell>
          <cell r="V123">
            <v>7.0000000000000001E-3</v>
          </cell>
          <cell r="W123" t="str">
            <v>보인</v>
          </cell>
          <cell r="X123">
            <v>5.4999999999999997E-3</v>
          </cell>
        </row>
        <row r="124">
          <cell r="A124">
            <v>122</v>
          </cell>
          <cell r="B124" t="str">
            <v xml:space="preserve"> 저압 케이블</v>
          </cell>
          <cell r="C124" t="str">
            <v>600V  CV 38sq/1C</v>
          </cell>
          <cell r="D124" t="str">
            <v>m</v>
          </cell>
          <cell r="G124">
            <v>718</v>
          </cell>
          <cell r="H124">
            <v>1461</v>
          </cell>
          <cell r="Q124">
            <v>1461</v>
          </cell>
          <cell r="R124">
            <v>0.05</v>
          </cell>
          <cell r="S124" t="str">
            <v>저케</v>
          </cell>
          <cell r="T124">
            <v>3.5999999999999997E-2</v>
          </cell>
          <cell r="U124" t="str">
            <v>저케</v>
          </cell>
          <cell r="V124">
            <v>7.4999999999999997E-3</v>
          </cell>
          <cell r="W124" t="str">
            <v>보인</v>
          </cell>
          <cell r="X124">
            <v>7.0000000000000001E-3</v>
          </cell>
        </row>
        <row r="125">
          <cell r="A125">
            <v>123</v>
          </cell>
          <cell r="B125" t="str">
            <v xml:space="preserve"> 저압 케이블</v>
          </cell>
          <cell r="C125" t="str">
            <v>600V  CV 60sq/1C</v>
          </cell>
          <cell r="D125" t="str">
            <v>m</v>
          </cell>
          <cell r="G125">
            <v>718</v>
          </cell>
          <cell r="H125">
            <v>2288</v>
          </cell>
          <cell r="Q125">
            <v>2288</v>
          </cell>
          <cell r="R125">
            <v>0.05</v>
          </cell>
          <cell r="S125" t="str">
            <v>저케</v>
          </cell>
          <cell r="T125">
            <v>4.9000000000000002E-2</v>
          </cell>
          <cell r="U125" t="str">
            <v>저케</v>
          </cell>
          <cell r="V125">
            <v>8.5000000000000006E-3</v>
          </cell>
          <cell r="W125" t="str">
            <v>보인</v>
          </cell>
          <cell r="X125">
            <v>8.5000000000000006E-3</v>
          </cell>
        </row>
        <row r="126">
          <cell r="A126">
            <v>124</v>
          </cell>
          <cell r="B126" t="str">
            <v xml:space="preserve"> 저압 케이블</v>
          </cell>
          <cell r="C126" t="str">
            <v>600V  CV 100sq/1C</v>
          </cell>
          <cell r="D126" t="str">
            <v>m</v>
          </cell>
          <cell r="G126">
            <v>718</v>
          </cell>
          <cell r="H126">
            <v>3735</v>
          </cell>
          <cell r="Q126">
            <v>3735</v>
          </cell>
          <cell r="R126">
            <v>0.05</v>
          </cell>
          <cell r="S126" t="str">
            <v>저케</v>
          </cell>
          <cell r="T126">
            <v>7.0999999999999994E-2</v>
          </cell>
          <cell r="U126" t="str">
            <v>저케</v>
          </cell>
          <cell r="V126">
            <v>1.15E-2</v>
          </cell>
          <cell r="W126" t="str">
            <v>보인</v>
          </cell>
          <cell r="X126">
            <v>1.0999999999999999E-2</v>
          </cell>
        </row>
        <row r="127">
          <cell r="A127">
            <v>125</v>
          </cell>
          <cell r="B127" t="str">
            <v xml:space="preserve"> 저압 케이블</v>
          </cell>
          <cell r="C127" t="str">
            <v>600V  CV 150sq/1C</v>
          </cell>
          <cell r="D127" t="str">
            <v>m</v>
          </cell>
          <cell r="G127">
            <v>718</v>
          </cell>
          <cell r="H127">
            <v>5445</v>
          </cell>
          <cell r="Q127">
            <v>5445</v>
          </cell>
          <cell r="R127">
            <v>0.05</v>
          </cell>
          <cell r="S127" t="str">
            <v>저케</v>
          </cell>
          <cell r="T127">
            <v>9.7000000000000003E-2</v>
          </cell>
          <cell r="U127" t="str">
            <v>저케</v>
          </cell>
          <cell r="V127">
            <v>1.4500000000000001E-2</v>
          </cell>
          <cell r="W127" t="str">
            <v>보인</v>
          </cell>
          <cell r="X127">
            <v>1.4500000000000001E-2</v>
          </cell>
        </row>
        <row r="128">
          <cell r="A128">
            <v>126</v>
          </cell>
          <cell r="B128" t="str">
            <v xml:space="preserve"> 저압 케이블</v>
          </cell>
          <cell r="C128" t="str">
            <v>600V  CV 200sq/1C</v>
          </cell>
          <cell r="D128" t="str">
            <v>m</v>
          </cell>
          <cell r="G128">
            <v>718</v>
          </cell>
          <cell r="H128">
            <v>8560</v>
          </cell>
          <cell r="Q128">
            <v>8560</v>
          </cell>
          <cell r="R128">
            <v>0.05</v>
          </cell>
          <cell r="S128" t="str">
            <v>저케</v>
          </cell>
          <cell r="T128">
            <v>0.11700000000000001</v>
          </cell>
          <cell r="U128" t="str">
            <v>저케</v>
          </cell>
          <cell r="V128">
            <v>1.7500000000000002E-2</v>
          </cell>
          <cell r="W128" t="str">
            <v>보인</v>
          </cell>
          <cell r="X128">
            <v>1.7000000000000001E-2</v>
          </cell>
        </row>
        <row r="129">
          <cell r="A129">
            <v>127</v>
          </cell>
          <cell r="B129" t="str">
            <v xml:space="preserve"> 저압 케이블</v>
          </cell>
          <cell r="C129" t="str">
            <v>600V  CV 250sq/1C</v>
          </cell>
          <cell r="D129" t="str">
            <v>m</v>
          </cell>
          <cell r="G129">
            <v>718</v>
          </cell>
          <cell r="H129">
            <v>9933</v>
          </cell>
          <cell r="Q129">
            <v>9933</v>
          </cell>
          <cell r="R129">
            <v>0.05</v>
          </cell>
          <cell r="S129" t="str">
            <v>저케</v>
          </cell>
          <cell r="T129">
            <v>0.14199999999999999</v>
          </cell>
          <cell r="U129" t="str">
            <v>저케</v>
          </cell>
          <cell r="V129">
            <v>2.5000000000000001E-2</v>
          </cell>
          <cell r="W129" t="str">
            <v>보인</v>
          </cell>
          <cell r="X129">
            <v>2.4500000000000001E-2</v>
          </cell>
        </row>
        <row r="130">
          <cell r="A130">
            <v>128</v>
          </cell>
          <cell r="Q130">
            <v>0</v>
          </cell>
        </row>
        <row r="131">
          <cell r="A131">
            <v>129</v>
          </cell>
          <cell r="Q131">
            <v>0</v>
          </cell>
        </row>
        <row r="132">
          <cell r="A132">
            <v>130</v>
          </cell>
          <cell r="B132" t="str">
            <v>저압 케이블</v>
          </cell>
          <cell r="C132" t="str">
            <v>600V EV 5.5 sq/1C</v>
          </cell>
          <cell r="D132" t="str">
            <v>m</v>
          </cell>
          <cell r="G132">
            <v>727</v>
          </cell>
          <cell r="H132">
            <v>251</v>
          </cell>
          <cell r="Q132">
            <v>251</v>
          </cell>
          <cell r="R132">
            <v>0.05</v>
          </cell>
          <cell r="S132" t="str">
            <v>저케</v>
          </cell>
          <cell r="T132">
            <v>1.2999999999999999E-2</v>
          </cell>
          <cell r="U132" t="str">
            <v>저케</v>
          </cell>
          <cell r="V132">
            <v>5.0000000000000001E-3</v>
          </cell>
          <cell r="W132" t="str">
            <v>보인</v>
          </cell>
          <cell r="X132">
            <v>5.0000000000000001E-3</v>
          </cell>
          <cell r="Y132" t="str">
            <v xml:space="preserve">옥외에서    2열동시 :180%        3열동시 :260%        4열동시 :340%         *구내부설시 본품의50%가산    </v>
          </cell>
        </row>
        <row r="133">
          <cell r="A133">
            <v>131</v>
          </cell>
          <cell r="B133" t="str">
            <v>저압 케이블</v>
          </cell>
          <cell r="C133" t="str">
            <v>600V EV 8sq/1C</v>
          </cell>
          <cell r="D133" t="str">
            <v>m</v>
          </cell>
          <cell r="G133">
            <v>727</v>
          </cell>
          <cell r="H133">
            <v>356</v>
          </cell>
          <cell r="Q133">
            <v>356</v>
          </cell>
          <cell r="R133">
            <v>0.05</v>
          </cell>
          <cell r="S133" t="str">
            <v>저케</v>
          </cell>
          <cell r="T133">
            <v>1.4E-2</v>
          </cell>
          <cell r="U133" t="str">
            <v>저케</v>
          </cell>
          <cell r="V133">
            <v>5.4999999999999997E-3</v>
          </cell>
          <cell r="W133" t="str">
            <v>보인</v>
          </cell>
          <cell r="X133">
            <v>5.4999999999999997E-3</v>
          </cell>
          <cell r="Y133" t="str">
            <v xml:space="preserve"> :180%        3열동시 :260%        4열동시 :340%         *구내부설시 본품의51%가산</v>
          </cell>
        </row>
        <row r="134">
          <cell r="A134">
            <v>132</v>
          </cell>
          <cell r="B134" t="str">
            <v>저압 케이블</v>
          </cell>
          <cell r="C134" t="str">
            <v>600V  EV  14sq/1C</v>
          </cell>
          <cell r="D134" t="str">
            <v>m</v>
          </cell>
          <cell r="G134">
            <v>727</v>
          </cell>
          <cell r="H134">
            <v>533</v>
          </cell>
          <cell r="Q134">
            <v>533</v>
          </cell>
          <cell r="R134">
            <v>0.05</v>
          </cell>
          <cell r="S134" t="str">
            <v>저케</v>
          </cell>
          <cell r="T134">
            <v>0.02</v>
          </cell>
          <cell r="U134" t="str">
            <v>저케</v>
          </cell>
          <cell r="V134">
            <v>5.4999999999999997E-3</v>
          </cell>
          <cell r="W134" t="str">
            <v>보인</v>
          </cell>
          <cell r="X134">
            <v>5.4999999999999997E-3</v>
          </cell>
          <cell r="Y134" t="str">
            <v xml:space="preserve"> :260%        4열동시 :340%         *구내부설시 본품의52%가산</v>
          </cell>
        </row>
        <row r="135">
          <cell r="A135">
            <v>133</v>
          </cell>
          <cell r="B135" t="str">
            <v>저압 케이블</v>
          </cell>
          <cell r="C135" t="str">
            <v>600V  EV 22sq/1C</v>
          </cell>
          <cell r="D135" t="str">
            <v>m</v>
          </cell>
          <cell r="G135">
            <v>727</v>
          </cell>
          <cell r="H135">
            <v>755</v>
          </cell>
          <cell r="Q135">
            <v>755</v>
          </cell>
          <cell r="R135">
            <v>0.05</v>
          </cell>
          <cell r="S135" t="str">
            <v>저케</v>
          </cell>
          <cell r="T135">
            <v>2.5999999999999999E-2</v>
          </cell>
          <cell r="U135" t="str">
            <v>저케</v>
          </cell>
          <cell r="V135">
            <v>7.0000000000000001E-3</v>
          </cell>
          <cell r="W135" t="str">
            <v>보인</v>
          </cell>
          <cell r="X135">
            <v>5.4999999999999997E-3</v>
          </cell>
          <cell r="Y135" t="str">
            <v xml:space="preserve"> :340%         *구내부설시 본품의53%가산</v>
          </cell>
        </row>
        <row r="136">
          <cell r="A136">
            <v>134</v>
          </cell>
          <cell r="B136" t="str">
            <v>저압 케이블</v>
          </cell>
          <cell r="C136" t="str">
            <v>600V  EV 38sq/1C</v>
          </cell>
          <cell r="D136" t="str">
            <v>m</v>
          </cell>
          <cell r="G136">
            <v>727</v>
          </cell>
          <cell r="H136">
            <v>1181</v>
          </cell>
          <cell r="Q136">
            <v>1181</v>
          </cell>
          <cell r="R136">
            <v>0.05</v>
          </cell>
          <cell r="S136" t="str">
            <v>저케</v>
          </cell>
          <cell r="T136">
            <v>3.5999999999999997E-2</v>
          </cell>
          <cell r="U136" t="str">
            <v>저케</v>
          </cell>
          <cell r="V136">
            <v>7.4999999999999997E-3</v>
          </cell>
          <cell r="W136" t="str">
            <v>보인</v>
          </cell>
          <cell r="X136">
            <v>7.0000000000000001E-3</v>
          </cell>
          <cell r="Y136" t="str">
            <v>시 본품의50%가산</v>
          </cell>
        </row>
        <row r="137">
          <cell r="A137">
            <v>135</v>
          </cell>
          <cell r="B137" t="str">
            <v>저압 케이블</v>
          </cell>
          <cell r="C137" t="str">
            <v>600V  EV 50sq/1C</v>
          </cell>
          <cell r="D137" t="str">
            <v>m</v>
          </cell>
          <cell r="G137">
            <v>727</v>
          </cell>
          <cell r="H137">
            <v>1626</v>
          </cell>
          <cell r="Q137">
            <v>1626</v>
          </cell>
          <cell r="R137">
            <v>0.05</v>
          </cell>
          <cell r="S137" t="str">
            <v>저케</v>
          </cell>
          <cell r="T137">
            <v>4.2999999999999997E-2</v>
          </cell>
          <cell r="U137" t="str">
            <v>저케</v>
          </cell>
          <cell r="V137">
            <v>8.5000000000000006E-3</v>
          </cell>
          <cell r="W137" t="str">
            <v>보인</v>
          </cell>
          <cell r="X137">
            <v>8.5000000000000006E-3</v>
          </cell>
        </row>
        <row r="138">
          <cell r="A138">
            <v>136</v>
          </cell>
          <cell r="B138" t="str">
            <v>저압 케이블</v>
          </cell>
          <cell r="C138" t="str">
            <v>600V  EV 60sq/1C</v>
          </cell>
          <cell r="D138" t="str">
            <v>m</v>
          </cell>
          <cell r="G138">
            <v>727</v>
          </cell>
          <cell r="H138">
            <v>1939</v>
          </cell>
          <cell r="Q138">
            <v>1939</v>
          </cell>
          <cell r="R138">
            <v>0.05</v>
          </cell>
          <cell r="S138" t="str">
            <v>저케</v>
          </cell>
          <cell r="T138">
            <v>4.9000000000000002E-2</v>
          </cell>
          <cell r="U138" t="str">
            <v>저케</v>
          </cell>
          <cell r="V138">
            <v>8.5000000000000006E-3</v>
          </cell>
          <cell r="W138" t="str">
            <v>보인</v>
          </cell>
          <cell r="X138">
            <v>8.5000000000000006E-3</v>
          </cell>
        </row>
        <row r="139">
          <cell r="A139">
            <v>137</v>
          </cell>
          <cell r="B139" t="str">
            <v>저압 케이블</v>
          </cell>
          <cell r="C139" t="str">
            <v>600V  EV 80sq/1C</v>
          </cell>
          <cell r="D139" t="str">
            <v>m</v>
          </cell>
          <cell r="G139">
            <v>727</v>
          </cell>
          <cell r="H139">
            <v>2494</v>
          </cell>
          <cell r="Q139">
            <v>2494</v>
          </cell>
          <cell r="R139">
            <v>0.05</v>
          </cell>
          <cell r="S139" t="str">
            <v>저케</v>
          </cell>
          <cell r="T139">
            <v>0.06</v>
          </cell>
          <cell r="U139" t="str">
            <v>저케</v>
          </cell>
          <cell r="V139">
            <v>1.15E-2</v>
          </cell>
          <cell r="W139" t="str">
            <v>보인</v>
          </cell>
          <cell r="X139">
            <v>1.0999999999999999E-2</v>
          </cell>
        </row>
        <row r="140">
          <cell r="A140">
            <v>138</v>
          </cell>
          <cell r="B140" t="str">
            <v>저압 케이블</v>
          </cell>
          <cell r="C140" t="str">
            <v>600V  EV 100sq/1C</v>
          </cell>
          <cell r="D140" t="str">
            <v>m</v>
          </cell>
          <cell r="G140">
            <v>727</v>
          </cell>
          <cell r="H140">
            <v>3160</v>
          </cell>
          <cell r="Q140">
            <v>3160</v>
          </cell>
          <cell r="R140">
            <v>0.05</v>
          </cell>
          <cell r="S140" t="str">
            <v>저케</v>
          </cell>
          <cell r="T140">
            <v>7.0999999999999994E-2</v>
          </cell>
          <cell r="U140" t="str">
            <v>저케</v>
          </cell>
          <cell r="V140">
            <v>1.15E-2</v>
          </cell>
          <cell r="W140" t="str">
            <v>보인</v>
          </cell>
          <cell r="X140">
            <v>1.0999999999999999E-2</v>
          </cell>
        </row>
        <row r="141">
          <cell r="A141">
            <v>139</v>
          </cell>
          <cell r="B141" t="str">
            <v>저압 케이블</v>
          </cell>
          <cell r="C141" t="str">
            <v>600V  EV 125sq/1C</v>
          </cell>
          <cell r="D141" t="str">
            <v>m</v>
          </cell>
          <cell r="G141">
            <v>727</v>
          </cell>
          <cell r="H141">
            <v>3881</v>
          </cell>
          <cell r="Q141">
            <v>3881</v>
          </cell>
          <cell r="R141">
            <v>0.05</v>
          </cell>
          <cell r="S141" t="str">
            <v>저케</v>
          </cell>
          <cell r="T141">
            <v>8.4000000000000005E-2</v>
          </cell>
          <cell r="U141" t="str">
            <v>저케</v>
          </cell>
          <cell r="V141">
            <v>1.4500000000000001E-2</v>
          </cell>
          <cell r="W141" t="str">
            <v>보인</v>
          </cell>
          <cell r="X141">
            <v>1.4500000000000001E-2</v>
          </cell>
        </row>
        <row r="142">
          <cell r="A142">
            <v>140</v>
          </cell>
          <cell r="B142" t="str">
            <v>저압 케이블</v>
          </cell>
          <cell r="C142" t="str">
            <v>600V  EV 150sq/1C</v>
          </cell>
          <cell r="D142" t="str">
            <v>m</v>
          </cell>
          <cell r="G142">
            <v>727</v>
          </cell>
          <cell r="H142">
            <v>4748</v>
          </cell>
          <cell r="Q142">
            <v>4748</v>
          </cell>
          <cell r="R142">
            <v>0.05</v>
          </cell>
          <cell r="S142" t="str">
            <v>저케</v>
          </cell>
          <cell r="T142">
            <v>9.7000000000000003E-2</v>
          </cell>
          <cell r="U142" t="str">
            <v>저케</v>
          </cell>
          <cell r="V142">
            <v>1.4500000000000001E-2</v>
          </cell>
          <cell r="W142" t="str">
            <v>보인</v>
          </cell>
          <cell r="X142">
            <v>1.4500000000000001E-2</v>
          </cell>
        </row>
        <row r="143">
          <cell r="A143">
            <v>141</v>
          </cell>
          <cell r="B143" t="str">
            <v>저압 케이블</v>
          </cell>
          <cell r="C143" t="str">
            <v>600V  EV 200sq/1C</v>
          </cell>
          <cell r="D143" t="str">
            <v>m</v>
          </cell>
          <cell r="G143">
            <v>727</v>
          </cell>
          <cell r="H143">
            <v>6086</v>
          </cell>
          <cell r="Q143">
            <v>6086</v>
          </cell>
          <cell r="R143">
            <v>0.05</v>
          </cell>
          <cell r="S143" t="str">
            <v>저케</v>
          </cell>
          <cell r="T143">
            <v>0.11700000000000001</v>
          </cell>
          <cell r="U143" t="str">
            <v>저케</v>
          </cell>
          <cell r="V143">
            <v>1.7500000000000002E-2</v>
          </cell>
          <cell r="W143" t="str">
            <v>보인</v>
          </cell>
          <cell r="X143">
            <v>1.7000000000000001E-2</v>
          </cell>
        </row>
        <row r="144">
          <cell r="A144">
            <v>142</v>
          </cell>
          <cell r="B144" t="str">
            <v>저압 케이블</v>
          </cell>
          <cell r="C144" t="str">
            <v>600V  EV 250sq/1C</v>
          </cell>
          <cell r="D144" t="str">
            <v>m</v>
          </cell>
          <cell r="G144">
            <v>727</v>
          </cell>
          <cell r="H144">
            <v>7801</v>
          </cell>
          <cell r="Q144">
            <v>7801</v>
          </cell>
          <cell r="R144">
            <v>0.05</v>
          </cell>
          <cell r="S144" t="str">
            <v>저케</v>
          </cell>
          <cell r="T144">
            <v>0.14199999999999999</v>
          </cell>
          <cell r="U144" t="str">
            <v>저케</v>
          </cell>
          <cell r="V144">
            <v>2.5000000000000001E-2</v>
          </cell>
          <cell r="W144" t="str">
            <v>보인</v>
          </cell>
          <cell r="X144">
            <v>2.4500000000000001E-2</v>
          </cell>
        </row>
        <row r="145">
          <cell r="A145">
            <v>143</v>
          </cell>
          <cell r="Q145">
            <v>0</v>
          </cell>
        </row>
        <row r="146">
          <cell r="A146">
            <v>144</v>
          </cell>
          <cell r="Q146">
            <v>0</v>
          </cell>
        </row>
        <row r="147">
          <cell r="A147">
            <v>145</v>
          </cell>
          <cell r="B147" t="str">
            <v>제어 케이블</v>
          </cell>
          <cell r="C147" t="str">
            <v>CVV  2.0sq/2C</v>
          </cell>
          <cell r="D147" t="str">
            <v>m</v>
          </cell>
          <cell r="G147">
            <v>716</v>
          </cell>
          <cell r="H147">
            <v>484</v>
          </cell>
          <cell r="Q147">
            <v>484</v>
          </cell>
          <cell r="R147">
            <v>0.05</v>
          </cell>
          <cell r="S147" t="str">
            <v>저케</v>
          </cell>
          <cell r="T147">
            <v>1.4E-2</v>
          </cell>
        </row>
        <row r="148">
          <cell r="A148">
            <v>146</v>
          </cell>
          <cell r="B148" t="str">
            <v>제어 케이블</v>
          </cell>
          <cell r="C148" t="str">
            <v>CVV  2.0sq/3C</v>
          </cell>
          <cell r="D148" t="str">
            <v>m</v>
          </cell>
          <cell r="G148">
            <v>716</v>
          </cell>
          <cell r="H148">
            <v>594</v>
          </cell>
          <cell r="Q148">
            <v>594</v>
          </cell>
          <cell r="R148">
            <v>0.05</v>
          </cell>
          <cell r="S148" t="str">
            <v>저케</v>
          </cell>
          <cell r="T148">
            <v>1.9E-2</v>
          </cell>
        </row>
        <row r="149">
          <cell r="A149">
            <v>147</v>
          </cell>
          <cell r="B149" t="str">
            <v>제어 케이블</v>
          </cell>
          <cell r="C149" t="str">
            <v>CVV  2.0sq/4C</v>
          </cell>
          <cell r="D149" t="str">
            <v>m</v>
          </cell>
          <cell r="G149">
            <v>716</v>
          </cell>
          <cell r="H149">
            <v>716</v>
          </cell>
          <cell r="Q149">
            <v>716</v>
          </cell>
          <cell r="R149">
            <v>0.05</v>
          </cell>
          <cell r="S149" t="str">
            <v>저케</v>
          </cell>
          <cell r="T149">
            <v>2.5999999999999999E-2</v>
          </cell>
        </row>
        <row r="150">
          <cell r="A150">
            <v>148</v>
          </cell>
          <cell r="B150" t="str">
            <v>제어 케이블</v>
          </cell>
          <cell r="C150" t="str">
            <v>CVV  2.0sq/5C</v>
          </cell>
          <cell r="D150" t="str">
            <v>m</v>
          </cell>
          <cell r="G150">
            <v>716</v>
          </cell>
          <cell r="H150">
            <v>656</v>
          </cell>
          <cell r="Q150">
            <v>656</v>
          </cell>
          <cell r="R150">
            <v>0.05</v>
          </cell>
          <cell r="S150" t="str">
            <v>저케</v>
          </cell>
          <cell r="T150">
            <v>3.2000000000000001E-2</v>
          </cell>
        </row>
        <row r="151">
          <cell r="A151">
            <v>149</v>
          </cell>
          <cell r="B151" t="str">
            <v>제어 케이블</v>
          </cell>
          <cell r="C151" t="str">
            <v>CVV  2.0sq/6C</v>
          </cell>
          <cell r="D151" t="str">
            <v>m</v>
          </cell>
          <cell r="G151">
            <v>716</v>
          </cell>
          <cell r="H151">
            <v>758</v>
          </cell>
          <cell r="Q151">
            <v>758</v>
          </cell>
          <cell r="R151">
            <v>0.05</v>
          </cell>
          <cell r="S151" t="str">
            <v>저케</v>
          </cell>
          <cell r="T151">
            <v>3.5000000000000003E-2</v>
          </cell>
        </row>
        <row r="152">
          <cell r="A152">
            <v>150</v>
          </cell>
          <cell r="B152" t="str">
            <v>제어 케이블</v>
          </cell>
          <cell r="C152" t="str">
            <v>CVV  2.0sq/7C</v>
          </cell>
          <cell r="D152" t="str">
            <v>m</v>
          </cell>
          <cell r="G152">
            <v>716</v>
          </cell>
          <cell r="H152">
            <v>810</v>
          </cell>
          <cell r="Q152">
            <v>810</v>
          </cell>
          <cell r="R152">
            <v>0.05</v>
          </cell>
          <cell r="S152" t="str">
            <v>저케</v>
          </cell>
          <cell r="T152">
            <v>3.9E-2</v>
          </cell>
        </row>
        <row r="153">
          <cell r="A153">
            <v>151</v>
          </cell>
          <cell r="B153" t="str">
            <v>제어 케이블</v>
          </cell>
          <cell r="C153" t="str">
            <v>CVV  2.0sq/8C</v>
          </cell>
          <cell r="D153" t="str">
            <v>m</v>
          </cell>
          <cell r="G153">
            <v>716</v>
          </cell>
          <cell r="H153">
            <v>1010</v>
          </cell>
          <cell r="Q153">
            <v>1010</v>
          </cell>
          <cell r="R153">
            <v>0.05</v>
          </cell>
          <cell r="S153" t="str">
            <v>저케</v>
          </cell>
          <cell r="T153">
            <v>4.2000000000000003E-2</v>
          </cell>
        </row>
        <row r="154">
          <cell r="A154">
            <v>152</v>
          </cell>
          <cell r="B154" t="str">
            <v>제어 케이블</v>
          </cell>
          <cell r="C154" t="str">
            <v>CVV  2.0sq/9C</v>
          </cell>
          <cell r="D154" t="str">
            <v>m</v>
          </cell>
          <cell r="G154">
            <v>716</v>
          </cell>
          <cell r="H154">
            <v>1100</v>
          </cell>
          <cell r="Q154">
            <v>1100</v>
          </cell>
          <cell r="R154">
            <v>0.05</v>
          </cell>
          <cell r="S154" t="str">
            <v>저케</v>
          </cell>
          <cell r="T154">
            <v>4.4999999999999998E-2</v>
          </cell>
        </row>
        <row r="155">
          <cell r="A155">
            <v>153</v>
          </cell>
          <cell r="B155" t="str">
            <v>제어 케이블</v>
          </cell>
          <cell r="C155" t="str">
            <v>CVV  2.0sq/10C</v>
          </cell>
          <cell r="D155" t="str">
            <v>m</v>
          </cell>
          <cell r="G155">
            <v>716</v>
          </cell>
          <cell r="H155">
            <v>1262</v>
          </cell>
          <cell r="Q155">
            <v>1262</v>
          </cell>
          <cell r="R155">
            <v>0.05</v>
          </cell>
          <cell r="S155" t="str">
            <v>저케</v>
          </cell>
          <cell r="T155">
            <v>4.8000000000000001E-2</v>
          </cell>
        </row>
        <row r="156">
          <cell r="A156">
            <v>154</v>
          </cell>
          <cell r="B156" t="str">
            <v>제어 케이블</v>
          </cell>
          <cell r="C156" t="str">
            <v>CVV  2.0sq/12C</v>
          </cell>
          <cell r="D156" t="str">
            <v>m</v>
          </cell>
          <cell r="G156">
            <v>716</v>
          </cell>
          <cell r="H156">
            <v>1400</v>
          </cell>
          <cell r="Q156">
            <v>1400</v>
          </cell>
          <cell r="R156">
            <v>0.05</v>
          </cell>
          <cell r="S156" t="str">
            <v>저케</v>
          </cell>
          <cell r="T156">
            <v>5.3999999999999999E-2</v>
          </cell>
        </row>
        <row r="157">
          <cell r="A157">
            <v>155</v>
          </cell>
          <cell r="B157" t="str">
            <v>제어 케이블</v>
          </cell>
          <cell r="C157" t="str">
            <v>CVV  2.0sq/15C</v>
          </cell>
          <cell r="D157" t="str">
            <v>m</v>
          </cell>
          <cell r="G157">
            <v>716</v>
          </cell>
          <cell r="H157">
            <v>1813</v>
          </cell>
          <cell r="Q157">
            <v>1813</v>
          </cell>
          <cell r="R157">
            <v>0.05</v>
          </cell>
          <cell r="S157" t="str">
            <v>저케</v>
          </cell>
          <cell r="T157">
            <v>6.3E-2</v>
          </cell>
        </row>
        <row r="158">
          <cell r="A158">
            <v>156</v>
          </cell>
          <cell r="B158" t="str">
            <v>제어 케이블</v>
          </cell>
          <cell r="C158" t="str">
            <v>CVV  2.0sq/19C</v>
          </cell>
          <cell r="D158" t="str">
            <v>m</v>
          </cell>
          <cell r="G158">
            <v>716</v>
          </cell>
          <cell r="H158">
            <v>2049</v>
          </cell>
          <cell r="Q158">
            <v>2049</v>
          </cell>
          <cell r="R158">
            <v>0.05</v>
          </cell>
          <cell r="S158" t="str">
            <v>저케</v>
          </cell>
          <cell r="T158">
            <v>7.1999999999999995E-2</v>
          </cell>
        </row>
        <row r="159">
          <cell r="A159">
            <v>157</v>
          </cell>
          <cell r="B159" t="str">
            <v>제어 케이블</v>
          </cell>
          <cell r="C159" t="str">
            <v>CVV  2.0sq/24C</v>
          </cell>
          <cell r="D159" t="str">
            <v>m</v>
          </cell>
          <cell r="G159">
            <v>716</v>
          </cell>
          <cell r="H159">
            <v>2590</v>
          </cell>
          <cell r="Q159">
            <v>2590</v>
          </cell>
          <cell r="R159">
            <v>0.05</v>
          </cell>
          <cell r="S159" t="str">
            <v>저케</v>
          </cell>
          <cell r="T159">
            <v>8.4000000000000005E-2</v>
          </cell>
        </row>
        <row r="160">
          <cell r="A160">
            <v>158</v>
          </cell>
          <cell r="B160" t="str">
            <v>제어 케이블</v>
          </cell>
          <cell r="C160" t="str">
            <v>CVV  2.0sq/27C</v>
          </cell>
          <cell r="D160" t="str">
            <v>m</v>
          </cell>
          <cell r="G160">
            <v>716</v>
          </cell>
          <cell r="H160">
            <v>2826</v>
          </cell>
          <cell r="Q160">
            <v>2826</v>
          </cell>
          <cell r="R160">
            <v>0.05</v>
          </cell>
          <cell r="S160" t="str">
            <v>저케</v>
          </cell>
          <cell r="T160">
            <v>9.0999999999999998E-2</v>
          </cell>
        </row>
        <row r="161">
          <cell r="A161">
            <v>159</v>
          </cell>
          <cell r="B161" t="str">
            <v>제어 케이블</v>
          </cell>
          <cell r="C161" t="str">
            <v>CVV  2.0sq/30C</v>
          </cell>
          <cell r="D161" t="str">
            <v>m</v>
          </cell>
          <cell r="G161">
            <v>716</v>
          </cell>
          <cell r="H161">
            <v>3163</v>
          </cell>
          <cell r="Q161">
            <v>3163</v>
          </cell>
          <cell r="R161">
            <v>0.05</v>
          </cell>
          <cell r="S161" t="str">
            <v>저케</v>
          </cell>
          <cell r="T161">
            <v>9.8000000000000004E-2</v>
          </cell>
        </row>
        <row r="162">
          <cell r="A162">
            <v>160</v>
          </cell>
          <cell r="Q162">
            <v>0</v>
          </cell>
        </row>
        <row r="163">
          <cell r="A163">
            <v>161</v>
          </cell>
          <cell r="B163" t="str">
            <v>제어 케이블</v>
          </cell>
          <cell r="C163" t="str">
            <v>CVV-SB  2.0sq/2C</v>
          </cell>
          <cell r="D163" t="str">
            <v>m</v>
          </cell>
          <cell r="G163">
            <v>717</v>
          </cell>
          <cell r="H163">
            <v>754</v>
          </cell>
          <cell r="Q163">
            <v>754</v>
          </cell>
          <cell r="R163">
            <v>0.05</v>
          </cell>
          <cell r="S163" t="str">
            <v>저케</v>
          </cell>
          <cell r="T163">
            <v>1.4E-2</v>
          </cell>
        </row>
        <row r="164">
          <cell r="A164">
            <v>162</v>
          </cell>
          <cell r="B164" t="str">
            <v>제어 케이블</v>
          </cell>
          <cell r="C164" t="str">
            <v>CVV-SB  2.0sq/3C</v>
          </cell>
          <cell r="D164" t="str">
            <v>m</v>
          </cell>
          <cell r="G164">
            <v>717</v>
          </cell>
          <cell r="H164">
            <v>910</v>
          </cell>
          <cell r="Q164">
            <v>910</v>
          </cell>
          <cell r="R164">
            <v>0.05</v>
          </cell>
          <cell r="S164" t="str">
            <v>저케</v>
          </cell>
          <cell r="T164">
            <v>1.9E-2</v>
          </cell>
        </row>
        <row r="165">
          <cell r="A165">
            <v>163</v>
          </cell>
          <cell r="B165" t="str">
            <v>제어 케이블</v>
          </cell>
          <cell r="C165" t="str">
            <v>CVV-SB  2.0sq/4C</v>
          </cell>
          <cell r="D165" t="str">
            <v>m</v>
          </cell>
          <cell r="G165">
            <v>717</v>
          </cell>
          <cell r="H165">
            <v>1048</v>
          </cell>
          <cell r="Q165">
            <v>1048</v>
          </cell>
          <cell r="R165">
            <v>0.05</v>
          </cell>
          <cell r="S165" t="str">
            <v>저케</v>
          </cell>
          <cell r="T165">
            <v>2.5999999999999999E-2</v>
          </cell>
        </row>
        <row r="166">
          <cell r="A166">
            <v>164</v>
          </cell>
          <cell r="B166" t="str">
            <v>제어 케이블</v>
          </cell>
          <cell r="C166" t="str">
            <v>CVV-SB  2.0sq/5C</v>
          </cell>
          <cell r="D166" t="str">
            <v>m</v>
          </cell>
          <cell r="G166">
            <v>717</v>
          </cell>
          <cell r="H166">
            <v>1143</v>
          </cell>
          <cell r="Q166">
            <v>1143</v>
          </cell>
          <cell r="R166">
            <v>0.05</v>
          </cell>
          <cell r="S166" t="str">
            <v>저케</v>
          </cell>
          <cell r="T166">
            <v>3.2000000000000001E-2</v>
          </cell>
        </row>
        <row r="167">
          <cell r="A167">
            <v>165</v>
          </cell>
          <cell r="B167" t="str">
            <v>제어 케이블</v>
          </cell>
          <cell r="C167" t="str">
            <v>CVV-SB  2.0sq/6C</v>
          </cell>
          <cell r="D167" t="str">
            <v>m</v>
          </cell>
          <cell r="G167">
            <v>717</v>
          </cell>
          <cell r="H167">
            <v>1283</v>
          </cell>
          <cell r="Q167">
            <v>1283</v>
          </cell>
          <cell r="R167">
            <v>0.05</v>
          </cell>
          <cell r="S167" t="str">
            <v>저케</v>
          </cell>
          <cell r="T167">
            <v>3.5000000000000003E-2</v>
          </cell>
        </row>
        <row r="168">
          <cell r="A168">
            <v>166</v>
          </cell>
          <cell r="B168" t="str">
            <v>제어 케이블</v>
          </cell>
          <cell r="C168" t="str">
            <v>CVV-SB  2.0sq/7C</v>
          </cell>
          <cell r="D168" t="str">
            <v>m</v>
          </cell>
          <cell r="G168">
            <v>717</v>
          </cell>
          <cell r="H168">
            <v>1363</v>
          </cell>
          <cell r="Q168">
            <v>1363</v>
          </cell>
          <cell r="R168">
            <v>0.05</v>
          </cell>
          <cell r="S168" t="str">
            <v>저케</v>
          </cell>
          <cell r="T168">
            <v>3.9E-2</v>
          </cell>
        </row>
        <row r="169">
          <cell r="A169">
            <v>167</v>
          </cell>
          <cell r="B169" t="str">
            <v>제어 케이블</v>
          </cell>
          <cell r="C169" t="str">
            <v>CVV-SB  2.0sq/9C</v>
          </cell>
          <cell r="D169" t="str">
            <v>m</v>
          </cell>
          <cell r="G169">
            <v>717</v>
          </cell>
          <cell r="H169">
            <v>1584</v>
          </cell>
          <cell r="Q169">
            <v>1584</v>
          </cell>
          <cell r="R169">
            <v>0.05</v>
          </cell>
          <cell r="S169" t="str">
            <v>저케</v>
          </cell>
          <cell r="T169">
            <v>4.4999999999999998E-2</v>
          </cell>
        </row>
        <row r="170">
          <cell r="A170">
            <v>168</v>
          </cell>
          <cell r="B170" t="str">
            <v>제어 케이블</v>
          </cell>
          <cell r="C170" t="str">
            <v>CVV-SB  2.0sq/10C</v>
          </cell>
          <cell r="D170" t="str">
            <v>m</v>
          </cell>
          <cell r="G170">
            <v>717</v>
          </cell>
          <cell r="H170">
            <v>1734</v>
          </cell>
          <cell r="Q170">
            <v>1734</v>
          </cell>
          <cell r="R170">
            <v>0.05</v>
          </cell>
          <cell r="S170" t="str">
            <v>저케</v>
          </cell>
          <cell r="T170">
            <v>4.8000000000000001E-2</v>
          </cell>
        </row>
        <row r="171">
          <cell r="A171">
            <v>169</v>
          </cell>
          <cell r="B171" t="str">
            <v>제어 케이블</v>
          </cell>
          <cell r="C171" t="str">
            <v>CVV-SB  2.0sq/12C</v>
          </cell>
          <cell r="D171" t="str">
            <v>m</v>
          </cell>
          <cell r="G171">
            <v>717</v>
          </cell>
          <cell r="H171">
            <v>1899</v>
          </cell>
          <cell r="Q171">
            <v>1899</v>
          </cell>
          <cell r="R171">
            <v>0.05</v>
          </cell>
          <cell r="S171" t="str">
            <v>저케</v>
          </cell>
          <cell r="T171">
            <v>5.3999999999999999E-2</v>
          </cell>
        </row>
        <row r="172">
          <cell r="A172">
            <v>170</v>
          </cell>
          <cell r="B172" t="str">
            <v>제어 케이블</v>
          </cell>
          <cell r="C172" t="str">
            <v>CVV-SB  2.0sq/15C</v>
          </cell>
          <cell r="D172" t="str">
            <v>m</v>
          </cell>
          <cell r="G172">
            <v>717</v>
          </cell>
          <cell r="H172">
            <v>2278</v>
          </cell>
          <cell r="Q172">
            <v>2278</v>
          </cell>
          <cell r="R172">
            <v>0.05</v>
          </cell>
          <cell r="S172" t="str">
            <v>저케</v>
          </cell>
          <cell r="T172">
            <v>6.3E-2</v>
          </cell>
        </row>
        <row r="173">
          <cell r="A173">
            <v>171</v>
          </cell>
          <cell r="B173" t="str">
            <v>제어 케이블</v>
          </cell>
          <cell r="C173" t="str">
            <v>CVV-SB  2.0sq/17C</v>
          </cell>
          <cell r="D173" t="str">
            <v>m</v>
          </cell>
          <cell r="G173">
            <v>717</v>
          </cell>
          <cell r="H173">
            <v>2502</v>
          </cell>
          <cell r="Q173">
            <v>2502</v>
          </cell>
          <cell r="R173">
            <v>0.05</v>
          </cell>
          <cell r="S173" t="str">
            <v>저케</v>
          </cell>
          <cell r="T173">
            <v>6.9000000000000006E-2</v>
          </cell>
        </row>
        <row r="174">
          <cell r="A174">
            <v>172</v>
          </cell>
          <cell r="B174" t="str">
            <v>제어 케이블</v>
          </cell>
          <cell r="C174" t="str">
            <v>CVV-SB  2.0sq/19C</v>
          </cell>
          <cell r="D174" t="str">
            <v>m</v>
          </cell>
          <cell r="G174">
            <v>717</v>
          </cell>
          <cell r="H174">
            <v>2643</v>
          </cell>
          <cell r="Q174">
            <v>2643</v>
          </cell>
          <cell r="R174">
            <v>0.05</v>
          </cell>
          <cell r="S174" t="str">
            <v>저케</v>
          </cell>
          <cell r="T174">
            <v>7.1999999999999995E-2</v>
          </cell>
        </row>
        <row r="175">
          <cell r="A175">
            <v>173</v>
          </cell>
          <cell r="B175" t="str">
            <v>제어 케이블</v>
          </cell>
          <cell r="C175" t="str">
            <v>CVV-SB  2.0sq/22C</v>
          </cell>
          <cell r="D175" t="str">
            <v>m</v>
          </cell>
          <cell r="G175">
            <v>717</v>
          </cell>
          <cell r="H175">
            <v>3171</v>
          </cell>
          <cell r="Q175">
            <v>3171</v>
          </cell>
          <cell r="R175">
            <v>0.05</v>
          </cell>
          <cell r="S175" t="str">
            <v>저케</v>
          </cell>
          <cell r="T175">
            <v>7.9000000000000001E-2</v>
          </cell>
        </row>
        <row r="176">
          <cell r="A176">
            <v>174</v>
          </cell>
          <cell r="B176" t="str">
            <v>제어 케이블</v>
          </cell>
          <cell r="C176" t="str">
            <v>CVV-SB  2.0sq/24C</v>
          </cell>
          <cell r="D176" t="str">
            <v>m</v>
          </cell>
          <cell r="G176">
            <v>717</v>
          </cell>
          <cell r="H176">
            <v>3150</v>
          </cell>
          <cell r="Q176">
            <v>3150</v>
          </cell>
          <cell r="R176">
            <v>0.05</v>
          </cell>
          <cell r="S176" t="str">
            <v>저케</v>
          </cell>
          <cell r="T176">
            <v>8.4000000000000005E-2</v>
          </cell>
        </row>
        <row r="177">
          <cell r="A177">
            <v>175</v>
          </cell>
          <cell r="B177" t="str">
            <v>제어 케이블</v>
          </cell>
          <cell r="C177" t="str">
            <v>CVV-SB  2.0sq/29C</v>
          </cell>
          <cell r="D177" t="str">
            <v>m</v>
          </cell>
          <cell r="G177">
            <v>717</v>
          </cell>
          <cell r="H177">
            <v>3452</v>
          </cell>
          <cell r="Q177">
            <v>3452</v>
          </cell>
          <cell r="R177">
            <v>0.05</v>
          </cell>
          <cell r="S177" t="str">
            <v>저케</v>
          </cell>
          <cell r="T177">
            <v>9.5000000000000001E-2</v>
          </cell>
        </row>
        <row r="178">
          <cell r="A178">
            <v>176</v>
          </cell>
          <cell r="B178" t="str">
            <v>제어 케이블</v>
          </cell>
          <cell r="C178" t="str">
            <v>CVV-SB  2.0sq/30C</v>
          </cell>
          <cell r="D178" t="str">
            <v>m</v>
          </cell>
          <cell r="G178">
            <v>717</v>
          </cell>
          <cell r="H178">
            <v>3695</v>
          </cell>
          <cell r="Q178">
            <v>3695</v>
          </cell>
          <cell r="R178">
            <v>0.05</v>
          </cell>
          <cell r="S178" t="str">
            <v>저케</v>
          </cell>
          <cell r="T178">
            <v>9.8000000000000004E-2</v>
          </cell>
        </row>
        <row r="179">
          <cell r="A179">
            <v>177</v>
          </cell>
          <cell r="Q179">
            <v>0</v>
          </cell>
        </row>
        <row r="180">
          <cell r="A180">
            <v>178</v>
          </cell>
          <cell r="B180" t="str">
            <v>통신 케이블</v>
          </cell>
          <cell r="C180" t="str">
            <v>CPEV 0.65/5P</v>
          </cell>
          <cell r="D180" t="str">
            <v>m</v>
          </cell>
          <cell r="G180">
            <v>730</v>
          </cell>
          <cell r="H180">
            <v>568</v>
          </cell>
          <cell r="Q180">
            <v>568</v>
          </cell>
          <cell r="R180">
            <v>0.05</v>
          </cell>
          <cell r="S180" t="str">
            <v>통케</v>
          </cell>
          <cell r="T180">
            <v>1.7999999999999999E-2</v>
          </cell>
          <cell r="Y180" t="str">
            <v>2열동시180%</v>
          </cell>
        </row>
        <row r="181">
          <cell r="A181">
            <v>179</v>
          </cell>
          <cell r="B181" t="str">
            <v>통신 케이블</v>
          </cell>
          <cell r="C181" t="str">
            <v>CPEV 0.65/10P</v>
          </cell>
          <cell r="D181" t="str">
            <v>m</v>
          </cell>
          <cell r="G181">
            <v>730</v>
          </cell>
          <cell r="H181">
            <v>713</v>
          </cell>
          <cell r="Q181">
            <v>713</v>
          </cell>
          <cell r="R181">
            <v>0.05</v>
          </cell>
          <cell r="S181" t="str">
            <v>통케</v>
          </cell>
          <cell r="T181">
            <v>1.7999999999999999E-2</v>
          </cell>
          <cell r="Y181" t="str">
            <v>3열동시240%</v>
          </cell>
        </row>
        <row r="182">
          <cell r="A182">
            <v>180</v>
          </cell>
          <cell r="B182" t="str">
            <v>통신 케이블</v>
          </cell>
          <cell r="C182" t="str">
            <v>CPEV 0.65/20P</v>
          </cell>
          <cell r="D182" t="str">
            <v>m</v>
          </cell>
          <cell r="G182">
            <v>730</v>
          </cell>
          <cell r="H182">
            <v>1053</v>
          </cell>
          <cell r="Q182">
            <v>1053</v>
          </cell>
          <cell r="R182">
            <v>0.05</v>
          </cell>
          <cell r="S182" t="str">
            <v>통케</v>
          </cell>
          <cell r="T182">
            <v>2.1999999999999999E-2</v>
          </cell>
          <cell r="Y182" t="str">
            <v>4열동시320%</v>
          </cell>
        </row>
        <row r="183">
          <cell r="A183">
            <v>181</v>
          </cell>
          <cell r="B183" t="str">
            <v>통신 케이블</v>
          </cell>
          <cell r="C183" t="str">
            <v>CPEV 0.65/30P</v>
          </cell>
          <cell r="D183" t="str">
            <v>m</v>
          </cell>
          <cell r="G183">
            <v>730</v>
          </cell>
          <cell r="H183">
            <v>1432</v>
          </cell>
          <cell r="Q183">
            <v>1432</v>
          </cell>
          <cell r="R183">
            <v>0.05</v>
          </cell>
          <cell r="S183" t="str">
            <v>통케</v>
          </cell>
          <cell r="T183">
            <v>2.3E-2</v>
          </cell>
        </row>
        <row r="184">
          <cell r="A184">
            <v>182</v>
          </cell>
          <cell r="Q184">
            <v>0</v>
          </cell>
        </row>
        <row r="185">
          <cell r="A185">
            <v>183</v>
          </cell>
          <cell r="Q185">
            <v>0</v>
          </cell>
        </row>
        <row r="186">
          <cell r="A186">
            <v>184</v>
          </cell>
          <cell r="B186" t="str">
            <v>동축 케이블</v>
          </cell>
          <cell r="C186" t="str">
            <v>ECX  5C-2V</v>
          </cell>
          <cell r="D186" t="str">
            <v>m</v>
          </cell>
          <cell r="G186">
            <v>730</v>
          </cell>
          <cell r="H186">
            <v>386</v>
          </cell>
          <cell r="Q186">
            <v>386</v>
          </cell>
          <cell r="R186">
            <v>0.05</v>
          </cell>
          <cell r="S186" t="str">
            <v>통설</v>
          </cell>
          <cell r="T186">
            <v>1.7999999999999999E-2</v>
          </cell>
        </row>
        <row r="187">
          <cell r="A187">
            <v>185</v>
          </cell>
          <cell r="B187" t="str">
            <v>동축 케이블</v>
          </cell>
          <cell r="C187" t="str">
            <v>ECX  7C-2V</v>
          </cell>
          <cell r="D187" t="str">
            <v>m</v>
          </cell>
          <cell r="G187">
            <v>730</v>
          </cell>
          <cell r="H187">
            <v>698</v>
          </cell>
          <cell r="Q187">
            <v>698</v>
          </cell>
          <cell r="R187">
            <v>0.05</v>
          </cell>
          <cell r="S187" t="str">
            <v>통설</v>
          </cell>
          <cell r="T187">
            <v>2.1999999999999999E-2</v>
          </cell>
        </row>
        <row r="188">
          <cell r="A188">
            <v>186</v>
          </cell>
          <cell r="B188" t="str">
            <v>동축 케이블</v>
          </cell>
          <cell r="C188" t="str">
            <v>ECX 10C-2V</v>
          </cell>
          <cell r="D188" t="str">
            <v>m</v>
          </cell>
          <cell r="G188">
            <v>730</v>
          </cell>
          <cell r="H188">
            <v>1432</v>
          </cell>
          <cell r="Q188">
            <v>1432</v>
          </cell>
          <cell r="R188">
            <v>0.05</v>
          </cell>
          <cell r="S188" t="str">
            <v>통설</v>
          </cell>
          <cell r="T188">
            <v>3.2000000000000001E-2</v>
          </cell>
        </row>
        <row r="189">
          <cell r="A189">
            <v>187</v>
          </cell>
          <cell r="Q189">
            <v>0</v>
          </cell>
        </row>
        <row r="190">
          <cell r="A190">
            <v>188</v>
          </cell>
          <cell r="B190" t="str">
            <v>22.9KV 전력케이블</v>
          </cell>
          <cell r="C190" t="str">
            <v>CV/CN 60sq/1C</v>
          </cell>
          <cell r="D190" t="str">
            <v>m</v>
          </cell>
          <cell r="G190">
            <v>720</v>
          </cell>
          <cell r="H190">
            <v>7834</v>
          </cell>
          <cell r="Q190">
            <v>7834</v>
          </cell>
          <cell r="R190">
            <v>0.05</v>
          </cell>
          <cell r="S190" t="str">
            <v>특케</v>
          </cell>
          <cell r="T190">
            <v>8.09E-2</v>
          </cell>
          <cell r="Y190" t="str">
            <v>2심:140%</v>
          </cell>
        </row>
        <row r="191">
          <cell r="A191">
            <v>189</v>
          </cell>
          <cell r="B191" t="str">
            <v>22.9KV 전력케이블</v>
          </cell>
          <cell r="C191" t="str">
            <v>CV/CN 100sq/1C</v>
          </cell>
          <cell r="D191" t="str">
            <v>m</v>
          </cell>
          <cell r="G191">
            <v>720</v>
          </cell>
          <cell r="H191">
            <v>9219</v>
          </cell>
          <cell r="Q191">
            <v>9219</v>
          </cell>
          <cell r="R191">
            <v>0.05</v>
          </cell>
          <cell r="S191" t="str">
            <v>특케</v>
          </cell>
          <cell r="T191">
            <v>0.1172</v>
          </cell>
          <cell r="Y191" t="str">
            <v>3심:200%</v>
          </cell>
        </row>
        <row r="192">
          <cell r="A192">
            <v>190</v>
          </cell>
          <cell r="Q192">
            <v>0</v>
          </cell>
          <cell r="Y192" t="str">
            <v>4심:260%</v>
          </cell>
        </row>
        <row r="193">
          <cell r="A193">
            <v>191</v>
          </cell>
          <cell r="Q193">
            <v>0</v>
          </cell>
        </row>
        <row r="194">
          <cell r="A194">
            <v>192</v>
          </cell>
          <cell r="Q194">
            <v>0</v>
          </cell>
        </row>
        <row r="195">
          <cell r="A195">
            <v>193</v>
          </cell>
          <cell r="B195" t="str">
            <v>케이블 헤드 60sq</v>
          </cell>
          <cell r="C195" t="str">
            <v>23KV/1C  1단말/KIT</v>
          </cell>
          <cell r="D195" t="str">
            <v>EA</v>
          </cell>
          <cell r="G195">
            <v>736</v>
          </cell>
          <cell r="H195">
            <v>67400</v>
          </cell>
          <cell r="Q195">
            <v>67400</v>
          </cell>
          <cell r="R195">
            <v>0.05</v>
          </cell>
          <cell r="S195" t="str">
            <v>특케</v>
          </cell>
          <cell r="T195">
            <v>1.05</v>
          </cell>
        </row>
        <row r="196">
          <cell r="A196">
            <v>194</v>
          </cell>
          <cell r="B196" t="str">
            <v>케이블 헤드 100sq</v>
          </cell>
          <cell r="C196" t="str">
            <v>23KV/1C  1단말/KIT</v>
          </cell>
          <cell r="D196" t="str">
            <v>EA</v>
          </cell>
          <cell r="G196">
            <v>736</v>
          </cell>
          <cell r="H196">
            <v>89500</v>
          </cell>
          <cell r="Q196">
            <v>89500</v>
          </cell>
          <cell r="R196">
            <v>0.05</v>
          </cell>
          <cell r="S196" t="str">
            <v>특케</v>
          </cell>
          <cell r="T196">
            <v>1.2</v>
          </cell>
        </row>
        <row r="197">
          <cell r="A197">
            <v>195</v>
          </cell>
          <cell r="Q197">
            <v>0</v>
          </cell>
        </row>
        <row r="198">
          <cell r="A198">
            <v>196</v>
          </cell>
          <cell r="Q198">
            <v>0</v>
          </cell>
        </row>
        <row r="199">
          <cell r="A199">
            <v>197</v>
          </cell>
          <cell r="Q199">
            <v>0</v>
          </cell>
        </row>
        <row r="200">
          <cell r="A200">
            <v>198</v>
          </cell>
          <cell r="B200" t="str">
            <v>고압케이블</v>
          </cell>
          <cell r="C200" t="str">
            <v>3.3KV CV8sq/1C</v>
          </cell>
          <cell r="D200" t="str">
            <v>m</v>
          </cell>
          <cell r="G200">
            <v>719</v>
          </cell>
          <cell r="H200">
            <v>1182</v>
          </cell>
          <cell r="Q200">
            <v>1182</v>
          </cell>
          <cell r="R200">
            <v>0.05</v>
          </cell>
          <cell r="S200" t="str">
            <v>고케</v>
          </cell>
          <cell r="T200">
            <v>1.5400000000000002E-2</v>
          </cell>
        </row>
        <row r="201">
          <cell r="A201">
            <v>199</v>
          </cell>
          <cell r="B201" t="str">
            <v>고압케이블</v>
          </cell>
          <cell r="C201" t="str">
            <v>3.3KV CV14sq/1C</v>
          </cell>
          <cell r="D201" t="str">
            <v>m</v>
          </cell>
          <cell r="G201">
            <v>719</v>
          </cell>
          <cell r="H201">
            <v>1515</v>
          </cell>
          <cell r="Q201">
            <v>1515</v>
          </cell>
          <cell r="R201">
            <v>0.05</v>
          </cell>
          <cell r="S201" t="str">
            <v>고케</v>
          </cell>
          <cell r="T201">
            <v>2.2000000000000002E-2</v>
          </cell>
        </row>
        <row r="202">
          <cell r="A202">
            <v>200</v>
          </cell>
          <cell r="B202" t="str">
            <v>고압케이블</v>
          </cell>
          <cell r="C202" t="str">
            <v>3.3KV CV22sq/1C</v>
          </cell>
          <cell r="D202" t="str">
            <v>m</v>
          </cell>
          <cell r="G202">
            <v>719</v>
          </cell>
          <cell r="H202">
            <v>1825</v>
          </cell>
          <cell r="Q202">
            <v>1825</v>
          </cell>
          <cell r="R202">
            <v>0.05</v>
          </cell>
          <cell r="S202" t="str">
            <v>고케</v>
          </cell>
          <cell r="T202">
            <v>2.86E-2</v>
          </cell>
        </row>
        <row r="203">
          <cell r="A203">
            <v>201</v>
          </cell>
          <cell r="B203" t="str">
            <v>고압케이블</v>
          </cell>
          <cell r="C203" t="str">
            <v>3.3KV CV30sq/1C</v>
          </cell>
          <cell r="D203" t="str">
            <v>m</v>
          </cell>
          <cell r="G203">
            <v>719</v>
          </cell>
          <cell r="H203">
            <v>2201</v>
          </cell>
          <cell r="Q203">
            <v>2201</v>
          </cell>
          <cell r="R203">
            <v>0.05</v>
          </cell>
          <cell r="S203" t="str">
            <v>고케</v>
          </cell>
          <cell r="T203">
            <v>3.3000000000000002E-2</v>
          </cell>
        </row>
        <row r="204">
          <cell r="A204">
            <v>202</v>
          </cell>
          <cell r="B204" t="str">
            <v>고압케이블</v>
          </cell>
          <cell r="C204" t="str">
            <v>3.3KV CV38sq/1C</v>
          </cell>
          <cell r="D204" t="str">
            <v>m</v>
          </cell>
          <cell r="G204">
            <v>719</v>
          </cell>
          <cell r="H204">
            <v>2647</v>
          </cell>
          <cell r="Q204">
            <v>2647</v>
          </cell>
          <cell r="R204">
            <v>0.05</v>
          </cell>
          <cell r="S204" t="str">
            <v>고케</v>
          </cell>
          <cell r="T204">
            <v>3.9600000000000003E-2</v>
          </cell>
        </row>
        <row r="205">
          <cell r="A205">
            <v>203</v>
          </cell>
          <cell r="B205" t="str">
            <v>고압케이블</v>
          </cell>
          <cell r="C205" t="str">
            <v>3.3KV CV50sq/1C</v>
          </cell>
          <cell r="D205" t="str">
            <v>m</v>
          </cell>
          <cell r="G205">
            <v>719</v>
          </cell>
          <cell r="H205">
            <v>3260</v>
          </cell>
          <cell r="Q205">
            <v>3260</v>
          </cell>
          <cell r="R205">
            <v>0.05</v>
          </cell>
          <cell r="S205" t="str">
            <v>고케</v>
          </cell>
          <cell r="T205">
            <v>4.7300000000000002E-2</v>
          </cell>
        </row>
        <row r="206">
          <cell r="A206">
            <v>204</v>
          </cell>
          <cell r="B206" t="str">
            <v>고압케이블</v>
          </cell>
          <cell r="C206" t="str">
            <v>3.3KV CV60sq/1C</v>
          </cell>
          <cell r="D206" t="str">
            <v>m</v>
          </cell>
          <cell r="G206">
            <v>719</v>
          </cell>
          <cell r="H206">
            <v>3953</v>
          </cell>
          <cell r="Q206">
            <v>3953</v>
          </cell>
          <cell r="R206">
            <v>0.05</v>
          </cell>
          <cell r="S206" t="str">
            <v>고케</v>
          </cell>
          <cell r="T206">
            <v>5.3900000000000003E-2</v>
          </cell>
        </row>
        <row r="207">
          <cell r="A207">
            <v>205</v>
          </cell>
          <cell r="B207" t="str">
            <v>고압케이블</v>
          </cell>
          <cell r="C207" t="str">
            <v>3.3KV CV80sq/1C</v>
          </cell>
          <cell r="D207" t="str">
            <v>m</v>
          </cell>
          <cell r="G207">
            <v>719</v>
          </cell>
          <cell r="H207">
            <v>4347</v>
          </cell>
          <cell r="Q207">
            <v>4347</v>
          </cell>
          <cell r="R207">
            <v>0.05</v>
          </cell>
          <cell r="S207" t="str">
            <v>고케</v>
          </cell>
          <cell r="T207">
            <v>6.6000000000000003E-2</v>
          </cell>
        </row>
        <row r="208">
          <cell r="A208">
            <v>206</v>
          </cell>
          <cell r="B208" t="str">
            <v>고압케이블</v>
          </cell>
          <cell r="C208" t="str">
            <v>3.3KV CV100sq/1C</v>
          </cell>
          <cell r="D208" t="str">
            <v>m</v>
          </cell>
          <cell r="G208">
            <v>719</v>
          </cell>
          <cell r="H208">
            <v>5188</v>
          </cell>
          <cell r="Q208">
            <v>5188</v>
          </cell>
          <cell r="R208">
            <v>0.05</v>
          </cell>
          <cell r="S208" t="str">
            <v>고케</v>
          </cell>
          <cell r="T208">
            <v>7.8100000000000003E-2</v>
          </cell>
        </row>
        <row r="209">
          <cell r="A209">
            <v>207</v>
          </cell>
          <cell r="B209" t="str">
            <v>고압케이블</v>
          </cell>
          <cell r="C209" t="str">
            <v>3.3KV CV125sq/1C</v>
          </cell>
          <cell r="D209" t="str">
            <v>m</v>
          </cell>
          <cell r="G209">
            <v>719</v>
          </cell>
          <cell r="H209">
            <v>7110</v>
          </cell>
          <cell r="Q209">
            <v>7110</v>
          </cell>
          <cell r="R209">
            <v>0.05</v>
          </cell>
          <cell r="S209" t="str">
            <v>고케</v>
          </cell>
          <cell r="T209">
            <v>9.240000000000001E-2</v>
          </cell>
        </row>
        <row r="210">
          <cell r="A210">
            <v>208</v>
          </cell>
          <cell r="B210" t="str">
            <v>고압케이블</v>
          </cell>
          <cell r="C210" t="str">
            <v>3.3KV CV150sq/1C</v>
          </cell>
          <cell r="D210" t="str">
            <v>m</v>
          </cell>
          <cell r="G210">
            <v>719</v>
          </cell>
          <cell r="H210">
            <v>8415</v>
          </cell>
          <cell r="Q210">
            <v>8415</v>
          </cell>
          <cell r="R210">
            <v>0.05</v>
          </cell>
          <cell r="S210" t="str">
            <v>고케</v>
          </cell>
          <cell r="T210">
            <v>0.10670000000000002</v>
          </cell>
        </row>
        <row r="211">
          <cell r="A211">
            <v>209</v>
          </cell>
          <cell r="B211" t="str">
            <v>고압케이블</v>
          </cell>
          <cell r="C211" t="str">
            <v>3.3KV CV200sq/1C</v>
          </cell>
          <cell r="D211" t="str">
            <v>m</v>
          </cell>
          <cell r="G211">
            <v>719</v>
          </cell>
          <cell r="H211">
            <v>11412</v>
          </cell>
          <cell r="Q211">
            <v>11412</v>
          </cell>
          <cell r="R211">
            <v>0.05</v>
          </cell>
          <cell r="S211" t="str">
            <v>고케</v>
          </cell>
          <cell r="T211">
            <v>0.12870000000000001</v>
          </cell>
        </row>
        <row r="212">
          <cell r="A212">
            <v>210</v>
          </cell>
          <cell r="B212" t="str">
            <v>고압케이블</v>
          </cell>
          <cell r="C212" t="str">
            <v>3.3KV CV250sq/1C</v>
          </cell>
          <cell r="D212" t="str">
            <v>m</v>
          </cell>
          <cell r="G212">
            <v>719</v>
          </cell>
          <cell r="H212">
            <v>13970</v>
          </cell>
          <cell r="Q212">
            <v>13970</v>
          </cell>
          <cell r="R212">
            <v>0.05</v>
          </cell>
          <cell r="S212" t="str">
            <v>고케</v>
          </cell>
          <cell r="T212">
            <v>0.15620000000000001</v>
          </cell>
        </row>
        <row r="213">
          <cell r="A213">
            <v>211</v>
          </cell>
          <cell r="Q213">
            <v>0</v>
          </cell>
        </row>
        <row r="214">
          <cell r="A214">
            <v>212</v>
          </cell>
          <cell r="Q214">
            <v>0</v>
          </cell>
        </row>
        <row r="215">
          <cell r="A215">
            <v>213</v>
          </cell>
          <cell r="Q215">
            <v>0</v>
          </cell>
        </row>
        <row r="216">
          <cell r="A216">
            <v>214</v>
          </cell>
          <cell r="B216" t="str">
            <v>케이블 헤드 8sq</v>
          </cell>
          <cell r="C216" t="str">
            <v>6.6KV/1C  1단말/KIT</v>
          </cell>
          <cell r="D216" t="str">
            <v>EA</v>
          </cell>
          <cell r="Q216">
            <v>0</v>
          </cell>
          <cell r="S216" t="str">
            <v>고케</v>
          </cell>
          <cell r="T216">
            <v>0.34</v>
          </cell>
        </row>
        <row r="217">
          <cell r="A217">
            <v>215</v>
          </cell>
          <cell r="B217" t="str">
            <v>케이블 헤드 14sq</v>
          </cell>
          <cell r="C217" t="str">
            <v>6.6KV/1C  1단말/KIT</v>
          </cell>
          <cell r="D217" t="str">
            <v>EA</v>
          </cell>
          <cell r="Q217">
            <v>0</v>
          </cell>
          <cell r="S217" t="str">
            <v>고케</v>
          </cell>
          <cell r="T217">
            <v>0.36</v>
          </cell>
        </row>
        <row r="218">
          <cell r="A218">
            <v>216</v>
          </cell>
          <cell r="B218" t="str">
            <v>케이블 헤드 22sq</v>
          </cell>
          <cell r="C218" t="str">
            <v>6.6KV/1C  1단말/KIT</v>
          </cell>
          <cell r="D218" t="str">
            <v>EA</v>
          </cell>
          <cell r="G218">
            <v>738</v>
          </cell>
          <cell r="H218">
            <v>22640</v>
          </cell>
          <cell r="Q218">
            <v>22640</v>
          </cell>
          <cell r="S218" t="str">
            <v>고케</v>
          </cell>
          <cell r="T218">
            <v>0.46</v>
          </cell>
        </row>
        <row r="219">
          <cell r="A219">
            <v>217</v>
          </cell>
          <cell r="B219" t="str">
            <v>케이블 헤드 30sq</v>
          </cell>
          <cell r="C219" t="str">
            <v>6.6KV/1C  1단말/KIT</v>
          </cell>
          <cell r="D219" t="str">
            <v>EA</v>
          </cell>
          <cell r="Q219">
            <v>0</v>
          </cell>
          <cell r="S219" t="str">
            <v>고케</v>
          </cell>
          <cell r="T219">
            <v>0.52</v>
          </cell>
        </row>
        <row r="220">
          <cell r="A220">
            <v>218</v>
          </cell>
          <cell r="B220" t="str">
            <v>케이블 헤드 38sq</v>
          </cell>
          <cell r="C220" t="str">
            <v>6.6KV/1C  1단말/KIT</v>
          </cell>
          <cell r="D220" t="str">
            <v>EA</v>
          </cell>
          <cell r="G220">
            <v>738</v>
          </cell>
          <cell r="H220">
            <v>22800</v>
          </cell>
          <cell r="Q220">
            <v>22800</v>
          </cell>
          <cell r="S220" t="str">
            <v>고케</v>
          </cell>
          <cell r="T220">
            <v>0.55000000000000004</v>
          </cell>
        </row>
        <row r="221">
          <cell r="A221">
            <v>219</v>
          </cell>
          <cell r="B221" t="str">
            <v>케이블 헤드 50sq</v>
          </cell>
          <cell r="C221" t="str">
            <v>6.6KV/1C  1단말/KIT</v>
          </cell>
          <cell r="D221" t="str">
            <v>EA</v>
          </cell>
          <cell r="Q221">
            <v>0</v>
          </cell>
          <cell r="S221" t="str">
            <v>고케</v>
          </cell>
          <cell r="T221">
            <v>0.6</v>
          </cell>
        </row>
        <row r="222">
          <cell r="A222">
            <v>220</v>
          </cell>
          <cell r="B222" t="str">
            <v>케이블 헤드 60sq</v>
          </cell>
          <cell r="C222" t="str">
            <v>6.6KV/1C  1단말/KIT</v>
          </cell>
          <cell r="D222" t="str">
            <v>EA</v>
          </cell>
          <cell r="G222">
            <v>738</v>
          </cell>
          <cell r="H222">
            <v>26000</v>
          </cell>
          <cell r="Q222">
            <v>26000</v>
          </cell>
          <cell r="S222" t="str">
            <v>고케</v>
          </cell>
          <cell r="T222">
            <v>0.67</v>
          </cell>
        </row>
        <row r="223">
          <cell r="A223">
            <v>221</v>
          </cell>
          <cell r="B223" t="str">
            <v>케이블 헤드 80sq</v>
          </cell>
          <cell r="C223" t="str">
            <v>6.6KV/1C  1단말/KIT</v>
          </cell>
          <cell r="D223" t="str">
            <v>EA</v>
          </cell>
          <cell r="Q223">
            <v>0</v>
          </cell>
          <cell r="S223" t="str">
            <v>고케</v>
          </cell>
          <cell r="T223">
            <v>0.72</v>
          </cell>
        </row>
        <row r="224">
          <cell r="A224">
            <v>222</v>
          </cell>
          <cell r="B224" t="str">
            <v>케이블 헤드 100sq</v>
          </cell>
          <cell r="C224" t="str">
            <v>6.6KV/1C  1단말/KIT</v>
          </cell>
          <cell r="D224" t="str">
            <v>EA</v>
          </cell>
          <cell r="G224">
            <v>738</v>
          </cell>
          <cell r="H224">
            <v>26700</v>
          </cell>
          <cell r="Q224">
            <v>26700</v>
          </cell>
          <cell r="S224" t="str">
            <v>고케</v>
          </cell>
          <cell r="T224">
            <v>0.76</v>
          </cell>
        </row>
        <row r="225">
          <cell r="A225">
            <v>223</v>
          </cell>
          <cell r="B225" t="str">
            <v>케이블 헤드 125sq</v>
          </cell>
          <cell r="C225" t="str">
            <v>6.6KV/1C  1단말/KIT</v>
          </cell>
          <cell r="D225" t="str">
            <v>EA</v>
          </cell>
          <cell r="Q225">
            <v>0</v>
          </cell>
          <cell r="S225" t="str">
            <v>고케</v>
          </cell>
          <cell r="T225">
            <v>0.85</v>
          </cell>
        </row>
        <row r="226">
          <cell r="A226">
            <v>224</v>
          </cell>
          <cell r="B226" t="str">
            <v>케이블 헤드 150sq</v>
          </cell>
          <cell r="C226" t="str">
            <v>6.6KV/1C  1단말/KIT</v>
          </cell>
          <cell r="D226" t="str">
            <v>EA</v>
          </cell>
          <cell r="G226">
            <v>738</v>
          </cell>
          <cell r="H226">
            <v>31800</v>
          </cell>
          <cell r="Q226">
            <v>31800</v>
          </cell>
          <cell r="S226" t="str">
            <v>고케</v>
          </cell>
          <cell r="T226">
            <v>0.95</v>
          </cell>
        </row>
        <row r="227">
          <cell r="A227">
            <v>225</v>
          </cell>
          <cell r="B227" t="str">
            <v>케이블 헤드 200sq</v>
          </cell>
          <cell r="C227" t="str">
            <v>6.6KV/1C  1단말/KIT</v>
          </cell>
          <cell r="D227" t="str">
            <v>EA</v>
          </cell>
          <cell r="G227">
            <v>738</v>
          </cell>
          <cell r="H227">
            <v>32600</v>
          </cell>
          <cell r="Q227">
            <v>32600</v>
          </cell>
          <cell r="S227" t="str">
            <v>고케</v>
          </cell>
          <cell r="T227">
            <v>1.03</v>
          </cell>
        </row>
        <row r="228">
          <cell r="A228">
            <v>226</v>
          </cell>
          <cell r="B228" t="str">
            <v>케이블 헤드 250sq</v>
          </cell>
          <cell r="C228" t="str">
            <v>6.6KV/1C  1단말/KIT</v>
          </cell>
          <cell r="D228" t="str">
            <v>EA</v>
          </cell>
          <cell r="G228">
            <v>738</v>
          </cell>
          <cell r="H228">
            <v>33400</v>
          </cell>
          <cell r="Q228">
            <v>33400</v>
          </cell>
          <cell r="S228" t="str">
            <v>고케</v>
          </cell>
          <cell r="T228">
            <v>1.18</v>
          </cell>
        </row>
        <row r="229">
          <cell r="A229">
            <v>227</v>
          </cell>
          <cell r="Q229">
            <v>0</v>
          </cell>
        </row>
        <row r="230">
          <cell r="A230">
            <v>228</v>
          </cell>
          <cell r="Q230">
            <v>0</v>
          </cell>
        </row>
        <row r="231">
          <cell r="A231">
            <v>229</v>
          </cell>
          <cell r="B231" t="str">
            <v>케이블헤드 지지금구</v>
          </cell>
          <cell r="C231" t="str">
            <v>상,하부용</v>
          </cell>
          <cell r="D231" t="str">
            <v>조</v>
          </cell>
          <cell r="G231">
            <v>828</v>
          </cell>
          <cell r="H231">
            <v>42000</v>
          </cell>
          <cell r="Q231">
            <v>42000</v>
          </cell>
          <cell r="U231" t="str">
            <v>배전</v>
          </cell>
          <cell r="V231">
            <v>0.45</v>
          </cell>
          <cell r="W231" t="str">
            <v>보인</v>
          </cell>
          <cell r="X231">
            <v>0.23</v>
          </cell>
        </row>
        <row r="232">
          <cell r="A232">
            <v>230</v>
          </cell>
          <cell r="B232" t="str">
            <v>전주용 입상관</v>
          </cell>
          <cell r="C232" t="str">
            <v>φ130×2m</v>
          </cell>
          <cell r="D232" t="str">
            <v>EA</v>
          </cell>
          <cell r="G232">
            <v>828</v>
          </cell>
          <cell r="H232">
            <v>17000</v>
          </cell>
          <cell r="Q232">
            <v>17000</v>
          </cell>
          <cell r="U232" t="str">
            <v>배전</v>
          </cell>
          <cell r="V232">
            <v>0.46</v>
          </cell>
          <cell r="W232" t="str">
            <v>보인</v>
          </cell>
          <cell r="X232">
            <v>0.17</v>
          </cell>
        </row>
        <row r="233">
          <cell r="A233">
            <v>231</v>
          </cell>
          <cell r="B233" t="str">
            <v>반경철관</v>
          </cell>
          <cell r="C233" t="str">
            <v>80×2×2400</v>
          </cell>
          <cell r="D233" t="str">
            <v>EA</v>
          </cell>
          <cell r="G233">
            <v>827</v>
          </cell>
          <cell r="H233">
            <v>9800</v>
          </cell>
          <cell r="Q233">
            <v>9800</v>
          </cell>
          <cell r="U233" t="str">
            <v>배관</v>
          </cell>
          <cell r="V233">
            <v>0.122</v>
          </cell>
        </row>
        <row r="234">
          <cell r="A234">
            <v>232</v>
          </cell>
          <cell r="B234" t="str">
            <v>반경철관 취부밴드</v>
          </cell>
          <cell r="D234" t="str">
            <v>EA</v>
          </cell>
          <cell r="G234">
            <v>827</v>
          </cell>
          <cell r="H234">
            <v>1200</v>
          </cell>
          <cell r="Q234">
            <v>1200</v>
          </cell>
        </row>
        <row r="235">
          <cell r="A235">
            <v>233</v>
          </cell>
          <cell r="B235" t="str">
            <v>입상관취부밴드</v>
          </cell>
          <cell r="D235" t="str">
            <v>EA</v>
          </cell>
          <cell r="G235">
            <v>827</v>
          </cell>
          <cell r="H235">
            <v>1200</v>
          </cell>
          <cell r="Q235">
            <v>1200</v>
          </cell>
        </row>
        <row r="236">
          <cell r="A236">
            <v>234</v>
          </cell>
          <cell r="Q236">
            <v>0</v>
          </cell>
        </row>
        <row r="237">
          <cell r="A237">
            <v>235</v>
          </cell>
          <cell r="B237" t="str">
            <v>위샤 캡</v>
          </cell>
          <cell r="C237" t="str">
            <v>ST 36C</v>
          </cell>
          <cell r="D237" t="str">
            <v>EA</v>
          </cell>
          <cell r="G237">
            <v>741</v>
          </cell>
          <cell r="H237">
            <v>2480</v>
          </cell>
          <cell r="Q237">
            <v>2480</v>
          </cell>
          <cell r="S237" t="str">
            <v>내선</v>
          </cell>
          <cell r="T237">
            <v>0.03</v>
          </cell>
        </row>
        <row r="238">
          <cell r="A238">
            <v>236</v>
          </cell>
          <cell r="B238" t="str">
            <v>위샤 캡</v>
          </cell>
          <cell r="C238" t="str">
            <v>ST 42C</v>
          </cell>
          <cell r="D238" t="str">
            <v>EA</v>
          </cell>
          <cell r="G238">
            <v>741</v>
          </cell>
          <cell r="H238">
            <v>2770</v>
          </cell>
          <cell r="Q238">
            <v>2770</v>
          </cell>
          <cell r="S238" t="str">
            <v>내선</v>
          </cell>
          <cell r="T238">
            <v>0.03</v>
          </cell>
        </row>
        <row r="239">
          <cell r="A239">
            <v>237</v>
          </cell>
          <cell r="B239" t="str">
            <v>위샤 캡</v>
          </cell>
          <cell r="C239" t="str">
            <v>ST 54C</v>
          </cell>
          <cell r="D239" t="str">
            <v>EA</v>
          </cell>
          <cell r="G239">
            <v>741</v>
          </cell>
          <cell r="H239">
            <v>3440</v>
          </cell>
          <cell r="Q239">
            <v>3440</v>
          </cell>
          <cell r="S239" t="str">
            <v>내선</v>
          </cell>
          <cell r="T239">
            <v>0.04</v>
          </cell>
        </row>
        <row r="240">
          <cell r="A240">
            <v>238</v>
          </cell>
          <cell r="B240" t="str">
            <v>위샤 캡</v>
          </cell>
          <cell r="C240" t="str">
            <v>ST 104C</v>
          </cell>
          <cell r="D240" t="str">
            <v>EA</v>
          </cell>
          <cell r="G240">
            <v>741</v>
          </cell>
          <cell r="H240">
            <v>23910</v>
          </cell>
          <cell r="Q240">
            <v>23910</v>
          </cell>
          <cell r="S240" t="str">
            <v>내선</v>
          </cell>
          <cell r="T240">
            <v>0.04</v>
          </cell>
        </row>
        <row r="241">
          <cell r="A241">
            <v>239</v>
          </cell>
          <cell r="Q241">
            <v>0</v>
          </cell>
        </row>
        <row r="242">
          <cell r="A242">
            <v>240</v>
          </cell>
          <cell r="Q242">
            <v>0</v>
          </cell>
        </row>
        <row r="243">
          <cell r="A243">
            <v>241</v>
          </cell>
          <cell r="B243" t="str">
            <v>PULL BOX</v>
          </cell>
          <cell r="C243" t="str">
            <v>100×100×100</v>
          </cell>
          <cell r="D243" t="str">
            <v>EA</v>
          </cell>
          <cell r="G243">
            <v>746</v>
          </cell>
          <cell r="H243">
            <v>1600</v>
          </cell>
          <cell r="Q243">
            <v>1600</v>
          </cell>
          <cell r="S243" t="str">
            <v>내선</v>
          </cell>
          <cell r="T243">
            <v>0.35</v>
          </cell>
          <cell r="U243" t="str">
            <v>내선</v>
          </cell>
          <cell r="V243">
            <v>0.66</v>
          </cell>
          <cell r="Y243" t="str">
            <v>옥외는 벽면</v>
          </cell>
        </row>
        <row r="244">
          <cell r="A244">
            <v>242</v>
          </cell>
          <cell r="B244" t="str">
            <v>PULL BOX</v>
          </cell>
          <cell r="C244" t="str">
            <v>150×150×100</v>
          </cell>
          <cell r="D244" t="str">
            <v>EA</v>
          </cell>
          <cell r="G244">
            <v>746</v>
          </cell>
          <cell r="H244">
            <v>2000</v>
          </cell>
          <cell r="Q244">
            <v>2000</v>
          </cell>
          <cell r="S244" t="str">
            <v>내선</v>
          </cell>
          <cell r="T244">
            <v>0.35</v>
          </cell>
          <cell r="U244" t="str">
            <v>내선</v>
          </cell>
          <cell r="V244">
            <v>0.66</v>
          </cell>
          <cell r="Y244" t="str">
            <v>옥외는 벽면</v>
          </cell>
        </row>
        <row r="245">
          <cell r="A245">
            <v>243</v>
          </cell>
          <cell r="B245" t="str">
            <v>PULL BOX</v>
          </cell>
          <cell r="C245" t="str">
            <v>200×200×100</v>
          </cell>
          <cell r="D245" t="str">
            <v>EA</v>
          </cell>
          <cell r="G245">
            <v>746</v>
          </cell>
          <cell r="H245">
            <v>3100</v>
          </cell>
          <cell r="Q245">
            <v>3100</v>
          </cell>
          <cell r="S245" t="str">
            <v>내선</v>
          </cell>
          <cell r="T245">
            <v>0.35</v>
          </cell>
          <cell r="U245" t="str">
            <v>내선</v>
          </cell>
          <cell r="V245">
            <v>0.66</v>
          </cell>
          <cell r="Y245" t="str">
            <v>옥외는 벽면</v>
          </cell>
        </row>
        <row r="246">
          <cell r="A246">
            <v>244</v>
          </cell>
          <cell r="B246" t="str">
            <v>PULL BOX</v>
          </cell>
          <cell r="C246" t="str">
            <v>250×250×100</v>
          </cell>
          <cell r="D246" t="str">
            <v>EA</v>
          </cell>
          <cell r="G246">
            <v>746</v>
          </cell>
          <cell r="H246">
            <v>4650</v>
          </cell>
          <cell r="Q246">
            <v>4650</v>
          </cell>
          <cell r="S246" t="str">
            <v>내선</v>
          </cell>
          <cell r="T246">
            <v>0.35</v>
          </cell>
          <cell r="U246" t="str">
            <v>내선</v>
          </cell>
          <cell r="V246">
            <v>0.66</v>
          </cell>
          <cell r="Y246" t="str">
            <v>옥외는 벽면</v>
          </cell>
        </row>
        <row r="247">
          <cell r="A247">
            <v>245</v>
          </cell>
          <cell r="B247" t="str">
            <v>PULL BOX</v>
          </cell>
          <cell r="C247" t="str">
            <v>300×300×100</v>
          </cell>
          <cell r="D247" t="str">
            <v>EA</v>
          </cell>
          <cell r="G247">
            <v>746</v>
          </cell>
          <cell r="H247">
            <v>5000</v>
          </cell>
          <cell r="Q247">
            <v>5000</v>
          </cell>
          <cell r="S247" t="str">
            <v>내선</v>
          </cell>
          <cell r="T247">
            <v>0.35</v>
          </cell>
          <cell r="U247" t="str">
            <v>내선</v>
          </cell>
          <cell r="V247">
            <v>0.66</v>
          </cell>
          <cell r="Y247" t="str">
            <v>옥외는 벽면</v>
          </cell>
        </row>
        <row r="248">
          <cell r="A248">
            <v>246</v>
          </cell>
          <cell r="B248" t="str">
            <v>PULL BOX</v>
          </cell>
          <cell r="C248" t="str">
            <v>150×150×150</v>
          </cell>
          <cell r="D248" t="str">
            <v>EA</v>
          </cell>
          <cell r="G248">
            <v>746</v>
          </cell>
          <cell r="H248">
            <v>2350</v>
          </cell>
          <cell r="Q248">
            <v>2350</v>
          </cell>
          <cell r="S248" t="str">
            <v>내선</v>
          </cell>
          <cell r="T248">
            <v>0.35</v>
          </cell>
          <cell r="U248" t="str">
            <v>내선</v>
          </cell>
          <cell r="V248">
            <v>0.66</v>
          </cell>
          <cell r="Y248" t="str">
            <v>옥외는 벽면</v>
          </cell>
        </row>
        <row r="249">
          <cell r="A249">
            <v>247</v>
          </cell>
          <cell r="B249" t="str">
            <v>PULL BOX</v>
          </cell>
          <cell r="C249" t="str">
            <v>200×200×150</v>
          </cell>
          <cell r="D249" t="str">
            <v>EA</v>
          </cell>
          <cell r="G249">
            <v>746</v>
          </cell>
          <cell r="H249">
            <v>3900</v>
          </cell>
          <cell r="Q249">
            <v>3900</v>
          </cell>
          <cell r="S249" t="str">
            <v>내선</v>
          </cell>
          <cell r="T249">
            <v>0.35</v>
          </cell>
          <cell r="U249" t="str">
            <v>내선</v>
          </cell>
          <cell r="V249">
            <v>0.66</v>
          </cell>
          <cell r="Y249" t="str">
            <v>옥외는 벽면</v>
          </cell>
        </row>
        <row r="250">
          <cell r="A250">
            <v>248</v>
          </cell>
          <cell r="B250" t="str">
            <v>PULL BOX</v>
          </cell>
          <cell r="C250" t="str">
            <v>250×250×150</v>
          </cell>
          <cell r="D250" t="str">
            <v>EA</v>
          </cell>
          <cell r="G250">
            <v>746</v>
          </cell>
          <cell r="H250">
            <v>5000</v>
          </cell>
          <cell r="Q250">
            <v>5000</v>
          </cell>
          <cell r="S250" t="str">
            <v>내선</v>
          </cell>
          <cell r="T250">
            <v>0.35</v>
          </cell>
          <cell r="U250" t="str">
            <v>내선</v>
          </cell>
          <cell r="V250">
            <v>0.66</v>
          </cell>
          <cell r="Y250" t="str">
            <v>옥외는 벽면</v>
          </cell>
        </row>
        <row r="251">
          <cell r="A251">
            <v>249</v>
          </cell>
          <cell r="B251" t="str">
            <v>PULL BOX</v>
          </cell>
          <cell r="C251" t="str">
            <v>300×300×150</v>
          </cell>
          <cell r="D251" t="str">
            <v>EA</v>
          </cell>
          <cell r="G251">
            <v>746</v>
          </cell>
          <cell r="H251">
            <v>5750</v>
          </cell>
          <cell r="Q251">
            <v>5750</v>
          </cell>
          <cell r="S251" t="str">
            <v>내선</v>
          </cell>
          <cell r="T251">
            <v>0.35</v>
          </cell>
          <cell r="U251" t="str">
            <v>내선</v>
          </cell>
          <cell r="V251">
            <v>0.66</v>
          </cell>
          <cell r="Y251" t="str">
            <v>옥외는 벽면</v>
          </cell>
        </row>
        <row r="252">
          <cell r="A252">
            <v>250</v>
          </cell>
          <cell r="B252" t="str">
            <v>PULL BOX</v>
          </cell>
          <cell r="C252" t="str">
            <v>400×400×150</v>
          </cell>
          <cell r="D252" t="str">
            <v>EA</v>
          </cell>
          <cell r="G252">
            <v>746</v>
          </cell>
          <cell r="H252">
            <v>9350</v>
          </cell>
          <cell r="Q252">
            <v>9350</v>
          </cell>
          <cell r="S252" t="str">
            <v>내선</v>
          </cell>
          <cell r="T252">
            <v>0.35</v>
          </cell>
          <cell r="U252" t="str">
            <v>내선</v>
          </cell>
          <cell r="V252">
            <v>0.66</v>
          </cell>
          <cell r="Y252" t="str">
            <v>옥외는 벽면</v>
          </cell>
        </row>
        <row r="253">
          <cell r="A253">
            <v>251</v>
          </cell>
          <cell r="B253" t="str">
            <v>PULL BOX</v>
          </cell>
          <cell r="C253" t="str">
            <v>300×300×200</v>
          </cell>
          <cell r="D253" t="str">
            <v>EA</v>
          </cell>
          <cell r="G253">
            <v>746</v>
          </cell>
          <cell r="H253">
            <v>6500</v>
          </cell>
          <cell r="Q253">
            <v>6500</v>
          </cell>
          <cell r="S253" t="str">
            <v>내선</v>
          </cell>
          <cell r="T253">
            <v>0.35</v>
          </cell>
          <cell r="U253" t="str">
            <v>내선</v>
          </cell>
          <cell r="V253">
            <v>0.66</v>
          </cell>
          <cell r="Y253" t="str">
            <v>옥외는 벽면</v>
          </cell>
        </row>
        <row r="254">
          <cell r="A254">
            <v>252</v>
          </cell>
          <cell r="B254" t="str">
            <v>PULL BOX</v>
          </cell>
          <cell r="C254" t="str">
            <v>400×400×200</v>
          </cell>
          <cell r="D254" t="str">
            <v>EA</v>
          </cell>
          <cell r="G254">
            <v>746</v>
          </cell>
          <cell r="H254">
            <v>10200</v>
          </cell>
          <cell r="Q254">
            <v>10200</v>
          </cell>
          <cell r="S254" t="str">
            <v>내선</v>
          </cell>
          <cell r="T254">
            <v>0.66</v>
          </cell>
          <cell r="U254" t="str">
            <v>내선</v>
          </cell>
          <cell r="V254">
            <v>0.95</v>
          </cell>
          <cell r="Y254" t="str">
            <v>옥외는 벽면</v>
          </cell>
        </row>
        <row r="255">
          <cell r="A255">
            <v>253</v>
          </cell>
          <cell r="B255" t="str">
            <v>PULL BOX</v>
          </cell>
          <cell r="C255" t="str">
            <v>500×500×200</v>
          </cell>
          <cell r="D255" t="str">
            <v>EA</v>
          </cell>
          <cell r="G255">
            <v>746</v>
          </cell>
          <cell r="H255">
            <v>18200</v>
          </cell>
          <cell r="Q255">
            <v>18200</v>
          </cell>
          <cell r="S255" t="str">
            <v>내선</v>
          </cell>
          <cell r="T255">
            <v>0.66</v>
          </cell>
          <cell r="U255" t="str">
            <v>내선</v>
          </cell>
          <cell r="V255">
            <v>0.95</v>
          </cell>
          <cell r="Y255" t="str">
            <v>옥외는 벽면</v>
          </cell>
        </row>
        <row r="256">
          <cell r="A256">
            <v>254</v>
          </cell>
          <cell r="B256" t="str">
            <v>PULL BOX</v>
          </cell>
          <cell r="C256" t="str">
            <v>300×300×300</v>
          </cell>
          <cell r="D256" t="str">
            <v>EA</v>
          </cell>
          <cell r="G256">
            <v>746</v>
          </cell>
          <cell r="H256">
            <v>6500</v>
          </cell>
          <cell r="Q256">
            <v>6500</v>
          </cell>
          <cell r="S256" t="str">
            <v>내선</v>
          </cell>
          <cell r="T256">
            <v>0.66</v>
          </cell>
          <cell r="U256" t="str">
            <v>내선</v>
          </cell>
          <cell r="V256">
            <v>0.95</v>
          </cell>
          <cell r="Y256" t="str">
            <v>옥외는 벽면</v>
          </cell>
        </row>
        <row r="257">
          <cell r="A257">
            <v>255</v>
          </cell>
          <cell r="B257" t="str">
            <v>PULL BOX</v>
          </cell>
          <cell r="C257" t="str">
            <v>400×400×300</v>
          </cell>
          <cell r="D257" t="str">
            <v>EA</v>
          </cell>
          <cell r="G257">
            <v>746</v>
          </cell>
          <cell r="H257">
            <v>12100</v>
          </cell>
          <cell r="Q257">
            <v>12100</v>
          </cell>
          <cell r="S257" t="str">
            <v>내선</v>
          </cell>
          <cell r="T257">
            <v>0.66</v>
          </cell>
          <cell r="U257" t="str">
            <v>내선</v>
          </cell>
          <cell r="V257">
            <v>0.95</v>
          </cell>
          <cell r="Y257" t="str">
            <v>옥외는 벽면</v>
          </cell>
        </row>
        <row r="258">
          <cell r="A258">
            <v>256</v>
          </cell>
          <cell r="B258" t="str">
            <v>PULL BOX</v>
          </cell>
          <cell r="C258" t="str">
            <v>500×500×300</v>
          </cell>
          <cell r="D258" t="str">
            <v>EA</v>
          </cell>
          <cell r="G258">
            <v>746</v>
          </cell>
          <cell r="H258">
            <v>22000</v>
          </cell>
          <cell r="Q258">
            <v>22000</v>
          </cell>
          <cell r="S258" t="str">
            <v>내선</v>
          </cell>
          <cell r="T258">
            <v>0.66</v>
          </cell>
          <cell r="U258" t="str">
            <v>내선</v>
          </cell>
          <cell r="V258">
            <v>0.95</v>
          </cell>
          <cell r="Y258" t="str">
            <v>옥외는 벽면</v>
          </cell>
        </row>
        <row r="259">
          <cell r="A259">
            <v>257</v>
          </cell>
          <cell r="B259" t="str">
            <v>PULL BOX</v>
          </cell>
          <cell r="C259" t="str">
            <v>600×600×300</v>
          </cell>
          <cell r="D259" t="str">
            <v>EA</v>
          </cell>
          <cell r="G259">
            <v>746</v>
          </cell>
          <cell r="H259">
            <v>27500</v>
          </cell>
          <cell r="Q259">
            <v>27500</v>
          </cell>
          <cell r="S259" t="str">
            <v>내선</v>
          </cell>
          <cell r="T259">
            <v>0.66</v>
          </cell>
          <cell r="U259" t="str">
            <v>내선</v>
          </cell>
          <cell r="V259">
            <v>0.95</v>
          </cell>
          <cell r="Y259" t="str">
            <v>옥외는 벽면</v>
          </cell>
        </row>
        <row r="260">
          <cell r="A260">
            <v>258</v>
          </cell>
          <cell r="B260" t="str">
            <v>PULL BOX</v>
          </cell>
          <cell r="C260" t="str">
            <v>600×600×400</v>
          </cell>
          <cell r="D260" t="str">
            <v>EA</v>
          </cell>
          <cell r="G260">
            <v>746</v>
          </cell>
          <cell r="H260">
            <v>33000</v>
          </cell>
          <cell r="Q260">
            <v>33000</v>
          </cell>
          <cell r="S260" t="str">
            <v>내선</v>
          </cell>
          <cell r="T260">
            <v>0.66</v>
          </cell>
          <cell r="U260" t="str">
            <v>내선</v>
          </cell>
          <cell r="V260">
            <v>0.95</v>
          </cell>
          <cell r="Y260" t="str">
            <v>옥외는 벽면</v>
          </cell>
        </row>
        <row r="261">
          <cell r="A261">
            <v>259</v>
          </cell>
          <cell r="Q261">
            <v>0</v>
          </cell>
        </row>
        <row r="262">
          <cell r="A262">
            <v>260</v>
          </cell>
          <cell r="Q262">
            <v>0</v>
          </cell>
        </row>
        <row r="263">
          <cell r="A263">
            <v>261</v>
          </cell>
          <cell r="Q263">
            <v>0</v>
          </cell>
        </row>
        <row r="264">
          <cell r="A264">
            <v>262</v>
          </cell>
          <cell r="Q264">
            <v>0</v>
          </cell>
        </row>
        <row r="265">
          <cell r="A265">
            <v>263</v>
          </cell>
          <cell r="B265" t="str">
            <v>노출박스</v>
          </cell>
          <cell r="C265" t="str">
            <v>16C 1방출</v>
          </cell>
          <cell r="D265" t="str">
            <v>EA</v>
          </cell>
          <cell r="G265">
            <v>748</v>
          </cell>
          <cell r="H265">
            <v>2040</v>
          </cell>
          <cell r="Q265">
            <v>2040</v>
          </cell>
          <cell r="S265" t="str">
            <v>내선</v>
          </cell>
          <cell r="T265">
            <v>0.28999999999999998</v>
          </cell>
        </row>
        <row r="266">
          <cell r="A266">
            <v>264</v>
          </cell>
          <cell r="B266" t="str">
            <v>노출박스</v>
          </cell>
          <cell r="C266" t="str">
            <v>16C 2방출</v>
          </cell>
          <cell r="D266" t="str">
            <v>EA</v>
          </cell>
          <cell r="G266">
            <v>748</v>
          </cell>
          <cell r="H266">
            <v>2167</v>
          </cell>
          <cell r="Q266">
            <v>2167</v>
          </cell>
          <cell r="S266" t="str">
            <v>내선</v>
          </cell>
          <cell r="T266">
            <v>0.28999999999999998</v>
          </cell>
        </row>
        <row r="267">
          <cell r="A267">
            <v>265</v>
          </cell>
          <cell r="B267" t="str">
            <v>노출박스</v>
          </cell>
          <cell r="C267" t="str">
            <v>22C 1방출</v>
          </cell>
          <cell r="D267" t="str">
            <v>EA</v>
          </cell>
          <cell r="G267">
            <v>748</v>
          </cell>
          <cell r="H267">
            <v>2295</v>
          </cell>
          <cell r="Q267">
            <v>2295</v>
          </cell>
          <cell r="S267" t="str">
            <v>내선</v>
          </cell>
          <cell r="T267">
            <v>0.28999999999999998</v>
          </cell>
        </row>
        <row r="268">
          <cell r="A268">
            <v>266</v>
          </cell>
          <cell r="B268" t="str">
            <v>노출박스</v>
          </cell>
          <cell r="C268" t="str">
            <v>22C 2방출</v>
          </cell>
          <cell r="D268" t="str">
            <v>EA</v>
          </cell>
          <cell r="G268">
            <v>748</v>
          </cell>
          <cell r="H268">
            <v>2465</v>
          </cell>
          <cell r="Q268">
            <v>2465</v>
          </cell>
          <cell r="S268" t="str">
            <v>내선</v>
          </cell>
          <cell r="T268">
            <v>0.28999999999999998</v>
          </cell>
        </row>
        <row r="269">
          <cell r="A269">
            <v>267</v>
          </cell>
          <cell r="B269" t="str">
            <v>노출박스</v>
          </cell>
          <cell r="C269" t="str">
            <v>28C 1방출</v>
          </cell>
          <cell r="D269" t="str">
            <v>EA</v>
          </cell>
          <cell r="G269">
            <v>748</v>
          </cell>
          <cell r="H269">
            <v>3655</v>
          </cell>
          <cell r="Q269">
            <v>3655</v>
          </cell>
          <cell r="S269" t="str">
            <v>내선</v>
          </cell>
          <cell r="T269">
            <v>0.28999999999999998</v>
          </cell>
        </row>
        <row r="270">
          <cell r="A270">
            <v>268</v>
          </cell>
          <cell r="B270" t="str">
            <v>노출박스</v>
          </cell>
          <cell r="C270" t="str">
            <v>28C 2방출</v>
          </cell>
          <cell r="D270" t="str">
            <v>EA</v>
          </cell>
          <cell r="G270">
            <v>748</v>
          </cell>
          <cell r="H270">
            <v>3995</v>
          </cell>
          <cell r="Q270">
            <v>3995</v>
          </cell>
          <cell r="S270" t="str">
            <v>내선</v>
          </cell>
          <cell r="T270">
            <v>0.28999999999999998</v>
          </cell>
        </row>
        <row r="271">
          <cell r="A271">
            <v>269</v>
          </cell>
          <cell r="Q271">
            <v>0</v>
          </cell>
        </row>
        <row r="272">
          <cell r="A272">
            <v>270</v>
          </cell>
          <cell r="Q272">
            <v>0</v>
          </cell>
        </row>
        <row r="273">
          <cell r="A273">
            <v>271</v>
          </cell>
          <cell r="B273" t="str">
            <v>Outlet Box</v>
          </cell>
          <cell r="C273" t="str">
            <v>4각 천정</v>
          </cell>
          <cell r="D273" t="str">
            <v>EA</v>
          </cell>
          <cell r="G273">
            <v>748</v>
          </cell>
          <cell r="H273">
            <v>630</v>
          </cell>
          <cell r="Q273">
            <v>630</v>
          </cell>
          <cell r="S273" t="str">
            <v>내선</v>
          </cell>
          <cell r="T273">
            <v>0.12</v>
          </cell>
        </row>
        <row r="274">
          <cell r="A274">
            <v>272</v>
          </cell>
          <cell r="B274" t="str">
            <v>Outlet Box</v>
          </cell>
          <cell r="C274" t="str">
            <v>4각벽부</v>
          </cell>
          <cell r="D274" t="str">
            <v>EA</v>
          </cell>
          <cell r="G274">
            <v>748</v>
          </cell>
          <cell r="H274">
            <v>630</v>
          </cell>
          <cell r="Q274">
            <v>630</v>
          </cell>
          <cell r="S274" t="str">
            <v>내선</v>
          </cell>
          <cell r="T274">
            <v>0.2</v>
          </cell>
        </row>
        <row r="275">
          <cell r="A275">
            <v>273</v>
          </cell>
          <cell r="B275" t="str">
            <v>Outlet Box</v>
          </cell>
          <cell r="C275" t="str">
            <v xml:space="preserve">  8 각</v>
          </cell>
          <cell r="D275" t="str">
            <v>EA</v>
          </cell>
          <cell r="G275">
            <v>748</v>
          </cell>
          <cell r="H275">
            <v>540</v>
          </cell>
          <cell r="Q275">
            <v>540</v>
          </cell>
          <cell r="S275" t="str">
            <v>내선</v>
          </cell>
          <cell r="T275">
            <v>0.12</v>
          </cell>
        </row>
        <row r="276">
          <cell r="A276">
            <v>274</v>
          </cell>
          <cell r="B276" t="str">
            <v>Outlet Box</v>
          </cell>
          <cell r="C276" t="str">
            <v>SW</v>
          </cell>
          <cell r="D276" t="str">
            <v>EA</v>
          </cell>
          <cell r="G276">
            <v>748</v>
          </cell>
          <cell r="H276">
            <v>495</v>
          </cell>
          <cell r="Q276">
            <v>495</v>
          </cell>
          <cell r="S276" t="str">
            <v>내선</v>
          </cell>
          <cell r="T276">
            <v>0.2</v>
          </cell>
        </row>
        <row r="277">
          <cell r="A277">
            <v>275</v>
          </cell>
          <cell r="B277" t="str">
            <v>PVC  Outlet Box</v>
          </cell>
          <cell r="C277" t="str">
            <v xml:space="preserve">  8 각</v>
          </cell>
          <cell r="D277" t="str">
            <v>EA</v>
          </cell>
          <cell r="G277">
            <v>749</v>
          </cell>
          <cell r="H277">
            <v>670</v>
          </cell>
          <cell r="Q277">
            <v>670</v>
          </cell>
          <cell r="S277" t="str">
            <v>내선</v>
          </cell>
          <cell r="T277">
            <v>0.12</v>
          </cell>
        </row>
        <row r="278">
          <cell r="A278">
            <v>276</v>
          </cell>
          <cell r="B278" t="str">
            <v>PVC  Outlet Box</v>
          </cell>
          <cell r="C278" t="str">
            <v xml:space="preserve">  4 각</v>
          </cell>
          <cell r="D278" t="str">
            <v>EA</v>
          </cell>
          <cell r="G278">
            <v>749</v>
          </cell>
          <cell r="H278">
            <v>745</v>
          </cell>
          <cell r="Q278">
            <v>745</v>
          </cell>
          <cell r="S278" t="str">
            <v>내선</v>
          </cell>
          <cell r="T278">
            <v>0.12</v>
          </cell>
        </row>
        <row r="279">
          <cell r="A279">
            <v>277</v>
          </cell>
          <cell r="B279" t="str">
            <v>콘센트(접지극부 )</v>
          </cell>
          <cell r="C279" t="str">
            <v>1구 2P 15A 250V</v>
          </cell>
          <cell r="D279" t="str">
            <v>EA</v>
          </cell>
          <cell r="G279">
            <v>804</v>
          </cell>
          <cell r="H279">
            <v>1010</v>
          </cell>
          <cell r="Q279">
            <v>1010</v>
          </cell>
          <cell r="S279" t="str">
            <v>내선</v>
          </cell>
          <cell r="T279">
            <v>0.08</v>
          </cell>
        </row>
        <row r="280">
          <cell r="A280">
            <v>278</v>
          </cell>
          <cell r="B280" t="str">
            <v>콘센트(접지극부 )</v>
          </cell>
          <cell r="C280" t="str">
            <v>1구방폭 2P 15A 250V</v>
          </cell>
          <cell r="D280" t="str">
            <v>EA</v>
          </cell>
          <cell r="G280">
            <v>818</v>
          </cell>
          <cell r="H280">
            <v>67000</v>
          </cell>
          <cell r="Q280">
            <v>67000</v>
          </cell>
          <cell r="S280" t="str">
            <v>내선</v>
          </cell>
          <cell r="T280">
            <v>0.16</v>
          </cell>
        </row>
        <row r="281">
          <cell r="A281">
            <v>279</v>
          </cell>
          <cell r="B281" t="str">
            <v>콘센트(접지극부 )</v>
          </cell>
          <cell r="C281" t="str">
            <v>1구방수 2P 15A 250V</v>
          </cell>
          <cell r="D281" t="str">
            <v>EA</v>
          </cell>
          <cell r="G281">
            <v>804</v>
          </cell>
          <cell r="H281">
            <v>2500</v>
          </cell>
          <cell r="Q281">
            <v>2500</v>
          </cell>
          <cell r="S281" t="str">
            <v>내선</v>
          </cell>
          <cell r="T281">
            <v>0.08</v>
          </cell>
        </row>
        <row r="282">
          <cell r="A282">
            <v>280</v>
          </cell>
          <cell r="B282" t="str">
            <v>콘센트(접지극부 )</v>
          </cell>
          <cell r="C282" t="str">
            <v>2구 2P 15A 250V</v>
          </cell>
          <cell r="D282" t="str">
            <v>EA</v>
          </cell>
          <cell r="G282">
            <v>804</v>
          </cell>
          <cell r="H282">
            <v>1300</v>
          </cell>
          <cell r="Q282">
            <v>1300</v>
          </cell>
          <cell r="S282" t="str">
            <v>내선</v>
          </cell>
          <cell r="T282">
            <v>0.08</v>
          </cell>
        </row>
        <row r="283">
          <cell r="A283">
            <v>281</v>
          </cell>
          <cell r="B283" t="str">
            <v>콘센트(접지극부 )</v>
          </cell>
          <cell r="C283" t="str">
            <v>2구 2P 30A 250V</v>
          </cell>
          <cell r="D283" t="str">
            <v>EA</v>
          </cell>
          <cell r="G283">
            <v>806</v>
          </cell>
          <cell r="H283">
            <v>1452</v>
          </cell>
          <cell r="Q283">
            <v>1452</v>
          </cell>
          <cell r="S283" t="str">
            <v>내선</v>
          </cell>
          <cell r="T283">
            <v>0.08</v>
          </cell>
        </row>
        <row r="284">
          <cell r="A284">
            <v>282</v>
          </cell>
          <cell r="B284" t="str">
            <v>콘센트(접지극부 )</v>
          </cell>
          <cell r="C284" t="str">
            <v>3P 20A 250V</v>
          </cell>
          <cell r="D284" t="str">
            <v>EA</v>
          </cell>
          <cell r="G284">
            <v>806</v>
          </cell>
          <cell r="H284">
            <v>1074</v>
          </cell>
          <cell r="Q284">
            <v>1074</v>
          </cell>
          <cell r="S284" t="str">
            <v>내선</v>
          </cell>
          <cell r="T284">
            <v>9.5000000000000001E-2</v>
          </cell>
        </row>
        <row r="285">
          <cell r="A285">
            <v>283</v>
          </cell>
          <cell r="B285" t="str">
            <v>콘센트(접지극부 )</v>
          </cell>
          <cell r="C285" t="str">
            <v>3P 30A 250V</v>
          </cell>
          <cell r="D285" t="str">
            <v>EA</v>
          </cell>
          <cell r="Q285">
            <v>0</v>
          </cell>
          <cell r="S285" t="str">
            <v>내선</v>
          </cell>
          <cell r="T285">
            <v>0.14499999999999999</v>
          </cell>
        </row>
        <row r="286">
          <cell r="A286">
            <v>284</v>
          </cell>
          <cell r="Q286">
            <v>0</v>
          </cell>
        </row>
        <row r="287">
          <cell r="A287">
            <v>285</v>
          </cell>
          <cell r="Q287">
            <v>0</v>
          </cell>
        </row>
        <row r="288">
          <cell r="A288">
            <v>286</v>
          </cell>
          <cell r="B288" t="str">
            <v>전화용 콘센트</v>
          </cell>
          <cell r="C288" t="str">
            <v>체신부규격4P</v>
          </cell>
          <cell r="D288" t="str">
            <v>EA</v>
          </cell>
          <cell r="G288">
            <v>804</v>
          </cell>
          <cell r="H288">
            <v>620</v>
          </cell>
          <cell r="Q288">
            <v>620</v>
          </cell>
          <cell r="S288" t="str">
            <v>통내</v>
          </cell>
          <cell r="T288">
            <v>7.0000000000000007E-2</v>
          </cell>
        </row>
        <row r="289">
          <cell r="A289">
            <v>287</v>
          </cell>
          <cell r="B289" t="str">
            <v>TV유니트</v>
          </cell>
          <cell r="C289" t="str">
            <v>IN 75</v>
          </cell>
          <cell r="D289" t="str">
            <v>EA</v>
          </cell>
          <cell r="G289">
            <v>804</v>
          </cell>
          <cell r="H289">
            <v>1700</v>
          </cell>
          <cell r="Q289">
            <v>1700</v>
          </cell>
          <cell r="S289" t="str">
            <v>통내</v>
          </cell>
          <cell r="T289">
            <v>0.08</v>
          </cell>
        </row>
        <row r="290">
          <cell r="A290">
            <v>288</v>
          </cell>
          <cell r="Q290">
            <v>0</v>
          </cell>
        </row>
        <row r="291">
          <cell r="A291">
            <v>289</v>
          </cell>
          <cell r="Q291">
            <v>0</v>
          </cell>
        </row>
        <row r="292">
          <cell r="A292">
            <v>290</v>
          </cell>
          <cell r="B292" t="str">
            <v>텀블러SW</v>
          </cell>
          <cell r="C292" t="str">
            <v>1로 1구 램프</v>
          </cell>
          <cell r="D292" t="str">
            <v>EA</v>
          </cell>
          <cell r="G292">
            <v>804</v>
          </cell>
          <cell r="H292">
            <v>1080</v>
          </cell>
          <cell r="Q292">
            <v>1080</v>
          </cell>
          <cell r="S292" t="str">
            <v>내선</v>
          </cell>
          <cell r="T292">
            <v>6.5000000000000002E-2</v>
          </cell>
        </row>
        <row r="293">
          <cell r="A293">
            <v>291</v>
          </cell>
          <cell r="B293" t="str">
            <v>텀블러SW</v>
          </cell>
          <cell r="C293" t="str">
            <v>1로 1구  방폭2P 10A</v>
          </cell>
          <cell r="D293" t="str">
            <v>EA</v>
          </cell>
          <cell r="G293">
            <v>818</v>
          </cell>
          <cell r="H293">
            <v>38600</v>
          </cell>
          <cell r="Q293">
            <v>38600</v>
          </cell>
          <cell r="S293" t="str">
            <v>내선</v>
          </cell>
          <cell r="T293">
            <v>0.13</v>
          </cell>
        </row>
        <row r="294">
          <cell r="A294">
            <v>292</v>
          </cell>
          <cell r="B294" t="str">
            <v>텀블러SW</v>
          </cell>
          <cell r="C294" t="str">
            <v>1로 2구 램프</v>
          </cell>
          <cell r="D294" t="str">
            <v>EA</v>
          </cell>
          <cell r="G294">
            <v>804</v>
          </cell>
          <cell r="H294">
            <v>1840</v>
          </cell>
          <cell r="Q294">
            <v>1840</v>
          </cell>
          <cell r="S294" t="str">
            <v>내선</v>
          </cell>
          <cell r="T294">
            <v>8.5000000000000006E-2</v>
          </cell>
        </row>
        <row r="295">
          <cell r="A295">
            <v>293</v>
          </cell>
          <cell r="B295" t="str">
            <v>텀블러SW</v>
          </cell>
          <cell r="C295" t="str">
            <v>1로 3구 램프</v>
          </cell>
          <cell r="D295" t="str">
            <v>EA</v>
          </cell>
          <cell r="G295">
            <v>804</v>
          </cell>
          <cell r="H295">
            <v>2600</v>
          </cell>
          <cell r="Q295">
            <v>2600</v>
          </cell>
          <cell r="S295" t="str">
            <v>내선</v>
          </cell>
          <cell r="T295">
            <v>8.5000000000000006E-2</v>
          </cell>
        </row>
        <row r="296">
          <cell r="A296">
            <v>294</v>
          </cell>
          <cell r="B296" t="str">
            <v>텀블러SW</v>
          </cell>
          <cell r="C296" t="str">
            <v>3로 1구 램프</v>
          </cell>
          <cell r="D296" t="str">
            <v>EA</v>
          </cell>
          <cell r="G296">
            <v>804</v>
          </cell>
          <cell r="H296">
            <v>1210</v>
          </cell>
          <cell r="Q296">
            <v>1210</v>
          </cell>
          <cell r="S296" t="str">
            <v>내선</v>
          </cell>
          <cell r="T296">
            <v>8.5000000000000006E-2</v>
          </cell>
        </row>
        <row r="297">
          <cell r="A297">
            <v>295</v>
          </cell>
          <cell r="B297" t="str">
            <v>텀블러SW</v>
          </cell>
          <cell r="C297" t="str">
            <v>3로  2구</v>
          </cell>
          <cell r="D297" t="str">
            <v>EA</v>
          </cell>
          <cell r="G297">
            <v>804</v>
          </cell>
          <cell r="H297">
            <v>2100</v>
          </cell>
          <cell r="Q297">
            <v>2100</v>
          </cell>
          <cell r="S297" t="str">
            <v>내선</v>
          </cell>
          <cell r="T297">
            <v>0.10200000000000001</v>
          </cell>
        </row>
        <row r="298">
          <cell r="A298">
            <v>296</v>
          </cell>
          <cell r="B298" t="str">
            <v>텀블러SW</v>
          </cell>
          <cell r="C298" t="str">
            <v>4로 1구 램프</v>
          </cell>
          <cell r="D298" t="str">
            <v>EA</v>
          </cell>
          <cell r="G298">
            <v>804</v>
          </cell>
          <cell r="H298">
            <v>2020</v>
          </cell>
          <cell r="Q298">
            <v>2020</v>
          </cell>
          <cell r="S298" t="str">
            <v>내선</v>
          </cell>
          <cell r="T298">
            <v>0.1</v>
          </cell>
        </row>
        <row r="299">
          <cell r="A299">
            <v>297</v>
          </cell>
          <cell r="B299" t="str">
            <v>텀블러SW</v>
          </cell>
          <cell r="C299" t="str">
            <v>4로 2구 램프</v>
          </cell>
          <cell r="D299" t="str">
            <v>EA</v>
          </cell>
          <cell r="G299">
            <v>804</v>
          </cell>
          <cell r="H299">
            <v>3720</v>
          </cell>
          <cell r="Q299">
            <v>3720</v>
          </cell>
          <cell r="S299" t="str">
            <v>내선</v>
          </cell>
          <cell r="T299">
            <v>0.12</v>
          </cell>
        </row>
        <row r="300">
          <cell r="A300">
            <v>298</v>
          </cell>
          <cell r="Q300">
            <v>0</v>
          </cell>
        </row>
        <row r="301">
          <cell r="A301">
            <v>299</v>
          </cell>
          <cell r="Q301">
            <v>0</v>
          </cell>
        </row>
        <row r="302">
          <cell r="A302">
            <v>300</v>
          </cell>
          <cell r="B302" t="str">
            <v>등 기 구</v>
          </cell>
          <cell r="C302" t="str">
            <v>IL-60W 벽부</v>
          </cell>
          <cell r="D302" t="str">
            <v>EA</v>
          </cell>
          <cell r="G302">
            <v>816</v>
          </cell>
          <cell r="H302">
            <v>25500</v>
          </cell>
          <cell r="Q302">
            <v>25500</v>
          </cell>
          <cell r="S302" t="str">
            <v>내선</v>
          </cell>
          <cell r="T302">
            <v>0.15</v>
          </cell>
        </row>
        <row r="303">
          <cell r="A303">
            <v>301</v>
          </cell>
          <cell r="B303" t="str">
            <v>등 기 구</v>
          </cell>
          <cell r="C303" t="str">
            <v>IL-100W 벽부</v>
          </cell>
          <cell r="D303" t="str">
            <v>EA</v>
          </cell>
          <cell r="G303">
            <v>816</v>
          </cell>
          <cell r="H303">
            <v>25500</v>
          </cell>
          <cell r="Q303">
            <v>25500</v>
          </cell>
          <cell r="S303" t="str">
            <v>내선</v>
          </cell>
          <cell r="T303">
            <v>0.158</v>
          </cell>
        </row>
        <row r="304">
          <cell r="A304">
            <v>302</v>
          </cell>
          <cell r="B304" t="str">
            <v>등 기 구</v>
          </cell>
          <cell r="C304" t="str">
            <v>IL-200W 벽부</v>
          </cell>
          <cell r="D304" t="str">
            <v>EA</v>
          </cell>
          <cell r="G304">
            <v>816</v>
          </cell>
          <cell r="H304">
            <v>25500</v>
          </cell>
          <cell r="Q304">
            <v>25500</v>
          </cell>
          <cell r="S304" t="str">
            <v>내선</v>
          </cell>
          <cell r="T304">
            <v>0.158</v>
          </cell>
        </row>
        <row r="305">
          <cell r="A305">
            <v>303</v>
          </cell>
          <cell r="B305" t="str">
            <v>등 기 구</v>
          </cell>
          <cell r="C305" t="str">
            <v>IL-60W 천정매입</v>
          </cell>
          <cell r="D305" t="str">
            <v>EA</v>
          </cell>
          <cell r="G305">
            <v>816</v>
          </cell>
          <cell r="H305">
            <v>25500</v>
          </cell>
          <cell r="Q305">
            <v>25500</v>
          </cell>
          <cell r="S305" t="str">
            <v>내선</v>
          </cell>
          <cell r="T305">
            <v>0.245</v>
          </cell>
        </row>
        <row r="306">
          <cell r="A306">
            <v>304</v>
          </cell>
          <cell r="B306" t="str">
            <v>등 기 구</v>
          </cell>
          <cell r="C306" t="str">
            <v>IL-60W 천정직부</v>
          </cell>
          <cell r="D306" t="str">
            <v>EA</v>
          </cell>
          <cell r="G306">
            <v>816</v>
          </cell>
          <cell r="H306">
            <v>25500</v>
          </cell>
          <cell r="Q306">
            <v>25500</v>
          </cell>
          <cell r="S306" t="str">
            <v>내선</v>
          </cell>
          <cell r="T306">
            <v>0.18</v>
          </cell>
        </row>
        <row r="307">
          <cell r="A307">
            <v>305</v>
          </cell>
          <cell r="B307" t="str">
            <v>등 기 구</v>
          </cell>
          <cell r="C307" t="str">
            <v>IL-100W 천정직부</v>
          </cell>
          <cell r="D307" t="str">
            <v>EA</v>
          </cell>
          <cell r="G307">
            <v>816</v>
          </cell>
          <cell r="H307">
            <v>25500</v>
          </cell>
          <cell r="Q307">
            <v>25500</v>
          </cell>
          <cell r="S307" t="str">
            <v>내선</v>
          </cell>
          <cell r="T307">
            <v>0.19</v>
          </cell>
        </row>
        <row r="308">
          <cell r="A308">
            <v>306</v>
          </cell>
          <cell r="B308" t="str">
            <v>등 기 구</v>
          </cell>
          <cell r="C308" t="str">
            <v>비상등</v>
          </cell>
          <cell r="D308" t="str">
            <v>EA</v>
          </cell>
          <cell r="G308">
            <v>650</v>
          </cell>
          <cell r="H308">
            <v>95000</v>
          </cell>
          <cell r="Q308">
            <v>95000</v>
          </cell>
          <cell r="S308" t="str">
            <v>내선</v>
          </cell>
          <cell r="T308">
            <v>0.158</v>
          </cell>
        </row>
        <row r="309">
          <cell r="A309">
            <v>307</v>
          </cell>
          <cell r="Q309">
            <v>0</v>
          </cell>
        </row>
        <row r="310">
          <cell r="A310">
            <v>308</v>
          </cell>
          <cell r="B310" t="str">
            <v>등 기 구</v>
          </cell>
          <cell r="C310" t="str">
            <v>FL 2/40삼각벽부</v>
          </cell>
          <cell r="D310" t="str">
            <v>EA</v>
          </cell>
          <cell r="G310">
            <v>811</v>
          </cell>
          <cell r="H310">
            <v>27500</v>
          </cell>
          <cell r="Q310">
            <v>27500</v>
          </cell>
          <cell r="S310" t="str">
            <v>내선</v>
          </cell>
          <cell r="T310">
            <v>0.36499999999999999</v>
          </cell>
        </row>
        <row r="311">
          <cell r="A311">
            <v>309</v>
          </cell>
          <cell r="B311" t="str">
            <v>등 기 구</v>
          </cell>
          <cell r="C311" t="str">
            <v>FL 2/20삼각직부</v>
          </cell>
          <cell r="D311" t="str">
            <v>EA</v>
          </cell>
          <cell r="G311">
            <v>811</v>
          </cell>
          <cell r="H311">
            <v>24000</v>
          </cell>
          <cell r="Q311">
            <v>24000</v>
          </cell>
          <cell r="S311" t="str">
            <v>내선</v>
          </cell>
          <cell r="T311">
            <v>0.19500000000000001</v>
          </cell>
        </row>
        <row r="312">
          <cell r="A312">
            <v>310</v>
          </cell>
          <cell r="B312" t="str">
            <v>등 기 구</v>
          </cell>
          <cell r="C312" t="str">
            <v>FL 2/40삼각직부</v>
          </cell>
          <cell r="D312" t="str">
            <v>EA</v>
          </cell>
          <cell r="G312">
            <v>811</v>
          </cell>
          <cell r="H312">
            <v>26500</v>
          </cell>
          <cell r="Q312">
            <v>26500</v>
          </cell>
          <cell r="S312" t="str">
            <v>내선</v>
          </cell>
          <cell r="T312">
            <v>0.30499999999999999</v>
          </cell>
        </row>
        <row r="313">
          <cell r="A313">
            <v>311</v>
          </cell>
          <cell r="B313" t="str">
            <v>등 기 구</v>
          </cell>
          <cell r="C313" t="str">
            <v>FL 1/40삼각직부</v>
          </cell>
          <cell r="D313" t="str">
            <v>EA</v>
          </cell>
          <cell r="G313">
            <v>811</v>
          </cell>
          <cell r="H313">
            <v>15500</v>
          </cell>
          <cell r="Q313">
            <v>15500</v>
          </cell>
          <cell r="S313" t="str">
            <v>내선</v>
          </cell>
          <cell r="T313">
            <v>0.245</v>
          </cell>
        </row>
        <row r="314">
          <cell r="A314">
            <v>312</v>
          </cell>
          <cell r="B314" t="str">
            <v>등 기 구(SUS)</v>
          </cell>
          <cell r="C314" t="str">
            <v>FL 1/40삼각직부</v>
          </cell>
          <cell r="D314" t="str">
            <v>EA</v>
          </cell>
          <cell r="K314" t="str">
            <v>신일조명</v>
          </cell>
          <cell r="L314">
            <v>23500</v>
          </cell>
          <cell r="Q314">
            <v>23500</v>
          </cell>
          <cell r="S314" t="str">
            <v>내선</v>
          </cell>
          <cell r="T314">
            <v>0.245</v>
          </cell>
        </row>
        <row r="315">
          <cell r="A315">
            <v>313</v>
          </cell>
          <cell r="B315" t="str">
            <v>등 기 구</v>
          </cell>
          <cell r="C315" t="str">
            <v>FL 2/20매입</v>
          </cell>
          <cell r="D315" t="str">
            <v>EA</v>
          </cell>
          <cell r="G315">
            <v>811</v>
          </cell>
          <cell r="H315">
            <v>28000</v>
          </cell>
          <cell r="Q315">
            <v>28000</v>
          </cell>
          <cell r="S315" t="str">
            <v>내선</v>
          </cell>
          <cell r="T315">
            <v>0.32</v>
          </cell>
        </row>
        <row r="316">
          <cell r="A316">
            <v>314</v>
          </cell>
          <cell r="B316" t="str">
            <v>등 기 구</v>
          </cell>
          <cell r="C316" t="str">
            <v>FL 4/20매입</v>
          </cell>
          <cell r="D316" t="str">
            <v>EA</v>
          </cell>
          <cell r="G316">
            <v>811</v>
          </cell>
          <cell r="H316">
            <v>49500</v>
          </cell>
          <cell r="Q316">
            <v>49500</v>
          </cell>
          <cell r="S316" t="str">
            <v>내선</v>
          </cell>
          <cell r="T316">
            <v>0.56999999999999995</v>
          </cell>
        </row>
        <row r="317">
          <cell r="A317">
            <v>315</v>
          </cell>
          <cell r="B317" t="str">
            <v>등 기 구</v>
          </cell>
          <cell r="C317" t="str">
            <v>FL 2/40매입</v>
          </cell>
          <cell r="D317" t="str">
            <v>EA</v>
          </cell>
          <cell r="G317">
            <v>811</v>
          </cell>
          <cell r="H317">
            <v>35000</v>
          </cell>
          <cell r="Q317">
            <v>35000</v>
          </cell>
          <cell r="S317" t="str">
            <v>내선</v>
          </cell>
          <cell r="T317">
            <v>0.48799999999999999</v>
          </cell>
        </row>
        <row r="318">
          <cell r="A318">
            <v>316</v>
          </cell>
          <cell r="B318" t="str">
            <v>등 기 구</v>
          </cell>
          <cell r="C318" t="str">
            <v>FL 2/20펜던트</v>
          </cell>
          <cell r="D318" t="str">
            <v>EA</v>
          </cell>
          <cell r="G318">
            <v>811</v>
          </cell>
          <cell r="H318">
            <v>24500</v>
          </cell>
          <cell r="Q318">
            <v>24500</v>
          </cell>
          <cell r="S318" t="str">
            <v>내선</v>
          </cell>
          <cell r="T318">
            <v>0.23499999999999999</v>
          </cell>
        </row>
        <row r="319">
          <cell r="A319">
            <v>317</v>
          </cell>
          <cell r="B319" t="str">
            <v>등 기 구</v>
          </cell>
          <cell r="C319" t="str">
            <v>FL 2/40펜던트</v>
          </cell>
          <cell r="D319" t="str">
            <v>EA</v>
          </cell>
          <cell r="G319">
            <v>811</v>
          </cell>
          <cell r="H319">
            <v>27500</v>
          </cell>
          <cell r="Q319">
            <v>27500</v>
          </cell>
          <cell r="S319" t="str">
            <v>내선</v>
          </cell>
          <cell r="T319">
            <v>0.36499999999999999</v>
          </cell>
        </row>
        <row r="320">
          <cell r="A320">
            <v>318</v>
          </cell>
          <cell r="B320" t="str">
            <v>등 기 구</v>
          </cell>
          <cell r="C320" t="str">
            <v>FL 1/40펜던트</v>
          </cell>
          <cell r="D320" t="str">
            <v>EA</v>
          </cell>
          <cell r="G320">
            <v>811</v>
          </cell>
          <cell r="H320">
            <v>16500</v>
          </cell>
          <cell r="Q320">
            <v>16500</v>
          </cell>
          <cell r="S320" t="str">
            <v>내선</v>
          </cell>
          <cell r="T320">
            <v>0.29499999999999998</v>
          </cell>
        </row>
        <row r="321">
          <cell r="A321">
            <v>319</v>
          </cell>
          <cell r="B321" t="str">
            <v>등 기 구</v>
          </cell>
          <cell r="C321" t="str">
            <v>FL 1/30W 천정직부</v>
          </cell>
          <cell r="D321" t="str">
            <v>EA</v>
          </cell>
          <cell r="Q321">
            <v>0</v>
          </cell>
          <cell r="S321" t="str">
            <v>내선</v>
          </cell>
          <cell r="T321">
            <v>0.16500000000000001</v>
          </cell>
        </row>
        <row r="322">
          <cell r="A322">
            <v>320</v>
          </cell>
          <cell r="B322" t="str">
            <v>등 기 구</v>
          </cell>
          <cell r="C322" t="str">
            <v>FL 1/30W매입</v>
          </cell>
          <cell r="D322" t="str">
            <v>EA</v>
          </cell>
          <cell r="Q322">
            <v>0</v>
          </cell>
          <cell r="S322" t="str">
            <v>내선</v>
          </cell>
          <cell r="T322">
            <v>0.26600000000000001</v>
          </cell>
        </row>
        <row r="323">
          <cell r="A323">
            <v>321</v>
          </cell>
          <cell r="B323" t="str">
            <v>등 기 구</v>
          </cell>
          <cell r="C323" t="str">
            <v>FL 2/30W매입</v>
          </cell>
          <cell r="D323" t="str">
            <v>EA</v>
          </cell>
          <cell r="Q323">
            <v>0</v>
          </cell>
          <cell r="S323" t="str">
            <v>내선</v>
          </cell>
          <cell r="T323">
            <v>0.36</v>
          </cell>
        </row>
        <row r="324">
          <cell r="A324">
            <v>322</v>
          </cell>
          <cell r="B324" t="str">
            <v>등 기 구</v>
          </cell>
          <cell r="C324" t="str">
            <v>FL 1/40W매입</v>
          </cell>
          <cell r="D324" t="str">
            <v>EA</v>
          </cell>
          <cell r="G324">
            <v>811</v>
          </cell>
          <cell r="H324">
            <v>26000</v>
          </cell>
          <cell r="Q324">
            <v>26000</v>
          </cell>
          <cell r="S324" t="str">
            <v>내선</v>
          </cell>
          <cell r="T324">
            <v>0.39900000000000002</v>
          </cell>
        </row>
        <row r="325">
          <cell r="A325">
            <v>323</v>
          </cell>
          <cell r="B325" t="str">
            <v>등 기 구</v>
          </cell>
          <cell r="C325" t="str">
            <v>FL 2/40방폭형</v>
          </cell>
          <cell r="D325" t="str">
            <v>EA</v>
          </cell>
          <cell r="G325">
            <v>818</v>
          </cell>
          <cell r="H325">
            <v>244000</v>
          </cell>
          <cell r="Q325">
            <v>244000</v>
          </cell>
          <cell r="S325" t="str">
            <v>내선</v>
          </cell>
          <cell r="T325">
            <v>0.73</v>
          </cell>
        </row>
        <row r="326">
          <cell r="A326">
            <v>324</v>
          </cell>
          <cell r="B326" t="str">
            <v>등 기 구(SUS)</v>
          </cell>
          <cell r="C326" t="str">
            <v>FL 1/40W매입</v>
          </cell>
          <cell r="D326" t="str">
            <v>EA</v>
          </cell>
          <cell r="K326" t="str">
            <v>신일조명</v>
          </cell>
          <cell r="L326">
            <v>34000</v>
          </cell>
          <cell r="Q326">
            <v>34000</v>
          </cell>
          <cell r="S326" t="str">
            <v>내선</v>
          </cell>
          <cell r="T326">
            <v>0.39900000000000002</v>
          </cell>
        </row>
        <row r="327">
          <cell r="A327">
            <v>325</v>
          </cell>
          <cell r="B327" t="str">
            <v>등 기 구(SUS)</v>
          </cell>
          <cell r="C327" t="str">
            <v>FL 1/40펜던트</v>
          </cell>
          <cell r="D327" t="str">
            <v>EA</v>
          </cell>
          <cell r="K327" t="str">
            <v>신일조명</v>
          </cell>
          <cell r="L327">
            <v>24500</v>
          </cell>
          <cell r="Q327">
            <v>24500</v>
          </cell>
          <cell r="S327" t="str">
            <v>내선</v>
          </cell>
          <cell r="T327">
            <v>0.29499999999999998</v>
          </cell>
        </row>
        <row r="328">
          <cell r="A328">
            <v>326</v>
          </cell>
          <cell r="B328" t="str">
            <v>램      프</v>
          </cell>
          <cell r="C328" t="str">
            <v>FL 10W  26㎜×330㎜</v>
          </cell>
          <cell r="D328" t="str">
            <v>EA</v>
          </cell>
          <cell r="G328">
            <v>807</v>
          </cell>
          <cell r="H328">
            <v>580</v>
          </cell>
          <cell r="Q328">
            <v>580</v>
          </cell>
        </row>
        <row r="329">
          <cell r="A329">
            <v>327</v>
          </cell>
          <cell r="B329" t="str">
            <v>램      프</v>
          </cell>
          <cell r="C329" t="str">
            <v>FL 20W  28㎜×590㎜</v>
          </cell>
          <cell r="D329" t="str">
            <v>EA</v>
          </cell>
          <cell r="G329">
            <v>807</v>
          </cell>
          <cell r="H329">
            <v>650</v>
          </cell>
          <cell r="Q329">
            <v>650</v>
          </cell>
        </row>
        <row r="330">
          <cell r="A330">
            <v>328</v>
          </cell>
          <cell r="B330" t="str">
            <v>램      프</v>
          </cell>
          <cell r="C330" t="str">
            <v>FL 30W  26㎜×893㎜</v>
          </cell>
          <cell r="D330" t="str">
            <v>EA</v>
          </cell>
          <cell r="G330">
            <v>807</v>
          </cell>
          <cell r="H330">
            <v>1450</v>
          </cell>
          <cell r="Q330">
            <v>1450</v>
          </cell>
        </row>
        <row r="331">
          <cell r="A331">
            <v>329</v>
          </cell>
          <cell r="B331" t="str">
            <v>램      프</v>
          </cell>
          <cell r="C331" t="str">
            <v>FL 40W  28㎜×1198㎜</v>
          </cell>
          <cell r="D331" t="str">
            <v>EA</v>
          </cell>
          <cell r="G331">
            <v>807</v>
          </cell>
          <cell r="H331">
            <v>980</v>
          </cell>
          <cell r="Q331">
            <v>980</v>
          </cell>
        </row>
        <row r="332">
          <cell r="A332">
            <v>330</v>
          </cell>
          <cell r="B332" t="str">
            <v>램      프</v>
          </cell>
          <cell r="C332" t="str">
            <v>FCL22W28.5㎜×216㎜</v>
          </cell>
          <cell r="D332" t="str">
            <v>EA</v>
          </cell>
          <cell r="G332">
            <v>807</v>
          </cell>
          <cell r="H332">
            <v>1300</v>
          </cell>
          <cell r="Q332">
            <v>1300</v>
          </cell>
        </row>
        <row r="333">
          <cell r="A333">
            <v>331</v>
          </cell>
          <cell r="B333" t="str">
            <v>램      프</v>
          </cell>
          <cell r="C333" t="str">
            <v>FCL30W28.5㎜×236㎜</v>
          </cell>
          <cell r="D333" t="str">
            <v>EA</v>
          </cell>
          <cell r="G333">
            <v>807</v>
          </cell>
          <cell r="H333">
            <v>1300</v>
          </cell>
          <cell r="Q333">
            <v>1300</v>
          </cell>
        </row>
        <row r="334">
          <cell r="A334">
            <v>332</v>
          </cell>
          <cell r="B334" t="str">
            <v>램      프</v>
          </cell>
          <cell r="C334" t="str">
            <v>FCL32W28.5㎜×312㎜</v>
          </cell>
          <cell r="D334" t="str">
            <v>EA</v>
          </cell>
          <cell r="G334">
            <v>807</v>
          </cell>
          <cell r="H334">
            <v>1800</v>
          </cell>
          <cell r="Q334">
            <v>1800</v>
          </cell>
        </row>
        <row r="335">
          <cell r="A335">
            <v>333</v>
          </cell>
          <cell r="B335" t="str">
            <v>램      프</v>
          </cell>
          <cell r="C335" t="str">
            <v>FCL40W28.5㎜×386㎜</v>
          </cell>
          <cell r="D335" t="str">
            <v>EA</v>
          </cell>
          <cell r="G335">
            <v>807</v>
          </cell>
          <cell r="H335">
            <v>2700</v>
          </cell>
          <cell r="Q335">
            <v>2700</v>
          </cell>
        </row>
        <row r="336">
          <cell r="A336">
            <v>334</v>
          </cell>
          <cell r="Q336">
            <v>0</v>
          </cell>
        </row>
        <row r="337">
          <cell r="A337">
            <v>335</v>
          </cell>
          <cell r="Q337">
            <v>0</v>
          </cell>
        </row>
        <row r="338">
          <cell r="A338">
            <v>336</v>
          </cell>
          <cell r="Q338">
            <v>0</v>
          </cell>
        </row>
        <row r="339">
          <cell r="A339">
            <v>337</v>
          </cell>
          <cell r="B339" t="str">
            <v>램      프</v>
          </cell>
          <cell r="C339" t="str">
            <v>220V  IL 60W</v>
          </cell>
          <cell r="D339" t="str">
            <v>EA</v>
          </cell>
          <cell r="G339">
            <v>808</v>
          </cell>
          <cell r="H339">
            <v>220</v>
          </cell>
          <cell r="Q339">
            <v>220</v>
          </cell>
        </row>
        <row r="340">
          <cell r="A340">
            <v>338</v>
          </cell>
          <cell r="B340" t="str">
            <v>램      프</v>
          </cell>
          <cell r="C340" t="str">
            <v>220V  IL 100W</v>
          </cell>
          <cell r="D340" t="str">
            <v>EA</v>
          </cell>
          <cell r="G340">
            <v>808</v>
          </cell>
          <cell r="H340">
            <v>230</v>
          </cell>
          <cell r="Q340">
            <v>230</v>
          </cell>
        </row>
        <row r="341">
          <cell r="A341">
            <v>339</v>
          </cell>
          <cell r="B341" t="str">
            <v>램      프</v>
          </cell>
          <cell r="C341" t="str">
            <v>220V  IL 200W</v>
          </cell>
          <cell r="D341" t="str">
            <v>EA</v>
          </cell>
          <cell r="G341">
            <v>808</v>
          </cell>
          <cell r="H341">
            <v>380</v>
          </cell>
          <cell r="Q341">
            <v>380</v>
          </cell>
        </row>
        <row r="342">
          <cell r="A342">
            <v>340</v>
          </cell>
          <cell r="Q342">
            <v>0</v>
          </cell>
        </row>
        <row r="343">
          <cell r="A343">
            <v>341</v>
          </cell>
          <cell r="Q343">
            <v>0</v>
          </cell>
        </row>
        <row r="344">
          <cell r="A344">
            <v>342</v>
          </cell>
          <cell r="B344" t="str">
            <v>등 기 구</v>
          </cell>
          <cell r="C344" t="str">
            <v>MH 250W천정형</v>
          </cell>
          <cell r="D344" t="str">
            <v>EA</v>
          </cell>
          <cell r="G344">
            <v>810</v>
          </cell>
          <cell r="H344">
            <v>44000</v>
          </cell>
          <cell r="Q344">
            <v>44000</v>
          </cell>
          <cell r="S344" t="str">
            <v>내선</v>
          </cell>
          <cell r="T344">
            <v>0.495</v>
          </cell>
        </row>
        <row r="345">
          <cell r="A345">
            <v>343</v>
          </cell>
          <cell r="B345" t="str">
            <v>등 기 구</v>
          </cell>
          <cell r="C345" t="str">
            <v>MH 175W천정형</v>
          </cell>
          <cell r="D345" t="str">
            <v>EA</v>
          </cell>
          <cell r="G345">
            <v>810</v>
          </cell>
          <cell r="H345">
            <v>44000</v>
          </cell>
          <cell r="Q345">
            <v>44000</v>
          </cell>
          <cell r="S345" t="str">
            <v>내선</v>
          </cell>
          <cell r="T345">
            <v>0.44</v>
          </cell>
        </row>
        <row r="346">
          <cell r="A346">
            <v>344</v>
          </cell>
          <cell r="B346" t="str">
            <v>등 기 구</v>
          </cell>
          <cell r="C346" t="str">
            <v>MH 175W벽부형</v>
          </cell>
          <cell r="D346" t="str">
            <v>EA</v>
          </cell>
          <cell r="G346">
            <v>810</v>
          </cell>
          <cell r="H346">
            <v>45000</v>
          </cell>
          <cell r="Q346">
            <v>45000</v>
          </cell>
          <cell r="S346" t="str">
            <v>내선</v>
          </cell>
          <cell r="T346">
            <v>0.44</v>
          </cell>
        </row>
        <row r="347">
          <cell r="A347">
            <v>345</v>
          </cell>
          <cell r="Q347">
            <v>0</v>
          </cell>
        </row>
        <row r="348">
          <cell r="A348">
            <v>346</v>
          </cell>
          <cell r="Q348">
            <v>0</v>
          </cell>
        </row>
        <row r="349">
          <cell r="A349">
            <v>347</v>
          </cell>
          <cell r="Q349">
            <v>0</v>
          </cell>
        </row>
        <row r="350">
          <cell r="A350">
            <v>348</v>
          </cell>
          <cell r="Q350">
            <v>0</v>
          </cell>
        </row>
        <row r="351">
          <cell r="A351">
            <v>349</v>
          </cell>
          <cell r="B351" t="str">
            <v>메탈할라이드 램프</v>
          </cell>
          <cell r="C351" t="str">
            <v>MH 175W</v>
          </cell>
          <cell r="D351" t="str">
            <v>EA</v>
          </cell>
          <cell r="G351">
            <v>813</v>
          </cell>
          <cell r="H351">
            <v>15000</v>
          </cell>
          <cell r="Q351">
            <v>15000</v>
          </cell>
        </row>
        <row r="352">
          <cell r="A352">
            <v>350</v>
          </cell>
          <cell r="B352" t="str">
            <v>메탈할라이드 램프</v>
          </cell>
          <cell r="C352" t="str">
            <v>MH 250W</v>
          </cell>
          <cell r="D352" t="str">
            <v>EA</v>
          </cell>
          <cell r="G352">
            <v>813</v>
          </cell>
          <cell r="H352">
            <v>16000</v>
          </cell>
          <cell r="Q352">
            <v>16000</v>
          </cell>
        </row>
        <row r="353">
          <cell r="A353">
            <v>351</v>
          </cell>
          <cell r="Q353">
            <v>0</v>
          </cell>
        </row>
        <row r="354">
          <cell r="A354">
            <v>352</v>
          </cell>
          <cell r="Q354">
            <v>0</v>
          </cell>
        </row>
        <row r="355">
          <cell r="A355">
            <v>353</v>
          </cell>
          <cell r="Q355">
            <v>0</v>
          </cell>
        </row>
        <row r="356">
          <cell r="A356">
            <v>354</v>
          </cell>
          <cell r="B356" t="str">
            <v>메탈할라이드 안정기</v>
          </cell>
          <cell r="C356" t="str">
            <v>220V/175W</v>
          </cell>
          <cell r="D356" t="str">
            <v>EA</v>
          </cell>
          <cell r="G356">
            <v>813</v>
          </cell>
          <cell r="H356">
            <v>22000</v>
          </cell>
          <cell r="Q356">
            <v>22000</v>
          </cell>
        </row>
        <row r="357">
          <cell r="A357">
            <v>355</v>
          </cell>
          <cell r="B357" t="str">
            <v>메탈할라이드 안정기</v>
          </cell>
          <cell r="C357" t="str">
            <v>220V/250W</v>
          </cell>
          <cell r="D357" t="str">
            <v>EA</v>
          </cell>
          <cell r="G357">
            <v>813</v>
          </cell>
          <cell r="H357">
            <v>25000</v>
          </cell>
          <cell r="Q357">
            <v>25000</v>
          </cell>
        </row>
        <row r="358">
          <cell r="A358">
            <v>356</v>
          </cell>
          <cell r="Q358">
            <v>0</v>
          </cell>
        </row>
        <row r="359">
          <cell r="A359">
            <v>357</v>
          </cell>
          <cell r="Q359">
            <v>0</v>
          </cell>
        </row>
        <row r="360">
          <cell r="A360">
            <v>358</v>
          </cell>
          <cell r="B360" t="str">
            <v>판넬</v>
          </cell>
          <cell r="D360" t="str">
            <v>면</v>
          </cell>
          <cell r="Q360">
            <v>0</v>
          </cell>
          <cell r="S360" t="str">
            <v>프전</v>
          </cell>
          <cell r="T360">
            <v>5.8</v>
          </cell>
          <cell r="U360" t="str">
            <v>보인</v>
          </cell>
          <cell r="V360">
            <v>1.9</v>
          </cell>
        </row>
        <row r="361">
          <cell r="A361">
            <v>359</v>
          </cell>
          <cell r="Q361">
            <v>0</v>
          </cell>
        </row>
        <row r="362">
          <cell r="A362">
            <v>360</v>
          </cell>
          <cell r="B362" t="str">
            <v>전극식레벨</v>
          </cell>
          <cell r="C362" t="str">
            <v>3선 3극</v>
          </cell>
          <cell r="D362" t="str">
            <v>set</v>
          </cell>
          <cell r="G362">
            <v>794</v>
          </cell>
          <cell r="H362">
            <v>40000</v>
          </cell>
          <cell r="Q362">
            <v>40000</v>
          </cell>
          <cell r="S362" t="str">
            <v>내선</v>
          </cell>
          <cell r="T362">
            <v>0.8</v>
          </cell>
          <cell r="Y362" t="str">
            <v>공율은 전극봉지지기</v>
          </cell>
        </row>
        <row r="363">
          <cell r="A363">
            <v>361</v>
          </cell>
          <cell r="B363" t="str">
            <v>전극식레벨</v>
          </cell>
          <cell r="C363" t="str">
            <v>4선 4극</v>
          </cell>
          <cell r="D363" t="str">
            <v>set</v>
          </cell>
          <cell r="G363">
            <v>794</v>
          </cell>
          <cell r="H363">
            <v>85000</v>
          </cell>
          <cell r="Q363">
            <v>85000</v>
          </cell>
          <cell r="S363" t="str">
            <v>내선</v>
          </cell>
          <cell r="T363">
            <v>0.85</v>
          </cell>
          <cell r="Y363" t="str">
            <v>공율은 전극봉지지기</v>
          </cell>
        </row>
        <row r="364">
          <cell r="A364">
            <v>362</v>
          </cell>
          <cell r="B364" t="str">
            <v>전극식레벨</v>
          </cell>
          <cell r="C364" t="str">
            <v>5선 5극</v>
          </cell>
          <cell r="D364" t="str">
            <v>set</v>
          </cell>
          <cell r="G364">
            <v>794</v>
          </cell>
          <cell r="H364">
            <v>100000</v>
          </cell>
          <cell r="Q364">
            <v>100000</v>
          </cell>
          <cell r="S364" t="str">
            <v>내선</v>
          </cell>
          <cell r="T364">
            <v>1.1000000000000001</v>
          </cell>
          <cell r="Y364" t="str">
            <v>공율은 전극봉지지기</v>
          </cell>
        </row>
        <row r="365">
          <cell r="A365">
            <v>363</v>
          </cell>
          <cell r="Q365">
            <v>0</v>
          </cell>
        </row>
        <row r="366">
          <cell r="A366">
            <v>364</v>
          </cell>
          <cell r="Q366">
            <v>0</v>
          </cell>
        </row>
        <row r="367">
          <cell r="A367">
            <v>365</v>
          </cell>
          <cell r="B367" t="str">
            <v>AMP</v>
          </cell>
          <cell r="D367" t="str">
            <v>면</v>
          </cell>
          <cell r="Q367">
            <v>0</v>
          </cell>
          <cell r="S367" t="str">
            <v>통내</v>
          </cell>
          <cell r="T367">
            <v>9</v>
          </cell>
        </row>
        <row r="368">
          <cell r="A368">
            <v>366</v>
          </cell>
          <cell r="B368" t="str">
            <v>스피커</v>
          </cell>
          <cell r="C368" t="str">
            <v>3W  천정형</v>
          </cell>
          <cell r="D368" t="str">
            <v>EA</v>
          </cell>
          <cell r="G368">
            <v>838</v>
          </cell>
          <cell r="H368">
            <v>12000</v>
          </cell>
          <cell r="Q368">
            <v>12000</v>
          </cell>
          <cell r="S368" t="str">
            <v>통내</v>
          </cell>
          <cell r="T368">
            <v>0.45</v>
          </cell>
        </row>
        <row r="369">
          <cell r="A369">
            <v>367</v>
          </cell>
          <cell r="B369" t="str">
            <v>스피커</v>
          </cell>
          <cell r="C369" t="str">
            <v>3W 벽부형</v>
          </cell>
          <cell r="D369" t="str">
            <v>EA</v>
          </cell>
          <cell r="G369">
            <v>838</v>
          </cell>
          <cell r="H369">
            <v>12000</v>
          </cell>
          <cell r="Q369">
            <v>12000</v>
          </cell>
          <cell r="S369" t="str">
            <v>통내</v>
          </cell>
          <cell r="T369">
            <v>0.45</v>
          </cell>
        </row>
        <row r="370">
          <cell r="A370">
            <v>368</v>
          </cell>
          <cell r="B370" t="str">
            <v>스피커</v>
          </cell>
          <cell r="C370" t="str">
            <v>20W옥외칼럼형</v>
          </cell>
          <cell r="D370" t="str">
            <v>EA</v>
          </cell>
          <cell r="G370">
            <v>838</v>
          </cell>
          <cell r="H370">
            <v>40000</v>
          </cell>
          <cell r="Q370">
            <v>40000</v>
          </cell>
          <cell r="S370" t="str">
            <v>통내</v>
          </cell>
          <cell r="T370">
            <v>1</v>
          </cell>
        </row>
        <row r="371">
          <cell r="A371">
            <v>369</v>
          </cell>
          <cell r="B371" t="str">
            <v>스피커</v>
          </cell>
          <cell r="C371" t="str">
            <v xml:space="preserve">HORN형 10W  </v>
          </cell>
          <cell r="D371" t="str">
            <v>EA</v>
          </cell>
          <cell r="G371">
            <v>835</v>
          </cell>
          <cell r="H371">
            <v>35200</v>
          </cell>
          <cell r="Q371">
            <v>35200</v>
          </cell>
          <cell r="S371" t="str">
            <v>통내</v>
          </cell>
          <cell r="T371">
            <v>0.6</v>
          </cell>
        </row>
        <row r="372">
          <cell r="A372">
            <v>370</v>
          </cell>
          <cell r="B372" t="str">
            <v>스피커</v>
          </cell>
          <cell r="C372" t="str">
            <v xml:space="preserve">HORN형 30W  </v>
          </cell>
          <cell r="D372" t="str">
            <v>EA</v>
          </cell>
          <cell r="G372">
            <v>835</v>
          </cell>
          <cell r="H372">
            <v>46200</v>
          </cell>
          <cell r="Q372">
            <v>46200</v>
          </cell>
          <cell r="S372" t="str">
            <v>통내</v>
          </cell>
          <cell r="T372">
            <v>1</v>
          </cell>
        </row>
        <row r="373">
          <cell r="A373">
            <v>371</v>
          </cell>
          <cell r="Q373">
            <v>0</v>
          </cell>
        </row>
        <row r="374">
          <cell r="A374">
            <v>372</v>
          </cell>
          <cell r="Q374">
            <v>0</v>
          </cell>
        </row>
        <row r="375">
          <cell r="A375">
            <v>373</v>
          </cell>
          <cell r="B375" t="str">
            <v>인터폰</v>
          </cell>
          <cell r="C375" t="str">
            <v>전자연립식20회로</v>
          </cell>
          <cell r="D375" t="str">
            <v>EA</v>
          </cell>
          <cell r="G375">
            <v>861</v>
          </cell>
          <cell r="H375">
            <v>36000</v>
          </cell>
          <cell r="Q375">
            <v>36000</v>
          </cell>
          <cell r="S375" t="str">
            <v>통내</v>
          </cell>
          <cell r="T375">
            <v>1</v>
          </cell>
          <cell r="U375" t="str">
            <v>통설</v>
          </cell>
          <cell r="V375">
            <v>2</v>
          </cell>
        </row>
        <row r="376">
          <cell r="A376">
            <v>374</v>
          </cell>
          <cell r="Q376">
            <v>0</v>
          </cell>
        </row>
        <row r="377">
          <cell r="A377">
            <v>375</v>
          </cell>
          <cell r="Q377">
            <v>0</v>
          </cell>
        </row>
        <row r="378">
          <cell r="A378">
            <v>376</v>
          </cell>
          <cell r="B378" t="str">
            <v>차동식 스포트감지기</v>
          </cell>
          <cell r="C378" t="str">
            <v>2종</v>
          </cell>
          <cell r="D378" t="str">
            <v>EA</v>
          </cell>
          <cell r="G378">
            <v>650</v>
          </cell>
          <cell r="H378">
            <v>5000</v>
          </cell>
          <cell r="Q378">
            <v>5000</v>
          </cell>
          <cell r="S378" t="str">
            <v>내선</v>
          </cell>
          <cell r="T378">
            <v>0.14300000000000002</v>
          </cell>
        </row>
        <row r="379">
          <cell r="A379">
            <v>377</v>
          </cell>
          <cell r="B379" t="str">
            <v>광전식 연감지기</v>
          </cell>
          <cell r="C379" t="str">
            <v>비축적형</v>
          </cell>
          <cell r="D379" t="str">
            <v>EA</v>
          </cell>
          <cell r="G379">
            <v>650</v>
          </cell>
          <cell r="H379">
            <v>20000</v>
          </cell>
          <cell r="Q379">
            <v>20000</v>
          </cell>
          <cell r="S379" t="str">
            <v>내선</v>
          </cell>
          <cell r="T379">
            <v>0.14300000000000002</v>
          </cell>
        </row>
        <row r="380">
          <cell r="A380">
            <v>378</v>
          </cell>
          <cell r="B380" t="str">
            <v>정온식감지기</v>
          </cell>
          <cell r="C380" t="str">
            <v>1종</v>
          </cell>
          <cell r="D380" t="str">
            <v>EA</v>
          </cell>
          <cell r="G380">
            <v>650</v>
          </cell>
          <cell r="H380">
            <v>5000</v>
          </cell>
          <cell r="Q380">
            <v>5000</v>
          </cell>
          <cell r="S380" t="str">
            <v>내선</v>
          </cell>
          <cell r="T380">
            <v>0.14300000000000002</v>
          </cell>
        </row>
        <row r="381">
          <cell r="A381">
            <v>379</v>
          </cell>
          <cell r="B381" t="str">
            <v>유도등</v>
          </cell>
          <cell r="C381" t="str">
            <v>통로유도등</v>
          </cell>
          <cell r="D381" t="str">
            <v>EA</v>
          </cell>
          <cell r="G381">
            <v>650</v>
          </cell>
          <cell r="H381">
            <v>27000</v>
          </cell>
          <cell r="Q381">
            <v>27000</v>
          </cell>
          <cell r="S381" t="str">
            <v>내선</v>
          </cell>
          <cell r="T381">
            <v>0.79500000000000004</v>
          </cell>
        </row>
        <row r="382">
          <cell r="A382">
            <v>380</v>
          </cell>
          <cell r="B382" t="str">
            <v>유도등</v>
          </cell>
          <cell r="C382" t="str">
            <v>피난구유도등</v>
          </cell>
          <cell r="D382" t="str">
            <v>EA</v>
          </cell>
          <cell r="G382">
            <v>650</v>
          </cell>
          <cell r="H382">
            <v>25000</v>
          </cell>
          <cell r="Q382">
            <v>25000</v>
          </cell>
          <cell r="S382" t="str">
            <v>내선</v>
          </cell>
          <cell r="T382">
            <v>0.13500000000000001</v>
          </cell>
        </row>
        <row r="383">
          <cell r="A383">
            <v>381</v>
          </cell>
          <cell r="B383" t="str">
            <v>수동발신기</v>
          </cell>
          <cell r="D383" t="str">
            <v>EA</v>
          </cell>
          <cell r="G383">
            <v>650</v>
          </cell>
          <cell r="H383">
            <v>3500</v>
          </cell>
          <cell r="Q383">
            <v>3500</v>
          </cell>
          <cell r="S383" t="str">
            <v>내선</v>
          </cell>
          <cell r="T383">
            <v>0.3</v>
          </cell>
        </row>
        <row r="384">
          <cell r="A384">
            <v>382</v>
          </cell>
          <cell r="B384" t="str">
            <v>경종</v>
          </cell>
          <cell r="D384" t="str">
            <v>EA</v>
          </cell>
          <cell r="G384">
            <v>650</v>
          </cell>
          <cell r="H384">
            <v>5500</v>
          </cell>
          <cell r="Q384">
            <v>5500</v>
          </cell>
          <cell r="S384" t="str">
            <v>내선</v>
          </cell>
          <cell r="T384">
            <v>0.15</v>
          </cell>
        </row>
        <row r="385">
          <cell r="A385">
            <v>383</v>
          </cell>
          <cell r="B385" t="str">
            <v>표시등</v>
          </cell>
          <cell r="D385" t="str">
            <v>EA</v>
          </cell>
          <cell r="G385">
            <v>650</v>
          </cell>
          <cell r="H385">
            <v>1200</v>
          </cell>
          <cell r="Q385">
            <v>1200</v>
          </cell>
          <cell r="S385" t="str">
            <v>내선</v>
          </cell>
          <cell r="T385">
            <v>0.2</v>
          </cell>
        </row>
        <row r="386">
          <cell r="A386">
            <v>384</v>
          </cell>
          <cell r="B386" t="str">
            <v>속보세트 함</v>
          </cell>
          <cell r="D386" t="str">
            <v>EA</v>
          </cell>
          <cell r="K386" t="str">
            <v>동방전자</v>
          </cell>
          <cell r="L386">
            <v>6000</v>
          </cell>
          <cell r="Q386">
            <v>6000</v>
          </cell>
          <cell r="S386" t="str">
            <v>내선</v>
          </cell>
          <cell r="T386">
            <v>0.66</v>
          </cell>
        </row>
        <row r="387">
          <cell r="A387">
            <v>385</v>
          </cell>
          <cell r="Q387">
            <v>0</v>
          </cell>
        </row>
        <row r="388">
          <cell r="A388">
            <v>386</v>
          </cell>
          <cell r="Q388">
            <v>0</v>
          </cell>
        </row>
        <row r="389">
          <cell r="A389">
            <v>387</v>
          </cell>
          <cell r="B389" t="str">
            <v>수신기</v>
          </cell>
          <cell r="C389" t="str">
            <v>P형1급   10회로용</v>
          </cell>
          <cell r="D389" t="str">
            <v>set</v>
          </cell>
          <cell r="K389" t="str">
            <v>대우소방</v>
          </cell>
          <cell r="L389">
            <v>280000</v>
          </cell>
          <cell r="M389" t="str">
            <v>대일소방</v>
          </cell>
          <cell r="N389">
            <v>315000</v>
          </cell>
          <cell r="O389" t="str">
            <v>국민소방설비</v>
          </cell>
          <cell r="P389">
            <v>318000</v>
          </cell>
          <cell r="Q389">
            <v>280000</v>
          </cell>
          <cell r="S389" t="str">
            <v>내선</v>
          </cell>
          <cell r="T389">
            <v>9</v>
          </cell>
        </row>
        <row r="390">
          <cell r="A390">
            <v>388</v>
          </cell>
          <cell r="B390" t="str">
            <v>부표시기</v>
          </cell>
          <cell r="C390" t="str">
            <v xml:space="preserve"> 10회로용</v>
          </cell>
          <cell r="D390" t="str">
            <v>대</v>
          </cell>
          <cell r="G390">
            <v>650</v>
          </cell>
          <cell r="H390">
            <v>255000</v>
          </cell>
          <cell r="Q390">
            <v>255000</v>
          </cell>
          <cell r="S390" t="str">
            <v>내선</v>
          </cell>
          <cell r="T390">
            <v>4</v>
          </cell>
        </row>
        <row r="391">
          <cell r="A391">
            <v>389</v>
          </cell>
          <cell r="B391" t="str">
            <v>스프링쿨러수동조작함</v>
          </cell>
          <cell r="D391" t="str">
            <v>EA</v>
          </cell>
          <cell r="G391">
            <v>650</v>
          </cell>
          <cell r="H391">
            <v>30000</v>
          </cell>
          <cell r="Q391">
            <v>30000</v>
          </cell>
          <cell r="S391" t="str">
            <v>내선</v>
          </cell>
          <cell r="T391">
            <v>0.66</v>
          </cell>
        </row>
        <row r="392">
          <cell r="A392">
            <v>390</v>
          </cell>
          <cell r="B392" t="str">
            <v>전자 싸이렌</v>
          </cell>
          <cell r="D392" t="str">
            <v>EA</v>
          </cell>
          <cell r="G392">
            <v>650</v>
          </cell>
          <cell r="H392">
            <v>30000</v>
          </cell>
          <cell r="Q392">
            <v>30000</v>
          </cell>
          <cell r="S392" t="str">
            <v>통내</v>
          </cell>
          <cell r="T392">
            <v>1.6</v>
          </cell>
        </row>
        <row r="393">
          <cell r="A393">
            <v>391</v>
          </cell>
          <cell r="Q393">
            <v>0</v>
          </cell>
        </row>
        <row r="394">
          <cell r="A394">
            <v>392</v>
          </cell>
          <cell r="Q394">
            <v>0</v>
          </cell>
        </row>
        <row r="395">
          <cell r="A395">
            <v>393</v>
          </cell>
          <cell r="Q395">
            <v>0</v>
          </cell>
        </row>
        <row r="396">
          <cell r="A396">
            <v>394</v>
          </cell>
          <cell r="B396" t="str">
            <v>가로등점멸기</v>
          </cell>
          <cell r="C396" t="str">
            <v>상시/격등</v>
          </cell>
          <cell r="D396" t="str">
            <v>대</v>
          </cell>
          <cell r="G396">
            <v>821</v>
          </cell>
          <cell r="H396">
            <v>3280000</v>
          </cell>
          <cell r="Q396">
            <v>3280000</v>
          </cell>
          <cell r="S396" t="str">
            <v>프전</v>
          </cell>
          <cell r="T396">
            <v>5.8</v>
          </cell>
          <cell r="U396" t="str">
            <v>보인</v>
          </cell>
          <cell r="V396">
            <v>1.9</v>
          </cell>
        </row>
        <row r="397">
          <cell r="A397">
            <v>395</v>
          </cell>
          <cell r="B397" t="str">
            <v>차광막</v>
          </cell>
          <cell r="D397" t="str">
            <v>대</v>
          </cell>
          <cell r="G397">
            <v>821</v>
          </cell>
          <cell r="H397">
            <v>150000</v>
          </cell>
          <cell r="Q397">
            <v>150000</v>
          </cell>
        </row>
        <row r="398">
          <cell r="A398">
            <v>396</v>
          </cell>
          <cell r="Q398">
            <v>0</v>
          </cell>
        </row>
        <row r="399">
          <cell r="A399">
            <v>397</v>
          </cell>
          <cell r="B399" t="str">
            <v>가로등주</v>
          </cell>
          <cell r="C399" t="str">
            <v>8각테퍼7m폴1등용</v>
          </cell>
          <cell r="D399" t="str">
            <v>본</v>
          </cell>
          <cell r="G399">
            <v>825</v>
          </cell>
          <cell r="H399">
            <v>143000</v>
          </cell>
          <cell r="Q399">
            <v>143000</v>
          </cell>
          <cell r="S399" t="str">
            <v>내선</v>
          </cell>
          <cell r="T399">
            <v>2.52</v>
          </cell>
        </row>
        <row r="400">
          <cell r="A400">
            <v>398</v>
          </cell>
          <cell r="B400" t="str">
            <v>가로등주</v>
          </cell>
          <cell r="C400" t="str">
            <v>8각테퍼7m폴2등용</v>
          </cell>
          <cell r="D400" t="str">
            <v>본</v>
          </cell>
          <cell r="Q400">
            <v>0</v>
          </cell>
          <cell r="S400" t="str">
            <v>내선</v>
          </cell>
          <cell r="T400">
            <v>2.9</v>
          </cell>
        </row>
        <row r="401">
          <cell r="A401">
            <v>399</v>
          </cell>
          <cell r="B401" t="str">
            <v>가로등주</v>
          </cell>
          <cell r="C401" t="str">
            <v>8각테퍼8m폴1등용</v>
          </cell>
          <cell r="D401" t="str">
            <v>본</v>
          </cell>
          <cell r="G401">
            <v>825</v>
          </cell>
          <cell r="H401">
            <v>152000</v>
          </cell>
          <cell r="Q401">
            <v>152000</v>
          </cell>
          <cell r="S401" t="str">
            <v>내선</v>
          </cell>
          <cell r="T401">
            <v>2.76</v>
          </cell>
        </row>
        <row r="402">
          <cell r="A402">
            <v>400</v>
          </cell>
          <cell r="B402" t="str">
            <v>가로등주</v>
          </cell>
          <cell r="C402" t="str">
            <v>8각테퍼8m폴2등용</v>
          </cell>
          <cell r="D402" t="str">
            <v>본</v>
          </cell>
          <cell r="Q402">
            <v>0</v>
          </cell>
          <cell r="S402" t="str">
            <v>내선</v>
          </cell>
          <cell r="T402">
            <v>3.08</v>
          </cell>
        </row>
        <row r="403">
          <cell r="A403">
            <v>401</v>
          </cell>
          <cell r="B403" t="str">
            <v>가로등주</v>
          </cell>
          <cell r="C403" t="str">
            <v>8각테퍼8.5m폴1등용</v>
          </cell>
          <cell r="D403" t="str">
            <v>본</v>
          </cell>
          <cell r="G403">
            <v>825</v>
          </cell>
          <cell r="H403">
            <v>157000</v>
          </cell>
          <cell r="K403" t="str">
            <v>조일조명(10/28)</v>
          </cell>
          <cell r="L403">
            <v>195000</v>
          </cell>
          <cell r="Q403">
            <v>157000</v>
          </cell>
          <cell r="S403" t="str">
            <v>내선</v>
          </cell>
          <cell r="T403">
            <v>3.13</v>
          </cell>
        </row>
        <row r="404">
          <cell r="A404">
            <v>402</v>
          </cell>
          <cell r="B404" t="str">
            <v>가로등주</v>
          </cell>
          <cell r="C404" t="str">
            <v>8각테퍼8.5m폴2등용</v>
          </cell>
          <cell r="D404" t="str">
            <v>본</v>
          </cell>
          <cell r="Q404">
            <v>0</v>
          </cell>
          <cell r="S404" t="str">
            <v>내선</v>
          </cell>
          <cell r="T404">
            <v>3.37</v>
          </cell>
        </row>
        <row r="405">
          <cell r="A405">
            <v>403</v>
          </cell>
          <cell r="B405" t="str">
            <v>가로등주</v>
          </cell>
          <cell r="C405" t="str">
            <v>8각테퍼9m폴1등용</v>
          </cell>
          <cell r="D405" t="str">
            <v>본</v>
          </cell>
          <cell r="G405">
            <v>825</v>
          </cell>
          <cell r="H405">
            <v>200000</v>
          </cell>
          <cell r="Q405">
            <v>200000</v>
          </cell>
          <cell r="S405" t="str">
            <v>내선</v>
          </cell>
          <cell r="T405">
            <v>3.13</v>
          </cell>
        </row>
        <row r="406">
          <cell r="A406">
            <v>404</v>
          </cell>
          <cell r="B406" t="str">
            <v>가로등주</v>
          </cell>
          <cell r="C406" t="str">
            <v>8각테퍼9m폴2등용</v>
          </cell>
          <cell r="D406" t="str">
            <v>본</v>
          </cell>
          <cell r="Q406">
            <v>0</v>
          </cell>
          <cell r="S406" t="str">
            <v>내선</v>
          </cell>
          <cell r="T406">
            <v>3.37</v>
          </cell>
        </row>
        <row r="407">
          <cell r="A407">
            <v>405</v>
          </cell>
          <cell r="B407" t="str">
            <v>가로등주</v>
          </cell>
          <cell r="C407" t="str">
            <v>8각테퍼10m폴1등용</v>
          </cell>
          <cell r="D407" t="str">
            <v>본</v>
          </cell>
          <cell r="G407">
            <v>825</v>
          </cell>
          <cell r="H407">
            <v>211000</v>
          </cell>
          <cell r="Q407">
            <v>211000</v>
          </cell>
          <cell r="S407" t="str">
            <v>내선</v>
          </cell>
          <cell r="T407">
            <v>3.49</v>
          </cell>
        </row>
        <row r="408">
          <cell r="A408">
            <v>406</v>
          </cell>
          <cell r="B408" t="str">
            <v>가로등주</v>
          </cell>
          <cell r="C408" t="str">
            <v>8각테퍼10m폴2등용</v>
          </cell>
          <cell r="D408" t="str">
            <v>본</v>
          </cell>
          <cell r="Q408">
            <v>0</v>
          </cell>
          <cell r="S408" t="str">
            <v>내선</v>
          </cell>
          <cell r="T408">
            <v>3.7</v>
          </cell>
        </row>
        <row r="409">
          <cell r="A409">
            <v>407</v>
          </cell>
          <cell r="B409" t="str">
            <v>가로등주</v>
          </cell>
          <cell r="C409" t="str">
            <v>8각테퍼11m폴1등용</v>
          </cell>
          <cell r="D409" t="str">
            <v>본</v>
          </cell>
          <cell r="G409">
            <v>825</v>
          </cell>
          <cell r="H409">
            <v>225000</v>
          </cell>
          <cell r="Q409">
            <v>225000</v>
          </cell>
          <cell r="S409" t="str">
            <v>내선</v>
          </cell>
          <cell r="T409">
            <v>4.1900000000000004</v>
          </cell>
        </row>
        <row r="410">
          <cell r="A410">
            <v>408</v>
          </cell>
          <cell r="B410" t="str">
            <v>가로등주</v>
          </cell>
          <cell r="C410" t="str">
            <v>8각테퍼11m폴2등용</v>
          </cell>
          <cell r="D410" t="str">
            <v>본</v>
          </cell>
          <cell r="Q410">
            <v>0</v>
          </cell>
          <cell r="S410" t="str">
            <v>내선</v>
          </cell>
          <cell r="T410">
            <v>4.4000000000000004</v>
          </cell>
        </row>
        <row r="411">
          <cell r="A411">
            <v>409</v>
          </cell>
          <cell r="B411" t="str">
            <v>가로등주</v>
          </cell>
          <cell r="C411" t="str">
            <v>주철 10m폴2등용</v>
          </cell>
          <cell r="D411" t="str">
            <v>본</v>
          </cell>
          <cell r="K411" t="str">
            <v>(주) 보명</v>
          </cell>
          <cell r="L411">
            <v>1284000</v>
          </cell>
          <cell r="Q411">
            <v>1284000</v>
          </cell>
          <cell r="S411" t="str">
            <v>내선</v>
          </cell>
          <cell r="T411">
            <v>3.7</v>
          </cell>
        </row>
        <row r="412">
          <cell r="A412">
            <v>410</v>
          </cell>
          <cell r="B412" t="str">
            <v>가로등 NH등기구</v>
          </cell>
          <cell r="C412" t="str">
            <v>세종로대형</v>
          </cell>
          <cell r="D412" t="str">
            <v>EA</v>
          </cell>
          <cell r="G412">
            <v>810</v>
          </cell>
          <cell r="H412">
            <v>63000</v>
          </cell>
          <cell r="Q412">
            <v>63000</v>
          </cell>
        </row>
        <row r="413">
          <cell r="A413">
            <v>411</v>
          </cell>
          <cell r="B413" t="str">
            <v>가로등 NH등기구</v>
          </cell>
          <cell r="C413" t="str">
            <v>세종로소형</v>
          </cell>
          <cell r="D413" t="str">
            <v>EA</v>
          </cell>
          <cell r="G413">
            <v>810</v>
          </cell>
          <cell r="H413">
            <v>54000</v>
          </cell>
          <cell r="Q413">
            <v>54000</v>
          </cell>
        </row>
        <row r="414">
          <cell r="A414">
            <v>412</v>
          </cell>
          <cell r="B414" t="str">
            <v>고압나트륨등기구</v>
          </cell>
          <cell r="C414" t="str">
            <v xml:space="preserve">NH250W  </v>
          </cell>
          <cell r="D414" t="str">
            <v>EA</v>
          </cell>
          <cell r="G414">
            <v>810</v>
          </cell>
          <cell r="H414">
            <v>63000</v>
          </cell>
          <cell r="Q414">
            <v>63000</v>
          </cell>
          <cell r="S414" t="str">
            <v>내선</v>
          </cell>
          <cell r="T414">
            <v>0.495</v>
          </cell>
        </row>
        <row r="415">
          <cell r="A415">
            <v>413</v>
          </cell>
          <cell r="B415" t="str">
            <v>고압나트륨등기구</v>
          </cell>
          <cell r="C415" t="str">
            <v>NH400W</v>
          </cell>
          <cell r="D415" t="str">
            <v>EA</v>
          </cell>
          <cell r="G415">
            <v>810</v>
          </cell>
          <cell r="H415">
            <v>63000</v>
          </cell>
          <cell r="Q415">
            <v>63000</v>
          </cell>
          <cell r="S415" t="str">
            <v>내선</v>
          </cell>
          <cell r="T415">
            <v>0.53</v>
          </cell>
        </row>
        <row r="416">
          <cell r="A416">
            <v>414</v>
          </cell>
          <cell r="B416" t="str">
            <v>터널등기구(AL판)</v>
          </cell>
          <cell r="C416" t="str">
            <v>NXT 35W</v>
          </cell>
          <cell r="D416" t="str">
            <v>EA</v>
          </cell>
          <cell r="G416">
            <v>810</v>
          </cell>
          <cell r="H416">
            <v>67500</v>
          </cell>
          <cell r="Q416">
            <v>67500</v>
          </cell>
          <cell r="S416" t="str">
            <v>내선</v>
          </cell>
          <cell r="T416">
            <v>0.38</v>
          </cell>
        </row>
        <row r="417">
          <cell r="A417">
            <v>415</v>
          </cell>
          <cell r="B417" t="str">
            <v>터널등기구(AL판)</v>
          </cell>
          <cell r="C417" t="str">
            <v>NXT 90W</v>
          </cell>
          <cell r="D417" t="str">
            <v>EA</v>
          </cell>
          <cell r="G417">
            <v>810</v>
          </cell>
          <cell r="H417">
            <v>88000</v>
          </cell>
          <cell r="Q417">
            <v>88000</v>
          </cell>
          <cell r="S417" t="str">
            <v>내선</v>
          </cell>
          <cell r="T417">
            <v>0.38</v>
          </cell>
        </row>
        <row r="418">
          <cell r="A418">
            <v>416</v>
          </cell>
          <cell r="B418" t="str">
            <v>터널등기구(AL판)</v>
          </cell>
          <cell r="C418" t="str">
            <v>NXT 135W</v>
          </cell>
          <cell r="D418" t="str">
            <v>EA</v>
          </cell>
          <cell r="G418">
            <v>810</v>
          </cell>
          <cell r="H418">
            <v>113000</v>
          </cell>
          <cell r="Q418">
            <v>113000</v>
          </cell>
          <cell r="S418" t="str">
            <v>내선</v>
          </cell>
          <cell r="T418">
            <v>0.44</v>
          </cell>
        </row>
        <row r="419">
          <cell r="A419">
            <v>417</v>
          </cell>
          <cell r="B419" t="str">
            <v>터널등기구(AL판)</v>
          </cell>
          <cell r="C419" t="str">
            <v>NXT 180W</v>
          </cell>
          <cell r="D419" t="str">
            <v>EA</v>
          </cell>
          <cell r="G419">
            <v>810</v>
          </cell>
          <cell r="H419">
            <v>135000</v>
          </cell>
          <cell r="Q419">
            <v>135000</v>
          </cell>
          <cell r="S419" t="str">
            <v>내선</v>
          </cell>
          <cell r="T419">
            <v>0.44</v>
          </cell>
        </row>
        <row r="420">
          <cell r="A420">
            <v>418</v>
          </cell>
          <cell r="B420" t="str">
            <v>내압방폭백열등</v>
          </cell>
          <cell r="C420" t="str">
            <v>IL 220V/200W</v>
          </cell>
          <cell r="D420" t="str">
            <v>EA</v>
          </cell>
          <cell r="G420">
            <v>818</v>
          </cell>
          <cell r="H420">
            <v>90450</v>
          </cell>
          <cell r="Q420">
            <v>90450</v>
          </cell>
          <cell r="S420" t="str">
            <v>내선</v>
          </cell>
          <cell r="T420">
            <v>0.38</v>
          </cell>
        </row>
        <row r="421">
          <cell r="A421">
            <v>419</v>
          </cell>
          <cell r="Q421">
            <v>0</v>
          </cell>
        </row>
        <row r="422">
          <cell r="A422">
            <v>420</v>
          </cell>
          <cell r="Q422">
            <v>0</v>
          </cell>
        </row>
        <row r="423">
          <cell r="A423">
            <v>421</v>
          </cell>
          <cell r="B423" t="str">
            <v>고압나트륨램프</v>
          </cell>
          <cell r="C423" t="str">
            <v>NH  150W</v>
          </cell>
          <cell r="D423" t="str">
            <v>EA</v>
          </cell>
          <cell r="G423">
            <v>814</v>
          </cell>
          <cell r="H423">
            <v>12000</v>
          </cell>
          <cell r="Q423">
            <v>12000</v>
          </cell>
        </row>
        <row r="424">
          <cell r="A424">
            <v>422</v>
          </cell>
          <cell r="B424" t="str">
            <v>고압나트륨램프</v>
          </cell>
          <cell r="C424" t="str">
            <v>NH  250W</v>
          </cell>
          <cell r="D424" t="str">
            <v>EA</v>
          </cell>
          <cell r="G424">
            <v>814</v>
          </cell>
          <cell r="H424">
            <v>12500</v>
          </cell>
          <cell r="Q424">
            <v>12500</v>
          </cell>
        </row>
        <row r="425">
          <cell r="A425">
            <v>423</v>
          </cell>
          <cell r="B425" t="str">
            <v>고압나트륨램프</v>
          </cell>
          <cell r="C425" t="str">
            <v>NH  400W</v>
          </cell>
          <cell r="D425" t="str">
            <v>EA</v>
          </cell>
          <cell r="G425">
            <v>814</v>
          </cell>
          <cell r="H425">
            <v>16000</v>
          </cell>
          <cell r="Q425">
            <v>16000</v>
          </cell>
        </row>
        <row r="426">
          <cell r="A426">
            <v>424</v>
          </cell>
          <cell r="Q426">
            <v>0</v>
          </cell>
        </row>
        <row r="427">
          <cell r="A427">
            <v>425</v>
          </cell>
          <cell r="Q427">
            <v>0</v>
          </cell>
        </row>
        <row r="428">
          <cell r="A428">
            <v>426</v>
          </cell>
          <cell r="B428" t="str">
            <v>고압나트륨안정기</v>
          </cell>
          <cell r="C428" t="str">
            <v>220V/150W</v>
          </cell>
          <cell r="D428" t="str">
            <v>EA</v>
          </cell>
          <cell r="G428">
            <v>814</v>
          </cell>
          <cell r="H428">
            <v>18000</v>
          </cell>
          <cell r="Q428">
            <v>18000</v>
          </cell>
        </row>
        <row r="429">
          <cell r="A429">
            <v>427</v>
          </cell>
          <cell r="B429" t="str">
            <v>고압나트륨안정기</v>
          </cell>
          <cell r="C429" t="str">
            <v>220V/250W</v>
          </cell>
          <cell r="D429" t="str">
            <v>EA</v>
          </cell>
          <cell r="G429">
            <v>814</v>
          </cell>
          <cell r="H429">
            <v>22000</v>
          </cell>
          <cell r="Q429">
            <v>22000</v>
          </cell>
        </row>
        <row r="430">
          <cell r="A430">
            <v>428</v>
          </cell>
          <cell r="B430" t="str">
            <v>고압나트륨안정기</v>
          </cell>
          <cell r="C430" t="str">
            <v>220V/400W</v>
          </cell>
          <cell r="D430" t="str">
            <v>EA</v>
          </cell>
          <cell r="G430">
            <v>814</v>
          </cell>
          <cell r="H430">
            <v>24000</v>
          </cell>
          <cell r="Q430">
            <v>24000</v>
          </cell>
        </row>
        <row r="431">
          <cell r="A431">
            <v>429</v>
          </cell>
          <cell r="Q431">
            <v>0</v>
          </cell>
        </row>
        <row r="432">
          <cell r="A432">
            <v>430</v>
          </cell>
          <cell r="Q432">
            <v>0</v>
          </cell>
        </row>
        <row r="433">
          <cell r="A433">
            <v>431</v>
          </cell>
          <cell r="B433" t="str">
            <v>저압나트륨램프</v>
          </cell>
          <cell r="C433" t="str">
            <v>NXT 36W</v>
          </cell>
          <cell r="D433" t="str">
            <v>EA</v>
          </cell>
          <cell r="G433">
            <v>814</v>
          </cell>
          <cell r="H433">
            <v>28000</v>
          </cell>
          <cell r="Q433">
            <v>28000</v>
          </cell>
        </row>
        <row r="434">
          <cell r="A434">
            <v>432</v>
          </cell>
          <cell r="B434" t="str">
            <v>저압나트륨램프</v>
          </cell>
          <cell r="C434" t="str">
            <v>NXT 66W</v>
          </cell>
          <cell r="D434" t="str">
            <v>EA</v>
          </cell>
          <cell r="G434">
            <v>814</v>
          </cell>
          <cell r="H434">
            <v>32000</v>
          </cell>
          <cell r="Q434">
            <v>32000</v>
          </cell>
        </row>
        <row r="435">
          <cell r="A435">
            <v>433</v>
          </cell>
          <cell r="B435" t="str">
            <v>저압나트륨램프</v>
          </cell>
          <cell r="C435" t="str">
            <v>NXT 91W</v>
          </cell>
          <cell r="D435" t="str">
            <v>EA</v>
          </cell>
          <cell r="G435">
            <v>814</v>
          </cell>
          <cell r="H435">
            <v>38000</v>
          </cell>
          <cell r="Q435">
            <v>38000</v>
          </cell>
        </row>
        <row r="436">
          <cell r="A436">
            <v>434</v>
          </cell>
          <cell r="B436" t="str">
            <v>저압나트륨램프</v>
          </cell>
          <cell r="C436" t="str">
            <v>NXT 131W</v>
          </cell>
          <cell r="D436" t="str">
            <v>EA</v>
          </cell>
          <cell r="G436">
            <v>814</v>
          </cell>
          <cell r="H436">
            <v>50000</v>
          </cell>
          <cell r="Q436">
            <v>50000</v>
          </cell>
        </row>
        <row r="437">
          <cell r="A437">
            <v>435</v>
          </cell>
          <cell r="Q437">
            <v>0</v>
          </cell>
        </row>
        <row r="438">
          <cell r="A438">
            <v>436</v>
          </cell>
          <cell r="Q438">
            <v>0</v>
          </cell>
        </row>
        <row r="439">
          <cell r="A439">
            <v>437</v>
          </cell>
          <cell r="B439" t="str">
            <v>저압나트륨안정기</v>
          </cell>
          <cell r="C439" t="str">
            <v>NXT 36W</v>
          </cell>
          <cell r="D439" t="str">
            <v>EA</v>
          </cell>
          <cell r="G439">
            <v>814</v>
          </cell>
          <cell r="H439">
            <v>29000</v>
          </cell>
          <cell r="Q439">
            <v>29000</v>
          </cell>
        </row>
        <row r="440">
          <cell r="A440">
            <v>438</v>
          </cell>
          <cell r="B440" t="str">
            <v>저압나트륨안정기</v>
          </cell>
          <cell r="C440" t="str">
            <v>NXT 66W</v>
          </cell>
          <cell r="D440" t="str">
            <v>EA</v>
          </cell>
          <cell r="G440">
            <v>814</v>
          </cell>
          <cell r="H440">
            <v>32000</v>
          </cell>
          <cell r="Q440">
            <v>32000</v>
          </cell>
        </row>
        <row r="441">
          <cell r="A441">
            <v>439</v>
          </cell>
          <cell r="B441" t="str">
            <v>저압나트륨안정기</v>
          </cell>
          <cell r="C441" t="str">
            <v>NXT 91W</v>
          </cell>
          <cell r="D441" t="str">
            <v>EA</v>
          </cell>
          <cell r="G441">
            <v>814</v>
          </cell>
          <cell r="H441">
            <v>35000</v>
          </cell>
          <cell r="Q441">
            <v>35000</v>
          </cell>
        </row>
        <row r="442">
          <cell r="A442">
            <v>440</v>
          </cell>
          <cell r="B442" t="str">
            <v>저압나트륨안정기</v>
          </cell>
          <cell r="C442" t="str">
            <v>NXT 131W</v>
          </cell>
          <cell r="D442" t="str">
            <v>EA</v>
          </cell>
          <cell r="G442">
            <v>814</v>
          </cell>
          <cell r="H442">
            <v>38000</v>
          </cell>
          <cell r="Q442">
            <v>38000</v>
          </cell>
        </row>
        <row r="443">
          <cell r="A443">
            <v>441</v>
          </cell>
          <cell r="Q443">
            <v>0</v>
          </cell>
        </row>
        <row r="444">
          <cell r="A444">
            <v>442</v>
          </cell>
          <cell r="Q444">
            <v>0</v>
          </cell>
        </row>
        <row r="445">
          <cell r="A445">
            <v>443</v>
          </cell>
          <cell r="Q445">
            <v>0</v>
          </cell>
        </row>
        <row r="446">
          <cell r="A446">
            <v>444</v>
          </cell>
          <cell r="B446" t="str">
            <v>STRAIGHT TRAY(H.D.G)</v>
          </cell>
          <cell r="C446" t="str">
            <v>150W×100H</v>
          </cell>
          <cell r="D446" t="str">
            <v>m</v>
          </cell>
          <cell r="G446">
            <v>753</v>
          </cell>
          <cell r="H446">
            <v>8700</v>
          </cell>
          <cell r="Q446">
            <v>8700</v>
          </cell>
          <cell r="S446" t="str">
            <v>내선</v>
          </cell>
          <cell r="T446">
            <v>0.22500000000000001</v>
          </cell>
          <cell r="Y446" t="str">
            <v>4m이상: 20%증</v>
          </cell>
        </row>
        <row r="447">
          <cell r="A447">
            <v>445</v>
          </cell>
          <cell r="B447" t="str">
            <v>STRAIGHT TRAY(H.D.G)</v>
          </cell>
          <cell r="C447" t="str">
            <v>150W×150H</v>
          </cell>
          <cell r="D447" t="str">
            <v>m</v>
          </cell>
          <cell r="G447">
            <v>753</v>
          </cell>
          <cell r="H447">
            <v>11600</v>
          </cell>
          <cell r="Q447">
            <v>11600</v>
          </cell>
          <cell r="S447" t="str">
            <v>내선</v>
          </cell>
          <cell r="T447">
            <v>0.22500000000000001</v>
          </cell>
        </row>
        <row r="448">
          <cell r="A448">
            <v>446</v>
          </cell>
          <cell r="B448" t="str">
            <v>STRAIGHT TRAY(H.D.G)</v>
          </cell>
          <cell r="C448" t="str">
            <v>200W×100H</v>
          </cell>
          <cell r="D448" t="str">
            <v>m</v>
          </cell>
          <cell r="G448">
            <v>753</v>
          </cell>
          <cell r="H448">
            <v>9000</v>
          </cell>
          <cell r="Q448">
            <v>9000</v>
          </cell>
          <cell r="S448" t="str">
            <v>내선</v>
          </cell>
          <cell r="T448">
            <v>0.22500000000000001</v>
          </cell>
        </row>
        <row r="449">
          <cell r="A449">
            <v>447</v>
          </cell>
          <cell r="B449" t="str">
            <v>STRAIGHT TRAY(H.D.G)</v>
          </cell>
          <cell r="C449" t="str">
            <v>200W×150H</v>
          </cell>
          <cell r="D449" t="str">
            <v>m</v>
          </cell>
          <cell r="G449">
            <v>753</v>
          </cell>
          <cell r="H449">
            <v>11900</v>
          </cell>
          <cell r="Q449">
            <v>11900</v>
          </cell>
          <cell r="S449" t="str">
            <v>내선</v>
          </cell>
          <cell r="T449">
            <v>0.22500000000000001</v>
          </cell>
        </row>
        <row r="450">
          <cell r="A450">
            <v>448</v>
          </cell>
          <cell r="B450" t="str">
            <v>STRAIGHT TRAY(H.D.G)</v>
          </cell>
          <cell r="C450" t="str">
            <v>300W×100H</v>
          </cell>
          <cell r="D450" t="str">
            <v>m</v>
          </cell>
          <cell r="G450">
            <v>753</v>
          </cell>
          <cell r="H450">
            <v>9600</v>
          </cell>
          <cell r="Q450">
            <v>9600</v>
          </cell>
          <cell r="S450" t="str">
            <v>내선</v>
          </cell>
          <cell r="T450">
            <v>0.28499999999999998</v>
          </cell>
        </row>
        <row r="451">
          <cell r="A451">
            <v>449</v>
          </cell>
          <cell r="B451" t="str">
            <v>STRAIGHT TRAY(H.D.G)</v>
          </cell>
          <cell r="C451" t="str">
            <v>300W×150H</v>
          </cell>
          <cell r="D451" t="str">
            <v>m</v>
          </cell>
          <cell r="G451">
            <v>753</v>
          </cell>
          <cell r="H451">
            <v>12600</v>
          </cell>
          <cell r="Q451">
            <v>12600</v>
          </cell>
          <cell r="S451" t="str">
            <v>내선</v>
          </cell>
          <cell r="T451">
            <v>0.28499999999999998</v>
          </cell>
        </row>
        <row r="452">
          <cell r="A452">
            <v>450</v>
          </cell>
          <cell r="B452" t="str">
            <v>STRAIGHT TRAY(H.D.G)</v>
          </cell>
          <cell r="C452" t="str">
            <v>400W×100H</v>
          </cell>
          <cell r="D452" t="str">
            <v>m</v>
          </cell>
          <cell r="G452">
            <v>753</v>
          </cell>
          <cell r="H452">
            <v>10200</v>
          </cell>
          <cell r="Q452">
            <v>10200</v>
          </cell>
          <cell r="S452" t="str">
            <v>내선</v>
          </cell>
          <cell r="T452">
            <v>0.33500000000000002</v>
          </cell>
        </row>
        <row r="453">
          <cell r="A453">
            <v>451</v>
          </cell>
          <cell r="B453" t="str">
            <v>STRAIGHT TRAY(H.D.G)</v>
          </cell>
          <cell r="C453" t="str">
            <v>400W×150H</v>
          </cell>
          <cell r="D453" t="str">
            <v>m</v>
          </cell>
          <cell r="G453">
            <v>753</v>
          </cell>
          <cell r="H453">
            <v>13200</v>
          </cell>
          <cell r="Q453">
            <v>13200</v>
          </cell>
          <cell r="S453" t="str">
            <v>내선</v>
          </cell>
          <cell r="T453">
            <v>0.33500000000000002</v>
          </cell>
        </row>
        <row r="454">
          <cell r="A454">
            <v>452</v>
          </cell>
          <cell r="B454" t="str">
            <v>STRAIGHT TRAY(H.D.G)</v>
          </cell>
          <cell r="C454" t="str">
            <v>500W×100H</v>
          </cell>
          <cell r="D454" t="str">
            <v>m</v>
          </cell>
          <cell r="G454">
            <v>753</v>
          </cell>
          <cell r="H454">
            <v>10800</v>
          </cell>
          <cell r="Q454">
            <v>10800</v>
          </cell>
          <cell r="S454" t="str">
            <v>내선</v>
          </cell>
          <cell r="T454">
            <v>0.44500000000000001</v>
          </cell>
        </row>
        <row r="455">
          <cell r="A455">
            <v>453</v>
          </cell>
          <cell r="B455" t="str">
            <v>STRAIGHT TRAY(H.D.G)</v>
          </cell>
          <cell r="C455" t="str">
            <v>500W×150H</v>
          </cell>
          <cell r="D455" t="str">
            <v>m</v>
          </cell>
          <cell r="G455">
            <v>753</v>
          </cell>
          <cell r="H455">
            <v>13800</v>
          </cell>
          <cell r="Q455">
            <v>13800</v>
          </cell>
          <cell r="S455" t="str">
            <v>내선</v>
          </cell>
          <cell r="T455">
            <v>0.44500000000000001</v>
          </cell>
        </row>
        <row r="456">
          <cell r="A456">
            <v>454</v>
          </cell>
          <cell r="B456" t="str">
            <v>STRAIGHT TRAY(H.D.G)</v>
          </cell>
          <cell r="C456" t="str">
            <v>600W×100H</v>
          </cell>
          <cell r="D456" t="str">
            <v>m</v>
          </cell>
          <cell r="G456">
            <v>753</v>
          </cell>
          <cell r="H456">
            <v>11500</v>
          </cell>
          <cell r="Q456">
            <v>11500</v>
          </cell>
          <cell r="S456" t="str">
            <v>내선</v>
          </cell>
          <cell r="T456">
            <v>0.52</v>
          </cell>
        </row>
        <row r="457">
          <cell r="A457">
            <v>455</v>
          </cell>
          <cell r="B457" t="str">
            <v>STRAIGHT TRAY(H.D.G)</v>
          </cell>
          <cell r="C457" t="str">
            <v>600W×150H</v>
          </cell>
          <cell r="D457" t="str">
            <v>m</v>
          </cell>
          <cell r="G457">
            <v>753</v>
          </cell>
          <cell r="H457">
            <v>14400</v>
          </cell>
          <cell r="Q457">
            <v>14400</v>
          </cell>
          <cell r="S457" t="str">
            <v>내선</v>
          </cell>
          <cell r="T457">
            <v>0.52</v>
          </cell>
        </row>
        <row r="458">
          <cell r="A458">
            <v>456</v>
          </cell>
          <cell r="Q458">
            <v>0</v>
          </cell>
        </row>
        <row r="459">
          <cell r="A459">
            <v>457</v>
          </cell>
          <cell r="B459" t="str">
            <v>HOR-ELBOW (H.D.G)</v>
          </cell>
          <cell r="C459" t="str">
            <v>150W×100H</v>
          </cell>
          <cell r="D459" t="str">
            <v>EA</v>
          </cell>
          <cell r="G459">
            <v>753</v>
          </cell>
          <cell r="H459">
            <v>10300</v>
          </cell>
          <cell r="Q459">
            <v>10300</v>
          </cell>
          <cell r="S459" t="str">
            <v>내선</v>
          </cell>
          <cell r="T459">
            <v>0.22500000000000001</v>
          </cell>
        </row>
        <row r="460">
          <cell r="A460">
            <v>458</v>
          </cell>
          <cell r="B460" t="str">
            <v>HOR-ELBOW (H.D.G)</v>
          </cell>
          <cell r="C460" t="str">
            <v>150W×150H</v>
          </cell>
          <cell r="D460" t="str">
            <v>EA</v>
          </cell>
          <cell r="G460">
            <v>753</v>
          </cell>
          <cell r="H460">
            <v>13700</v>
          </cell>
          <cell r="Q460">
            <v>13700</v>
          </cell>
          <cell r="S460" t="str">
            <v>내선</v>
          </cell>
          <cell r="T460">
            <v>0.22500000000000001</v>
          </cell>
        </row>
        <row r="461">
          <cell r="A461">
            <v>459</v>
          </cell>
          <cell r="B461" t="str">
            <v>HOR-ELBOW (H.D.G)</v>
          </cell>
          <cell r="C461" t="str">
            <v>200W×100H</v>
          </cell>
          <cell r="D461" t="str">
            <v>EA</v>
          </cell>
          <cell r="G461">
            <v>753</v>
          </cell>
          <cell r="H461">
            <v>11100</v>
          </cell>
          <cell r="Q461">
            <v>11100</v>
          </cell>
          <cell r="S461" t="str">
            <v>내선</v>
          </cell>
          <cell r="T461">
            <v>0.22500000000000001</v>
          </cell>
        </row>
        <row r="462">
          <cell r="A462">
            <v>460</v>
          </cell>
          <cell r="B462" t="str">
            <v>HOR-ELBOW (H.D.G)</v>
          </cell>
          <cell r="C462" t="str">
            <v>200W×150H</v>
          </cell>
          <cell r="D462" t="str">
            <v>EA</v>
          </cell>
          <cell r="G462">
            <v>753</v>
          </cell>
          <cell r="H462">
            <v>14700</v>
          </cell>
          <cell r="Q462">
            <v>14700</v>
          </cell>
          <cell r="S462" t="str">
            <v>내선</v>
          </cell>
          <cell r="T462">
            <v>0.22500000000000001</v>
          </cell>
        </row>
        <row r="463">
          <cell r="A463">
            <v>461</v>
          </cell>
          <cell r="B463" t="str">
            <v>HOR-ELBOW (H.D.G)</v>
          </cell>
          <cell r="C463" t="str">
            <v>300W×100H</v>
          </cell>
          <cell r="D463" t="str">
            <v>EA</v>
          </cell>
          <cell r="G463">
            <v>753</v>
          </cell>
          <cell r="H463">
            <v>12800</v>
          </cell>
          <cell r="Q463">
            <v>12800</v>
          </cell>
          <cell r="S463" t="str">
            <v>내선</v>
          </cell>
          <cell r="T463">
            <v>0.28499999999999998</v>
          </cell>
        </row>
        <row r="464">
          <cell r="A464">
            <v>462</v>
          </cell>
          <cell r="B464" t="str">
            <v>HOR-ELBOW (H.D.G)</v>
          </cell>
          <cell r="C464" t="str">
            <v>300W×150H</v>
          </cell>
          <cell r="D464" t="str">
            <v>EA</v>
          </cell>
          <cell r="G464">
            <v>753</v>
          </cell>
          <cell r="H464">
            <v>16800</v>
          </cell>
          <cell r="Q464">
            <v>16800</v>
          </cell>
          <cell r="S464" t="str">
            <v>내선</v>
          </cell>
          <cell r="T464">
            <v>0.28499999999999998</v>
          </cell>
        </row>
        <row r="465">
          <cell r="A465">
            <v>463</v>
          </cell>
          <cell r="B465" t="str">
            <v>HOR-ELBOW (H.D.G)</v>
          </cell>
          <cell r="C465" t="str">
            <v>400W×100H</v>
          </cell>
          <cell r="D465" t="str">
            <v>EA</v>
          </cell>
          <cell r="G465">
            <v>753</v>
          </cell>
          <cell r="H465">
            <v>14500</v>
          </cell>
          <cell r="Q465">
            <v>14500</v>
          </cell>
          <cell r="S465" t="str">
            <v>내선</v>
          </cell>
          <cell r="T465">
            <v>0.33500000000000002</v>
          </cell>
        </row>
        <row r="466">
          <cell r="A466">
            <v>464</v>
          </cell>
          <cell r="B466" t="str">
            <v>HOR-ELBOW (H.D.G)</v>
          </cell>
          <cell r="C466" t="str">
            <v>400W×150H</v>
          </cell>
          <cell r="D466" t="str">
            <v>EA</v>
          </cell>
          <cell r="G466">
            <v>753</v>
          </cell>
          <cell r="H466">
            <v>18800</v>
          </cell>
          <cell r="Q466">
            <v>18800</v>
          </cell>
          <cell r="S466" t="str">
            <v>내선</v>
          </cell>
          <cell r="T466">
            <v>0.33500000000000002</v>
          </cell>
        </row>
        <row r="467">
          <cell r="A467">
            <v>465</v>
          </cell>
          <cell r="B467" t="str">
            <v>HOR-ELBOW (H.D.G)</v>
          </cell>
          <cell r="C467" t="str">
            <v>500W×100H</v>
          </cell>
          <cell r="D467" t="str">
            <v>EA</v>
          </cell>
          <cell r="G467">
            <v>753</v>
          </cell>
          <cell r="H467">
            <v>16200</v>
          </cell>
          <cell r="Q467">
            <v>16200</v>
          </cell>
          <cell r="S467" t="str">
            <v>내선</v>
          </cell>
          <cell r="T467">
            <v>0.44500000000000001</v>
          </cell>
        </row>
        <row r="468">
          <cell r="A468">
            <v>466</v>
          </cell>
          <cell r="B468" t="str">
            <v>HOR-ELBOW (H.D.G)</v>
          </cell>
          <cell r="C468" t="str">
            <v>500W×150H</v>
          </cell>
          <cell r="D468" t="str">
            <v>EA</v>
          </cell>
          <cell r="G468">
            <v>753</v>
          </cell>
          <cell r="H468">
            <v>20800</v>
          </cell>
          <cell r="Q468">
            <v>20800</v>
          </cell>
          <cell r="S468" t="str">
            <v>내선</v>
          </cell>
          <cell r="T468">
            <v>0.44500000000000001</v>
          </cell>
        </row>
        <row r="469">
          <cell r="A469">
            <v>467</v>
          </cell>
          <cell r="B469" t="str">
            <v>HOR-ELBOW (H.D.G)</v>
          </cell>
          <cell r="C469" t="str">
            <v>600W×100H</v>
          </cell>
          <cell r="D469" t="str">
            <v>EA</v>
          </cell>
          <cell r="G469">
            <v>753</v>
          </cell>
          <cell r="H469">
            <v>17900</v>
          </cell>
          <cell r="Q469">
            <v>17900</v>
          </cell>
          <cell r="S469" t="str">
            <v>내선</v>
          </cell>
          <cell r="T469">
            <v>0.52</v>
          </cell>
        </row>
        <row r="470">
          <cell r="A470">
            <v>468</v>
          </cell>
          <cell r="B470" t="str">
            <v>HOR-ELBOW (H.D.G)</v>
          </cell>
          <cell r="C470" t="str">
            <v>600W×150H</v>
          </cell>
          <cell r="D470" t="str">
            <v>EA</v>
          </cell>
          <cell r="G470">
            <v>753</v>
          </cell>
          <cell r="H470">
            <v>22800</v>
          </cell>
          <cell r="Q470">
            <v>22800</v>
          </cell>
          <cell r="S470" t="str">
            <v>내선</v>
          </cell>
          <cell r="T470">
            <v>0.52</v>
          </cell>
        </row>
        <row r="471">
          <cell r="A471">
            <v>469</v>
          </cell>
          <cell r="Q471">
            <v>0</v>
          </cell>
        </row>
        <row r="472">
          <cell r="A472">
            <v>470</v>
          </cell>
          <cell r="B472" t="str">
            <v>VER-ELBOW (H.D.G)</v>
          </cell>
          <cell r="C472" t="str">
            <v>150W×100H</v>
          </cell>
          <cell r="D472" t="str">
            <v>EA</v>
          </cell>
          <cell r="G472">
            <v>753</v>
          </cell>
          <cell r="H472">
            <v>10700</v>
          </cell>
          <cell r="Q472">
            <v>10700</v>
          </cell>
          <cell r="S472" t="str">
            <v>내선</v>
          </cell>
          <cell r="T472">
            <v>0.22500000000000001</v>
          </cell>
        </row>
        <row r="473">
          <cell r="A473">
            <v>471</v>
          </cell>
          <cell r="B473" t="str">
            <v>VER-ELBOW (H.D.G)</v>
          </cell>
          <cell r="C473" t="str">
            <v>150W×150H</v>
          </cell>
          <cell r="D473" t="str">
            <v>EA</v>
          </cell>
          <cell r="G473">
            <v>753</v>
          </cell>
          <cell r="H473">
            <v>15500</v>
          </cell>
          <cell r="Q473">
            <v>15500</v>
          </cell>
          <cell r="S473" t="str">
            <v>내선</v>
          </cell>
          <cell r="T473">
            <v>0.22500000000000001</v>
          </cell>
        </row>
        <row r="474">
          <cell r="A474">
            <v>472</v>
          </cell>
          <cell r="B474" t="str">
            <v>VER-ELBOW (H.D.G)</v>
          </cell>
          <cell r="C474" t="str">
            <v>200W×100H</v>
          </cell>
          <cell r="D474" t="str">
            <v>EA</v>
          </cell>
          <cell r="G474">
            <v>753</v>
          </cell>
          <cell r="H474">
            <v>11100</v>
          </cell>
          <cell r="Q474">
            <v>11100</v>
          </cell>
          <cell r="S474" t="str">
            <v>내선</v>
          </cell>
          <cell r="T474">
            <v>0.22500000000000001</v>
          </cell>
        </row>
        <row r="475">
          <cell r="A475">
            <v>473</v>
          </cell>
          <cell r="B475" t="str">
            <v>VER-ELBOW (H.D.G)</v>
          </cell>
          <cell r="C475" t="str">
            <v>200W×150H</v>
          </cell>
          <cell r="D475" t="str">
            <v>EA</v>
          </cell>
          <cell r="G475">
            <v>753</v>
          </cell>
          <cell r="H475">
            <v>15900</v>
          </cell>
          <cell r="Q475">
            <v>15900</v>
          </cell>
          <cell r="S475" t="str">
            <v>내선</v>
          </cell>
          <cell r="T475">
            <v>0.22500000000000001</v>
          </cell>
        </row>
        <row r="476">
          <cell r="A476">
            <v>474</v>
          </cell>
          <cell r="B476" t="str">
            <v>VER-ELBOW (H.D.G)</v>
          </cell>
          <cell r="C476" t="str">
            <v>300W×100H</v>
          </cell>
          <cell r="D476" t="str">
            <v>EA</v>
          </cell>
          <cell r="G476">
            <v>753</v>
          </cell>
          <cell r="H476">
            <v>12000</v>
          </cell>
          <cell r="Q476">
            <v>12000</v>
          </cell>
          <cell r="S476" t="str">
            <v>내선</v>
          </cell>
          <cell r="T476">
            <v>0.28499999999999998</v>
          </cell>
        </row>
        <row r="477">
          <cell r="A477">
            <v>475</v>
          </cell>
          <cell r="B477" t="str">
            <v>VER-ELBOW (H.D.G)</v>
          </cell>
          <cell r="C477" t="str">
            <v>300W×150H</v>
          </cell>
          <cell r="D477" t="str">
            <v>EA</v>
          </cell>
          <cell r="G477">
            <v>753</v>
          </cell>
          <cell r="H477">
            <v>16800</v>
          </cell>
          <cell r="Q477">
            <v>16800</v>
          </cell>
          <cell r="S477" t="str">
            <v>내선</v>
          </cell>
          <cell r="T477">
            <v>0.28499999999999998</v>
          </cell>
        </row>
        <row r="478">
          <cell r="A478">
            <v>476</v>
          </cell>
          <cell r="B478" t="str">
            <v>VER-ELBOW (H.D.G)</v>
          </cell>
          <cell r="C478" t="str">
            <v>400W×100H</v>
          </cell>
          <cell r="D478" t="str">
            <v>EA</v>
          </cell>
          <cell r="G478">
            <v>753</v>
          </cell>
          <cell r="H478">
            <v>12900</v>
          </cell>
          <cell r="Q478">
            <v>12900</v>
          </cell>
          <cell r="S478" t="str">
            <v>내선</v>
          </cell>
          <cell r="T478">
            <v>0.33500000000000002</v>
          </cell>
        </row>
        <row r="479">
          <cell r="A479">
            <v>477</v>
          </cell>
          <cell r="B479" t="str">
            <v>VER-ELBOW (H.D.G)</v>
          </cell>
          <cell r="C479" t="str">
            <v>400W×150H</v>
          </cell>
          <cell r="D479" t="str">
            <v>EA</v>
          </cell>
          <cell r="G479">
            <v>753</v>
          </cell>
          <cell r="H479">
            <v>17600</v>
          </cell>
          <cell r="Q479">
            <v>17600</v>
          </cell>
          <cell r="S479" t="str">
            <v>내선</v>
          </cell>
          <cell r="T479">
            <v>0.33500000000000002</v>
          </cell>
        </row>
        <row r="480">
          <cell r="A480">
            <v>478</v>
          </cell>
          <cell r="B480" t="str">
            <v>VER-ELBOW (H.D.G)</v>
          </cell>
          <cell r="C480" t="str">
            <v>500W×100H</v>
          </cell>
          <cell r="D480" t="str">
            <v>EA</v>
          </cell>
          <cell r="G480">
            <v>753</v>
          </cell>
          <cell r="H480">
            <v>13700</v>
          </cell>
          <cell r="Q480">
            <v>13700</v>
          </cell>
          <cell r="S480" t="str">
            <v>내선</v>
          </cell>
          <cell r="T480">
            <v>0.44500000000000001</v>
          </cell>
        </row>
        <row r="481">
          <cell r="A481">
            <v>479</v>
          </cell>
          <cell r="B481" t="str">
            <v>VER-ELBOW (H.D.G)</v>
          </cell>
          <cell r="C481" t="str">
            <v>500W×150H</v>
          </cell>
          <cell r="D481" t="str">
            <v>EA</v>
          </cell>
          <cell r="G481">
            <v>753</v>
          </cell>
          <cell r="H481">
            <v>18500</v>
          </cell>
          <cell r="Q481">
            <v>18500</v>
          </cell>
          <cell r="S481" t="str">
            <v>내선</v>
          </cell>
          <cell r="T481">
            <v>0.44500000000000001</v>
          </cell>
        </row>
        <row r="482">
          <cell r="A482">
            <v>480</v>
          </cell>
          <cell r="B482" t="str">
            <v>VER-ELBOW (H.D.G)</v>
          </cell>
          <cell r="C482" t="str">
            <v>600W×100H</v>
          </cell>
          <cell r="D482" t="str">
            <v>EA</v>
          </cell>
          <cell r="G482">
            <v>753</v>
          </cell>
          <cell r="H482">
            <v>14600</v>
          </cell>
          <cell r="Q482">
            <v>14600</v>
          </cell>
          <cell r="S482" t="str">
            <v>내선</v>
          </cell>
          <cell r="T482">
            <v>0.52</v>
          </cell>
        </row>
        <row r="483">
          <cell r="A483">
            <v>481</v>
          </cell>
          <cell r="B483" t="str">
            <v>VER-ELBOW (H.D.G)</v>
          </cell>
          <cell r="C483" t="str">
            <v>600W×150H</v>
          </cell>
          <cell r="D483" t="str">
            <v>EA</v>
          </cell>
          <cell r="G483">
            <v>753</v>
          </cell>
          <cell r="H483">
            <v>19300</v>
          </cell>
          <cell r="Q483">
            <v>19300</v>
          </cell>
          <cell r="S483" t="str">
            <v>내선</v>
          </cell>
          <cell r="T483">
            <v>0.52</v>
          </cell>
        </row>
        <row r="484">
          <cell r="A484">
            <v>482</v>
          </cell>
          <cell r="Q484">
            <v>0</v>
          </cell>
        </row>
        <row r="485">
          <cell r="A485">
            <v>483</v>
          </cell>
          <cell r="B485" t="str">
            <v>HOR-TEE (H.D.G)</v>
          </cell>
          <cell r="C485" t="str">
            <v>150W×100H</v>
          </cell>
          <cell r="D485" t="str">
            <v>EA</v>
          </cell>
          <cell r="G485">
            <v>753</v>
          </cell>
          <cell r="H485">
            <v>17500</v>
          </cell>
          <cell r="Q485">
            <v>17500</v>
          </cell>
          <cell r="S485" t="str">
            <v>내선</v>
          </cell>
          <cell r="T485">
            <v>0.22500000000000001</v>
          </cell>
        </row>
        <row r="486">
          <cell r="A486">
            <v>484</v>
          </cell>
          <cell r="B486" t="str">
            <v>HOR-TEE (H.D.G)</v>
          </cell>
          <cell r="C486" t="str">
            <v>150W×150H</v>
          </cell>
          <cell r="D486" t="str">
            <v>EA</v>
          </cell>
          <cell r="G486">
            <v>753</v>
          </cell>
          <cell r="H486">
            <v>22600</v>
          </cell>
          <cell r="Q486">
            <v>22600</v>
          </cell>
          <cell r="S486" t="str">
            <v>내선</v>
          </cell>
          <cell r="T486">
            <v>0.22500000000000001</v>
          </cell>
        </row>
        <row r="487">
          <cell r="A487">
            <v>485</v>
          </cell>
          <cell r="B487" t="str">
            <v>HOR-TEE (H.D.G)</v>
          </cell>
          <cell r="C487" t="str">
            <v>200W×100H</v>
          </cell>
          <cell r="D487" t="str">
            <v>EA</v>
          </cell>
          <cell r="G487">
            <v>753</v>
          </cell>
          <cell r="H487">
            <v>18500</v>
          </cell>
          <cell r="Q487">
            <v>18500</v>
          </cell>
          <cell r="S487" t="str">
            <v>내선</v>
          </cell>
          <cell r="T487">
            <v>0.22500000000000001</v>
          </cell>
        </row>
        <row r="488">
          <cell r="A488">
            <v>486</v>
          </cell>
          <cell r="B488" t="str">
            <v>HOR-TEE (H.D.G)</v>
          </cell>
          <cell r="C488" t="str">
            <v>200W×150H</v>
          </cell>
          <cell r="D488" t="str">
            <v>EA</v>
          </cell>
          <cell r="G488">
            <v>753</v>
          </cell>
          <cell r="H488">
            <v>23600</v>
          </cell>
          <cell r="Q488">
            <v>23600</v>
          </cell>
          <cell r="S488" t="str">
            <v>내선</v>
          </cell>
          <cell r="T488">
            <v>0.22500000000000001</v>
          </cell>
        </row>
        <row r="489">
          <cell r="A489">
            <v>487</v>
          </cell>
          <cell r="B489" t="str">
            <v>HOR-TEE (H.D.G)</v>
          </cell>
          <cell r="C489" t="str">
            <v>300W×100H</v>
          </cell>
          <cell r="D489" t="str">
            <v>EA</v>
          </cell>
          <cell r="G489">
            <v>753</v>
          </cell>
          <cell r="H489">
            <v>20300</v>
          </cell>
          <cell r="Q489">
            <v>20300</v>
          </cell>
          <cell r="S489" t="str">
            <v>내선</v>
          </cell>
          <cell r="T489">
            <v>0.28499999999999998</v>
          </cell>
        </row>
        <row r="490">
          <cell r="A490">
            <v>488</v>
          </cell>
          <cell r="B490" t="str">
            <v>HOR-TEE (H.D.G)</v>
          </cell>
          <cell r="C490" t="str">
            <v>300W×150H</v>
          </cell>
          <cell r="D490" t="str">
            <v>EA</v>
          </cell>
          <cell r="G490">
            <v>753</v>
          </cell>
          <cell r="H490">
            <v>25600</v>
          </cell>
          <cell r="Q490">
            <v>25600</v>
          </cell>
          <cell r="S490" t="str">
            <v>내선</v>
          </cell>
          <cell r="T490">
            <v>0.28499999999999998</v>
          </cell>
        </row>
        <row r="491">
          <cell r="A491">
            <v>489</v>
          </cell>
          <cell r="B491" t="str">
            <v>HOR-TEE (H.D.G)</v>
          </cell>
          <cell r="C491" t="str">
            <v>400W×100H</v>
          </cell>
          <cell r="D491" t="str">
            <v>EA</v>
          </cell>
          <cell r="G491">
            <v>753</v>
          </cell>
          <cell r="H491">
            <v>23000</v>
          </cell>
          <cell r="Q491">
            <v>23000</v>
          </cell>
          <cell r="S491" t="str">
            <v>내선</v>
          </cell>
          <cell r="T491">
            <v>0.33500000000000002</v>
          </cell>
        </row>
        <row r="492">
          <cell r="A492">
            <v>490</v>
          </cell>
          <cell r="B492" t="str">
            <v>HOR-TEE (H.D.G)</v>
          </cell>
          <cell r="C492" t="str">
            <v>400W×150H</v>
          </cell>
          <cell r="D492" t="str">
            <v>EA</v>
          </cell>
          <cell r="G492">
            <v>753</v>
          </cell>
          <cell r="H492">
            <v>28500</v>
          </cell>
          <cell r="Q492">
            <v>28500</v>
          </cell>
          <cell r="S492" t="str">
            <v>내선</v>
          </cell>
          <cell r="T492">
            <v>0.33500000000000002</v>
          </cell>
        </row>
        <row r="493">
          <cell r="A493">
            <v>491</v>
          </cell>
          <cell r="B493" t="str">
            <v>HOR-TEE (H.D.G)</v>
          </cell>
          <cell r="C493" t="str">
            <v>500W×100H</v>
          </cell>
          <cell r="D493" t="str">
            <v>EA</v>
          </cell>
          <cell r="G493">
            <v>753</v>
          </cell>
          <cell r="H493">
            <v>25000</v>
          </cell>
          <cell r="Q493">
            <v>25000</v>
          </cell>
          <cell r="S493" t="str">
            <v>내선</v>
          </cell>
          <cell r="T493">
            <v>0.44500000000000001</v>
          </cell>
        </row>
        <row r="494">
          <cell r="A494">
            <v>492</v>
          </cell>
          <cell r="B494" t="str">
            <v>HOR-TEE (H.D.G)</v>
          </cell>
          <cell r="C494" t="str">
            <v>500W×150H</v>
          </cell>
          <cell r="D494" t="str">
            <v>EA</v>
          </cell>
          <cell r="G494">
            <v>753</v>
          </cell>
          <cell r="H494">
            <v>30800</v>
          </cell>
          <cell r="Q494">
            <v>30800</v>
          </cell>
          <cell r="S494" t="str">
            <v>내선</v>
          </cell>
          <cell r="T494">
            <v>0.44500000000000001</v>
          </cell>
        </row>
        <row r="495">
          <cell r="A495">
            <v>493</v>
          </cell>
          <cell r="B495" t="str">
            <v>HOR-TEE (H.D.G)</v>
          </cell>
          <cell r="C495" t="str">
            <v>600W×100H</v>
          </cell>
          <cell r="D495" t="str">
            <v>EA</v>
          </cell>
          <cell r="G495">
            <v>753</v>
          </cell>
          <cell r="H495">
            <v>27000</v>
          </cell>
          <cell r="Q495">
            <v>27000</v>
          </cell>
          <cell r="S495" t="str">
            <v>내선</v>
          </cell>
          <cell r="T495">
            <v>0.52</v>
          </cell>
        </row>
        <row r="496">
          <cell r="A496">
            <v>494</v>
          </cell>
          <cell r="B496" t="str">
            <v>HOR-TEE (H.D.G)</v>
          </cell>
          <cell r="C496" t="str">
            <v>600W×150H</v>
          </cell>
          <cell r="D496" t="str">
            <v>EA</v>
          </cell>
          <cell r="G496">
            <v>753</v>
          </cell>
          <cell r="H496">
            <v>33100</v>
          </cell>
          <cell r="Q496">
            <v>33100</v>
          </cell>
          <cell r="S496" t="str">
            <v>내선</v>
          </cell>
          <cell r="T496">
            <v>0.52</v>
          </cell>
        </row>
        <row r="497">
          <cell r="A497">
            <v>495</v>
          </cell>
          <cell r="Q497">
            <v>0</v>
          </cell>
        </row>
        <row r="498">
          <cell r="A498">
            <v>496</v>
          </cell>
          <cell r="B498" t="str">
            <v>HOR-CROSS (H.D.G)</v>
          </cell>
          <cell r="C498" t="str">
            <v>150W×100H</v>
          </cell>
          <cell r="D498" t="str">
            <v>EA</v>
          </cell>
          <cell r="G498">
            <v>753</v>
          </cell>
          <cell r="H498">
            <v>23200</v>
          </cell>
          <cell r="Q498">
            <v>23200</v>
          </cell>
          <cell r="S498" t="str">
            <v>내선</v>
          </cell>
          <cell r="T498">
            <v>0.22500000000000001</v>
          </cell>
        </row>
        <row r="499">
          <cell r="A499">
            <v>497</v>
          </cell>
          <cell r="B499" t="str">
            <v>HOR-CROSS (H.D.G)</v>
          </cell>
          <cell r="C499" t="str">
            <v>150W×150H</v>
          </cell>
          <cell r="D499" t="str">
            <v>EA</v>
          </cell>
          <cell r="G499">
            <v>753</v>
          </cell>
          <cell r="H499">
            <v>29100</v>
          </cell>
          <cell r="Q499">
            <v>29100</v>
          </cell>
          <cell r="S499" t="str">
            <v>내선</v>
          </cell>
          <cell r="T499">
            <v>0.22500000000000001</v>
          </cell>
        </row>
        <row r="500">
          <cell r="A500">
            <v>498</v>
          </cell>
          <cell r="B500" t="str">
            <v>HOR-CROSS (H.D.G)</v>
          </cell>
          <cell r="C500" t="str">
            <v>200W×100H</v>
          </cell>
          <cell r="D500" t="str">
            <v>EA</v>
          </cell>
          <cell r="G500">
            <v>753</v>
          </cell>
          <cell r="H500">
            <v>24000</v>
          </cell>
          <cell r="Q500">
            <v>24000</v>
          </cell>
          <cell r="S500" t="str">
            <v>내선</v>
          </cell>
          <cell r="T500">
            <v>0.22500000000000001</v>
          </cell>
        </row>
        <row r="501">
          <cell r="A501">
            <v>499</v>
          </cell>
          <cell r="B501" t="str">
            <v>HOR-CROSS (H.D.G)</v>
          </cell>
          <cell r="C501" t="str">
            <v>200W×150H</v>
          </cell>
          <cell r="D501" t="str">
            <v>EA</v>
          </cell>
          <cell r="G501">
            <v>753</v>
          </cell>
          <cell r="H501">
            <v>30000</v>
          </cell>
          <cell r="Q501">
            <v>30000</v>
          </cell>
          <cell r="S501" t="str">
            <v>내선</v>
          </cell>
          <cell r="T501">
            <v>0.22500000000000001</v>
          </cell>
        </row>
        <row r="502">
          <cell r="A502">
            <v>500</v>
          </cell>
          <cell r="B502" t="str">
            <v>HOR-CROSS (H.D.G)</v>
          </cell>
          <cell r="C502" t="str">
            <v>300W×100H</v>
          </cell>
          <cell r="D502" t="str">
            <v>EA</v>
          </cell>
          <cell r="G502">
            <v>753</v>
          </cell>
          <cell r="H502">
            <v>25700</v>
          </cell>
          <cell r="Q502">
            <v>25700</v>
          </cell>
          <cell r="S502" t="str">
            <v>내선</v>
          </cell>
          <cell r="T502">
            <v>0.28499999999999998</v>
          </cell>
        </row>
        <row r="503">
          <cell r="A503">
            <v>501</v>
          </cell>
          <cell r="B503" t="str">
            <v>HOR-CROSS (H.D.G)</v>
          </cell>
          <cell r="C503" t="str">
            <v>300W×150H</v>
          </cell>
          <cell r="D503" t="str">
            <v>EA</v>
          </cell>
          <cell r="G503">
            <v>753</v>
          </cell>
          <cell r="H503">
            <v>31700</v>
          </cell>
          <cell r="Q503">
            <v>31700</v>
          </cell>
          <cell r="S503" t="str">
            <v>내선</v>
          </cell>
          <cell r="T503">
            <v>0.28499999999999998</v>
          </cell>
        </row>
        <row r="504">
          <cell r="A504">
            <v>502</v>
          </cell>
          <cell r="B504" t="str">
            <v>HOR-CROSS (H.D.G)</v>
          </cell>
          <cell r="C504" t="str">
            <v>400W×100H</v>
          </cell>
          <cell r="D504" t="str">
            <v>EA</v>
          </cell>
          <cell r="G504">
            <v>753</v>
          </cell>
          <cell r="H504">
            <v>27000</v>
          </cell>
          <cell r="Q504">
            <v>27000</v>
          </cell>
          <cell r="S504" t="str">
            <v>내선</v>
          </cell>
          <cell r="T504">
            <v>0.33500000000000002</v>
          </cell>
        </row>
        <row r="505">
          <cell r="A505">
            <v>503</v>
          </cell>
          <cell r="B505" t="str">
            <v>HOR-CROSS (H.D.G)</v>
          </cell>
          <cell r="C505" t="str">
            <v>400W×150H</v>
          </cell>
          <cell r="D505" t="str">
            <v>EA</v>
          </cell>
          <cell r="G505">
            <v>753</v>
          </cell>
          <cell r="H505">
            <v>34300</v>
          </cell>
          <cell r="Q505">
            <v>34300</v>
          </cell>
          <cell r="S505" t="str">
            <v>내선</v>
          </cell>
          <cell r="T505">
            <v>0.33500000000000002</v>
          </cell>
        </row>
        <row r="506">
          <cell r="A506">
            <v>504</v>
          </cell>
          <cell r="B506" t="str">
            <v>HOR-CROSS (H.D.G)</v>
          </cell>
          <cell r="C506" t="str">
            <v>500W×100H</v>
          </cell>
          <cell r="D506" t="str">
            <v>EA</v>
          </cell>
          <cell r="G506">
            <v>753</v>
          </cell>
          <cell r="H506">
            <v>30300</v>
          </cell>
          <cell r="Q506">
            <v>30300</v>
          </cell>
          <cell r="S506" t="str">
            <v>내선</v>
          </cell>
          <cell r="T506">
            <v>0.44500000000000001</v>
          </cell>
        </row>
        <row r="507">
          <cell r="A507">
            <v>505</v>
          </cell>
          <cell r="B507" t="str">
            <v>HOR-CROSS (H.D.G)</v>
          </cell>
          <cell r="C507" t="str">
            <v>500W×150H</v>
          </cell>
          <cell r="D507" t="str">
            <v>EA</v>
          </cell>
          <cell r="G507">
            <v>753</v>
          </cell>
          <cell r="H507">
            <v>36200</v>
          </cell>
          <cell r="Q507">
            <v>36200</v>
          </cell>
          <cell r="S507" t="str">
            <v>내선</v>
          </cell>
          <cell r="T507">
            <v>0.44500000000000001</v>
          </cell>
        </row>
        <row r="508">
          <cell r="A508">
            <v>506</v>
          </cell>
          <cell r="B508" t="str">
            <v>HOR-CROSS (H.D.G)</v>
          </cell>
          <cell r="C508" t="str">
            <v>600W×100H</v>
          </cell>
          <cell r="D508" t="str">
            <v>EA</v>
          </cell>
          <cell r="G508">
            <v>753</v>
          </cell>
          <cell r="H508">
            <v>32200</v>
          </cell>
          <cell r="Q508">
            <v>32200</v>
          </cell>
          <cell r="S508" t="str">
            <v>내선</v>
          </cell>
          <cell r="T508">
            <v>0.52</v>
          </cell>
        </row>
        <row r="509">
          <cell r="A509">
            <v>507</v>
          </cell>
          <cell r="B509" t="str">
            <v>HOR-CROSS (H.D.G)</v>
          </cell>
          <cell r="C509" t="str">
            <v>600W×150H</v>
          </cell>
          <cell r="D509" t="str">
            <v>EA</v>
          </cell>
          <cell r="G509">
            <v>753</v>
          </cell>
          <cell r="H509">
            <v>38200</v>
          </cell>
          <cell r="Q509">
            <v>38200</v>
          </cell>
          <cell r="S509" t="str">
            <v>내선</v>
          </cell>
          <cell r="T509">
            <v>0.52</v>
          </cell>
        </row>
        <row r="510">
          <cell r="A510">
            <v>508</v>
          </cell>
          <cell r="Q510">
            <v>0</v>
          </cell>
        </row>
        <row r="511">
          <cell r="A511">
            <v>509</v>
          </cell>
          <cell r="B511" t="str">
            <v>REDUCER (H.D.G)</v>
          </cell>
          <cell r="C511" t="str">
            <v>600×500W×100H</v>
          </cell>
          <cell r="D511" t="str">
            <v>EA</v>
          </cell>
          <cell r="G511">
            <v>753</v>
          </cell>
          <cell r="H511">
            <v>7900</v>
          </cell>
          <cell r="Q511">
            <v>7900</v>
          </cell>
          <cell r="S511" t="str">
            <v>내선</v>
          </cell>
          <cell r="T511">
            <v>0.22500000000000001</v>
          </cell>
        </row>
        <row r="512">
          <cell r="A512">
            <v>510</v>
          </cell>
          <cell r="B512" t="str">
            <v>REDUCER (H.D.G)</v>
          </cell>
          <cell r="C512" t="str">
            <v>600×500W×150H</v>
          </cell>
          <cell r="D512" t="str">
            <v>EA</v>
          </cell>
          <cell r="G512">
            <v>753</v>
          </cell>
          <cell r="H512">
            <v>10100</v>
          </cell>
          <cell r="Q512">
            <v>10100</v>
          </cell>
          <cell r="S512" t="str">
            <v>내선</v>
          </cell>
          <cell r="T512">
            <v>0.22500000000000001</v>
          </cell>
        </row>
        <row r="513">
          <cell r="A513">
            <v>511</v>
          </cell>
          <cell r="B513" t="str">
            <v>REDUCER (H.D.G)</v>
          </cell>
          <cell r="C513" t="str">
            <v>600×400W×100H</v>
          </cell>
          <cell r="D513" t="str">
            <v>EA</v>
          </cell>
          <cell r="G513">
            <v>753</v>
          </cell>
          <cell r="H513">
            <v>7900</v>
          </cell>
          <cell r="Q513">
            <v>7900</v>
          </cell>
          <cell r="S513" t="str">
            <v>내선</v>
          </cell>
          <cell r="T513">
            <v>0.22500000000000001</v>
          </cell>
        </row>
        <row r="514">
          <cell r="A514">
            <v>512</v>
          </cell>
          <cell r="B514" t="str">
            <v>REDUCER (H.D.G)</v>
          </cell>
          <cell r="C514" t="str">
            <v>600×400W×150H</v>
          </cell>
          <cell r="D514" t="str">
            <v>EA</v>
          </cell>
          <cell r="G514">
            <v>753</v>
          </cell>
          <cell r="H514">
            <v>10100</v>
          </cell>
          <cell r="Q514">
            <v>10100</v>
          </cell>
          <cell r="S514" t="str">
            <v>내선</v>
          </cell>
          <cell r="T514">
            <v>0.22500000000000001</v>
          </cell>
        </row>
        <row r="515">
          <cell r="A515">
            <v>513</v>
          </cell>
          <cell r="B515" t="str">
            <v>REDUCER (H.D.G)</v>
          </cell>
          <cell r="C515" t="str">
            <v>600×300W×100H</v>
          </cell>
          <cell r="D515" t="str">
            <v>EA</v>
          </cell>
          <cell r="G515">
            <v>753</v>
          </cell>
          <cell r="H515">
            <v>8000</v>
          </cell>
          <cell r="Q515">
            <v>8000</v>
          </cell>
          <cell r="S515" t="str">
            <v>내선</v>
          </cell>
          <cell r="T515">
            <v>0.28499999999999998</v>
          </cell>
        </row>
        <row r="516">
          <cell r="A516">
            <v>514</v>
          </cell>
          <cell r="B516" t="str">
            <v>REDUCER (H.D.G)</v>
          </cell>
          <cell r="C516" t="str">
            <v>600×300W×150H</v>
          </cell>
          <cell r="D516" t="str">
            <v>EA</v>
          </cell>
          <cell r="G516">
            <v>753</v>
          </cell>
          <cell r="H516">
            <v>10400</v>
          </cell>
          <cell r="Q516">
            <v>10400</v>
          </cell>
          <cell r="S516" t="str">
            <v>내선</v>
          </cell>
          <cell r="T516">
            <v>0.28499999999999998</v>
          </cell>
        </row>
        <row r="517">
          <cell r="A517">
            <v>515</v>
          </cell>
          <cell r="B517" t="str">
            <v>REDUCER (H.D.G)</v>
          </cell>
          <cell r="C517" t="str">
            <v>600×200W×100H</v>
          </cell>
          <cell r="D517" t="str">
            <v>EA</v>
          </cell>
          <cell r="G517">
            <v>753</v>
          </cell>
          <cell r="H517">
            <v>8100</v>
          </cell>
          <cell r="Q517">
            <v>8100</v>
          </cell>
          <cell r="S517" t="str">
            <v>내선</v>
          </cell>
          <cell r="T517">
            <v>0.33500000000000002</v>
          </cell>
        </row>
        <row r="518">
          <cell r="A518">
            <v>516</v>
          </cell>
          <cell r="B518" t="str">
            <v>REDUCER (H.D.G)</v>
          </cell>
          <cell r="C518" t="str">
            <v>600×200W×150H</v>
          </cell>
          <cell r="D518" t="str">
            <v>EA</v>
          </cell>
          <cell r="G518">
            <v>753</v>
          </cell>
          <cell r="H518">
            <v>10600</v>
          </cell>
          <cell r="Q518">
            <v>10600</v>
          </cell>
          <cell r="S518" t="str">
            <v>내선</v>
          </cell>
          <cell r="T518">
            <v>0.33500000000000002</v>
          </cell>
        </row>
        <row r="519">
          <cell r="A519">
            <v>517</v>
          </cell>
          <cell r="B519" t="str">
            <v>REDUCER (H.D.G)</v>
          </cell>
          <cell r="C519" t="str">
            <v>600×150W×100H</v>
          </cell>
          <cell r="D519" t="str">
            <v>EA</v>
          </cell>
          <cell r="G519">
            <v>753</v>
          </cell>
          <cell r="H519">
            <v>8600</v>
          </cell>
          <cell r="Q519">
            <v>8600</v>
          </cell>
          <cell r="S519" t="str">
            <v>내선</v>
          </cell>
          <cell r="T519">
            <v>0.44500000000000001</v>
          </cell>
        </row>
        <row r="520">
          <cell r="A520">
            <v>518</v>
          </cell>
          <cell r="B520" t="str">
            <v>REDUCER (H.D.G)</v>
          </cell>
          <cell r="C520" t="str">
            <v>600×150W×150H</v>
          </cell>
          <cell r="D520" t="str">
            <v>EA</v>
          </cell>
          <cell r="G520">
            <v>753</v>
          </cell>
          <cell r="H520">
            <v>11100</v>
          </cell>
          <cell r="Q520">
            <v>11100</v>
          </cell>
          <cell r="S520" t="str">
            <v>내선</v>
          </cell>
          <cell r="T520">
            <v>0.44500000000000001</v>
          </cell>
        </row>
        <row r="521">
          <cell r="A521">
            <v>519</v>
          </cell>
          <cell r="B521" t="str">
            <v>REDUCER (H.D.G)</v>
          </cell>
          <cell r="C521" t="str">
            <v>300×150W×100H</v>
          </cell>
          <cell r="D521" t="str">
            <v>EA</v>
          </cell>
          <cell r="G521">
            <v>753</v>
          </cell>
          <cell r="H521">
            <v>6500</v>
          </cell>
          <cell r="Q521">
            <v>6500</v>
          </cell>
          <cell r="S521" t="str">
            <v>내선</v>
          </cell>
          <cell r="T521">
            <v>0.52</v>
          </cell>
        </row>
        <row r="522">
          <cell r="A522">
            <v>520</v>
          </cell>
          <cell r="B522" t="str">
            <v>REDUCER (H.D.G)</v>
          </cell>
          <cell r="C522" t="str">
            <v>300×150W×150H</v>
          </cell>
          <cell r="D522" t="str">
            <v>EA</v>
          </cell>
          <cell r="G522">
            <v>753</v>
          </cell>
          <cell r="H522">
            <v>8700</v>
          </cell>
          <cell r="Q522">
            <v>8700</v>
          </cell>
          <cell r="S522" t="str">
            <v>내선</v>
          </cell>
          <cell r="T522">
            <v>0.52</v>
          </cell>
        </row>
        <row r="523">
          <cell r="A523">
            <v>521</v>
          </cell>
          <cell r="Q523">
            <v>0</v>
          </cell>
        </row>
        <row r="524">
          <cell r="A524">
            <v>522</v>
          </cell>
          <cell r="B524" t="str">
            <v>STRAIGHT-COV.(H.D.G)</v>
          </cell>
          <cell r="C524" t="str">
            <v>150W</v>
          </cell>
          <cell r="D524" t="str">
            <v>EA</v>
          </cell>
          <cell r="G524">
            <v>753</v>
          </cell>
          <cell r="H524">
            <v>4000</v>
          </cell>
          <cell r="Q524">
            <v>4000</v>
          </cell>
        </row>
        <row r="525">
          <cell r="A525">
            <v>523</v>
          </cell>
          <cell r="B525" t="str">
            <v>STRAIGHT-COV.(H.D.G)</v>
          </cell>
          <cell r="C525" t="str">
            <v>200W</v>
          </cell>
          <cell r="D525" t="str">
            <v>EA</v>
          </cell>
          <cell r="G525">
            <v>753</v>
          </cell>
          <cell r="H525">
            <v>5000</v>
          </cell>
          <cell r="Q525">
            <v>5000</v>
          </cell>
        </row>
        <row r="526">
          <cell r="A526">
            <v>524</v>
          </cell>
          <cell r="B526" t="str">
            <v>STRAIGHT-COV.(H.D.G)</v>
          </cell>
          <cell r="C526" t="str">
            <v>300W</v>
          </cell>
          <cell r="D526" t="str">
            <v>EA</v>
          </cell>
          <cell r="G526">
            <v>753</v>
          </cell>
          <cell r="H526">
            <v>7100</v>
          </cell>
          <cell r="Q526">
            <v>7100</v>
          </cell>
        </row>
        <row r="527">
          <cell r="A527">
            <v>525</v>
          </cell>
          <cell r="B527" t="str">
            <v>STRAIGHT-COV.(H.D.G)</v>
          </cell>
          <cell r="C527" t="str">
            <v>400W</v>
          </cell>
          <cell r="D527" t="str">
            <v>EA</v>
          </cell>
          <cell r="G527">
            <v>753</v>
          </cell>
          <cell r="H527">
            <v>9100</v>
          </cell>
          <cell r="Q527">
            <v>9100</v>
          </cell>
        </row>
        <row r="528">
          <cell r="A528">
            <v>526</v>
          </cell>
          <cell r="B528" t="str">
            <v>STRAIGHT-COV.(H.D.G)</v>
          </cell>
          <cell r="C528" t="str">
            <v>500W</v>
          </cell>
          <cell r="D528" t="str">
            <v>EA</v>
          </cell>
          <cell r="G528">
            <v>753</v>
          </cell>
          <cell r="H528">
            <v>11200</v>
          </cell>
          <cell r="Q528">
            <v>11200</v>
          </cell>
        </row>
        <row r="529">
          <cell r="A529">
            <v>527</v>
          </cell>
          <cell r="B529" t="str">
            <v>STRAIGHT-COV.(H.D.G)</v>
          </cell>
          <cell r="C529" t="str">
            <v>600W</v>
          </cell>
          <cell r="D529" t="str">
            <v>EA</v>
          </cell>
          <cell r="G529">
            <v>753</v>
          </cell>
          <cell r="H529">
            <v>13200</v>
          </cell>
          <cell r="Q529">
            <v>13200</v>
          </cell>
        </row>
        <row r="530">
          <cell r="A530">
            <v>528</v>
          </cell>
          <cell r="Q530">
            <v>0</v>
          </cell>
        </row>
        <row r="531">
          <cell r="A531">
            <v>529</v>
          </cell>
          <cell r="B531" t="str">
            <v>JOINT CONN.</v>
          </cell>
          <cell r="C531" t="str">
            <v>100H</v>
          </cell>
          <cell r="D531" t="str">
            <v>EA</v>
          </cell>
          <cell r="G531">
            <v>753</v>
          </cell>
          <cell r="H531">
            <v>900</v>
          </cell>
          <cell r="Q531">
            <v>900</v>
          </cell>
        </row>
        <row r="532">
          <cell r="A532">
            <v>530</v>
          </cell>
          <cell r="B532" t="str">
            <v>JOINT CONN.</v>
          </cell>
          <cell r="C532" t="str">
            <v>150H</v>
          </cell>
          <cell r="D532" t="str">
            <v>EA</v>
          </cell>
          <cell r="G532">
            <v>753</v>
          </cell>
          <cell r="H532">
            <v>1050</v>
          </cell>
          <cell r="Q532">
            <v>1050</v>
          </cell>
        </row>
        <row r="533">
          <cell r="A533">
            <v>531</v>
          </cell>
          <cell r="Q533">
            <v>0</v>
          </cell>
        </row>
        <row r="534">
          <cell r="A534">
            <v>532</v>
          </cell>
          <cell r="B534" t="str">
            <v>SHANK BOLT&amp;NOT</v>
          </cell>
          <cell r="C534" t="str">
            <v>3/8inch×19L</v>
          </cell>
          <cell r="D534" t="str">
            <v>set</v>
          </cell>
          <cell r="G534">
            <v>753</v>
          </cell>
          <cell r="H534">
            <v>120</v>
          </cell>
          <cell r="Q534">
            <v>120</v>
          </cell>
        </row>
        <row r="535">
          <cell r="A535">
            <v>533</v>
          </cell>
          <cell r="B535" t="str">
            <v>그라운딩 본딩 점퍼</v>
          </cell>
          <cell r="C535" t="str">
            <v>14sq</v>
          </cell>
          <cell r="D535" t="str">
            <v>EA</v>
          </cell>
          <cell r="G535">
            <v>753</v>
          </cell>
          <cell r="H535">
            <v>1300</v>
          </cell>
          <cell r="Q535">
            <v>1300</v>
          </cell>
        </row>
        <row r="536">
          <cell r="A536">
            <v>534</v>
          </cell>
          <cell r="B536" t="str">
            <v>그라운딩 본딩 점퍼</v>
          </cell>
          <cell r="C536" t="str">
            <v>38sq</v>
          </cell>
          <cell r="D536" t="str">
            <v>EA</v>
          </cell>
          <cell r="G536">
            <v>753</v>
          </cell>
          <cell r="H536">
            <v>2800</v>
          </cell>
          <cell r="Q536">
            <v>2800</v>
          </cell>
        </row>
        <row r="537">
          <cell r="A537">
            <v>535</v>
          </cell>
          <cell r="B537" t="str">
            <v>홀드다운 크램프</v>
          </cell>
          <cell r="D537" t="str">
            <v>EA</v>
          </cell>
          <cell r="G537">
            <v>753</v>
          </cell>
          <cell r="H537">
            <v>300</v>
          </cell>
          <cell r="Q537">
            <v>300</v>
          </cell>
        </row>
        <row r="538">
          <cell r="A538">
            <v>536</v>
          </cell>
          <cell r="B538" t="str">
            <v>SPRING NUT</v>
          </cell>
          <cell r="C538" t="str">
            <v>3/8inch 1/2inch</v>
          </cell>
          <cell r="D538" t="str">
            <v>EA</v>
          </cell>
          <cell r="G538">
            <v>753</v>
          </cell>
          <cell r="H538">
            <v>400</v>
          </cell>
          <cell r="Q538">
            <v>400</v>
          </cell>
        </row>
        <row r="539">
          <cell r="A539">
            <v>537</v>
          </cell>
          <cell r="Q539">
            <v>0</v>
          </cell>
        </row>
        <row r="540">
          <cell r="A540">
            <v>538</v>
          </cell>
          <cell r="Q540">
            <v>0</v>
          </cell>
        </row>
        <row r="541">
          <cell r="A541">
            <v>539</v>
          </cell>
          <cell r="B541" t="str">
            <v>RACE WAY BODY</v>
          </cell>
          <cell r="C541" t="str">
            <v>40×40</v>
          </cell>
          <cell r="D541" t="str">
            <v>m</v>
          </cell>
          <cell r="G541">
            <v>750</v>
          </cell>
          <cell r="H541">
            <v>1950</v>
          </cell>
          <cell r="Q541">
            <v>1950</v>
          </cell>
          <cell r="S541" t="str">
            <v>내선</v>
          </cell>
          <cell r="T541">
            <v>0.15</v>
          </cell>
        </row>
        <row r="542">
          <cell r="A542">
            <v>540</v>
          </cell>
          <cell r="B542" t="str">
            <v>RACE WAY BODY</v>
          </cell>
          <cell r="C542" t="str">
            <v>70×40</v>
          </cell>
          <cell r="D542" t="str">
            <v>m</v>
          </cell>
          <cell r="G542">
            <v>750</v>
          </cell>
          <cell r="H542">
            <v>2450</v>
          </cell>
          <cell r="Q542">
            <v>2450</v>
          </cell>
          <cell r="S542" t="str">
            <v>내선</v>
          </cell>
          <cell r="T542">
            <v>0.2</v>
          </cell>
        </row>
        <row r="543">
          <cell r="A543">
            <v>541</v>
          </cell>
          <cell r="Q543">
            <v>0</v>
          </cell>
        </row>
        <row r="544">
          <cell r="A544">
            <v>542</v>
          </cell>
          <cell r="B544" t="str">
            <v>RACE WAY COVER</v>
          </cell>
          <cell r="C544" t="str">
            <v>40×40</v>
          </cell>
          <cell r="D544" t="str">
            <v>m</v>
          </cell>
          <cell r="G544">
            <v>750</v>
          </cell>
          <cell r="H544">
            <v>850</v>
          </cell>
          <cell r="Q544">
            <v>850</v>
          </cell>
        </row>
        <row r="545">
          <cell r="A545">
            <v>543</v>
          </cell>
          <cell r="B545" t="str">
            <v>RACE WAY COVER</v>
          </cell>
          <cell r="C545" t="str">
            <v>70×40</v>
          </cell>
          <cell r="D545" t="str">
            <v>m</v>
          </cell>
          <cell r="G545">
            <v>750</v>
          </cell>
          <cell r="H545">
            <v>1100</v>
          </cell>
          <cell r="Q545">
            <v>1100</v>
          </cell>
        </row>
        <row r="546">
          <cell r="A546">
            <v>544</v>
          </cell>
          <cell r="Q546">
            <v>0</v>
          </cell>
        </row>
        <row r="547">
          <cell r="A547">
            <v>545</v>
          </cell>
          <cell r="B547" t="str">
            <v>RACE WAY JOIVER</v>
          </cell>
          <cell r="C547" t="str">
            <v>40×40</v>
          </cell>
          <cell r="D547" t="str">
            <v>EA</v>
          </cell>
          <cell r="G547">
            <v>750</v>
          </cell>
          <cell r="H547">
            <v>850</v>
          </cell>
          <cell r="Q547">
            <v>850</v>
          </cell>
        </row>
        <row r="548">
          <cell r="A548">
            <v>546</v>
          </cell>
          <cell r="B548" t="str">
            <v>RACE WAY JOIVER</v>
          </cell>
          <cell r="C548" t="str">
            <v>70×40</v>
          </cell>
          <cell r="D548" t="str">
            <v>EA</v>
          </cell>
          <cell r="G548">
            <v>750</v>
          </cell>
          <cell r="H548">
            <v>1300</v>
          </cell>
          <cell r="Q548">
            <v>1300</v>
          </cell>
        </row>
        <row r="549">
          <cell r="A549">
            <v>547</v>
          </cell>
          <cell r="Q549">
            <v>0</v>
          </cell>
        </row>
        <row r="550">
          <cell r="A550">
            <v>548</v>
          </cell>
          <cell r="B550" t="str">
            <v>RACE WAY HANGER</v>
          </cell>
          <cell r="C550" t="str">
            <v>40×40</v>
          </cell>
          <cell r="D550" t="str">
            <v>EA</v>
          </cell>
          <cell r="G550">
            <v>750</v>
          </cell>
          <cell r="H550">
            <v>850</v>
          </cell>
          <cell r="Q550">
            <v>850</v>
          </cell>
        </row>
        <row r="551">
          <cell r="A551">
            <v>549</v>
          </cell>
          <cell r="B551" t="str">
            <v>RACE WAY HANGER</v>
          </cell>
          <cell r="C551" t="str">
            <v>70×40</v>
          </cell>
          <cell r="D551" t="str">
            <v>EA</v>
          </cell>
          <cell r="G551">
            <v>750</v>
          </cell>
          <cell r="H551">
            <v>1300</v>
          </cell>
          <cell r="Q551">
            <v>1300</v>
          </cell>
        </row>
        <row r="552">
          <cell r="A552">
            <v>550</v>
          </cell>
          <cell r="Q552">
            <v>0</v>
          </cell>
        </row>
        <row r="553">
          <cell r="A553">
            <v>551</v>
          </cell>
          <cell r="B553" t="str">
            <v>RACE WAY END CAP</v>
          </cell>
          <cell r="C553" t="str">
            <v>40×40</v>
          </cell>
          <cell r="D553" t="str">
            <v>EA</v>
          </cell>
          <cell r="G553">
            <v>750</v>
          </cell>
          <cell r="H553">
            <v>650</v>
          </cell>
          <cell r="Q553">
            <v>650</v>
          </cell>
        </row>
        <row r="554">
          <cell r="A554">
            <v>552</v>
          </cell>
          <cell r="B554" t="str">
            <v>RACE WAY END CAP</v>
          </cell>
          <cell r="C554" t="str">
            <v>70×40</v>
          </cell>
          <cell r="D554" t="str">
            <v>EA</v>
          </cell>
          <cell r="G554">
            <v>750</v>
          </cell>
          <cell r="H554">
            <v>1050</v>
          </cell>
          <cell r="Q554">
            <v>1050</v>
          </cell>
        </row>
        <row r="555">
          <cell r="A555">
            <v>553</v>
          </cell>
          <cell r="Q555">
            <v>0</v>
          </cell>
        </row>
        <row r="556">
          <cell r="A556">
            <v>554</v>
          </cell>
          <cell r="B556" t="str">
            <v>RACE WAY H,V/ELBOW</v>
          </cell>
          <cell r="C556" t="str">
            <v>40×40</v>
          </cell>
          <cell r="D556" t="str">
            <v>EA</v>
          </cell>
          <cell r="G556">
            <v>750</v>
          </cell>
          <cell r="H556">
            <v>1850</v>
          </cell>
          <cell r="Q556">
            <v>1850</v>
          </cell>
        </row>
        <row r="557">
          <cell r="A557">
            <v>555</v>
          </cell>
          <cell r="B557" t="str">
            <v>RACE WAY H,V/ELBOW</v>
          </cell>
          <cell r="C557" t="str">
            <v>70×40</v>
          </cell>
          <cell r="D557" t="str">
            <v>EA</v>
          </cell>
          <cell r="G557">
            <v>750</v>
          </cell>
          <cell r="H557">
            <v>2450</v>
          </cell>
          <cell r="Q557">
            <v>2450</v>
          </cell>
        </row>
        <row r="558">
          <cell r="A558">
            <v>556</v>
          </cell>
          <cell r="Q558">
            <v>0</v>
          </cell>
        </row>
        <row r="559">
          <cell r="A559">
            <v>557</v>
          </cell>
          <cell r="B559" t="str">
            <v>RACE WAY BOX CONN.</v>
          </cell>
          <cell r="C559" t="str">
            <v>40×40</v>
          </cell>
          <cell r="D559" t="str">
            <v>EA</v>
          </cell>
          <cell r="G559">
            <v>750</v>
          </cell>
          <cell r="H559">
            <v>1050</v>
          </cell>
          <cell r="Q559">
            <v>1050</v>
          </cell>
        </row>
        <row r="560">
          <cell r="A560">
            <v>558</v>
          </cell>
          <cell r="Q560">
            <v>0</v>
          </cell>
        </row>
        <row r="561">
          <cell r="A561">
            <v>559</v>
          </cell>
          <cell r="Q561">
            <v>0</v>
          </cell>
        </row>
        <row r="562">
          <cell r="A562">
            <v>560</v>
          </cell>
          <cell r="B562" t="str">
            <v>교통신호제어기(일반)</v>
          </cell>
          <cell r="C562" t="str">
            <v>교차로연동(검사품)</v>
          </cell>
          <cell r="D562" t="str">
            <v>대</v>
          </cell>
          <cell r="G562">
            <v>834</v>
          </cell>
          <cell r="H562">
            <v>4500000</v>
          </cell>
          <cell r="Q562">
            <v>4500000</v>
          </cell>
          <cell r="S562" t="str">
            <v>프전</v>
          </cell>
          <cell r="T562">
            <v>4.5999999999999996</v>
          </cell>
          <cell r="U562" t="str">
            <v>보인</v>
          </cell>
          <cell r="V562">
            <v>1.5</v>
          </cell>
        </row>
        <row r="563">
          <cell r="A563">
            <v>561</v>
          </cell>
          <cell r="B563" t="str">
            <v>차량신호등</v>
          </cell>
          <cell r="C563" t="str">
            <v>1면 4색</v>
          </cell>
          <cell r="D563" t="str">
            <v>대</v>
          </cell>
          <cell r="G563">
            <v>834</v>
          </cell>
          <cell r="H563">
            <v>280000</v>
          </cell>
          <cell r="Q563">
            <v>280000</v>
          </cell>
          <cell r="S563" t="str">
            <v>신호</v>
          </cell>
          <cell r="T563">
            <v>2.4</v>
          </cell>
          <cell r="U563" t="str">
            <v>보인</v>
          </cell>
          <cell r="V563">
            <v>1</v>
          </cell>
        </row>
        <row r="564">
          <cell r="A564">
            <v>562</v>
          </cell>
          <cell r="B564" t="str">
            <v>차량신호등</v>
          </cell>
          <cell r="C564" t="str">
            <v>1면 3색</v>
          </cell>
          <cell r="D564" t="str">
            <v>대</v>
          </cell>
          <cell r="G564">
            <v>834</v>
          </cell>
          <cell r="H564">
            <v>240000</v>
          </cell>
          <cell r="Q564">
            <v>240000</v>
          </cell>
          <cell r="S564" t="str">
            <v>신호</v>
          </cell>
          <cell r="T564">
            <v>2.4</v>
          </cell>
          <cell r="U564" t="str">
            <v>보인</v>
          </cell>
          <cell r="V564">
            <v>1</v>
          </cell>
        </row>
        <row r="565">
          <cell r="A565">
            <v>563</v>
          </cell>
          <cell r="B565" t="str">
            <v>보행신호등</v>
          </cell>
          <cell r="C565" t="str">
            <v>1면 2색</v>
          </cell>
          <cell r="D565" t="str">
            <v>대</v>
          </cell>
          <cell r="G565">
            <v>834</v>
          </cell>
          <cell r="H565">
            <v>160000</v>
          </cell>
          <cell r="Q565">
            <v>160000</v>
          </cell>
        </row>
        <row r="566">
          <cell r="A566">
            <v>564</v>
          </cell>
          <cell r="Q566">
            <v>0</v>
          </cell>
        </row>
        <row r="567">
          <cell r="A567">
            <v>565</v>
          </cell>
          <cell r="B567" t="str">
            <v>차량등철주</v>
          </cell>
          <cell r="C567" t="str">
            <v>250φ×9m(용융도금)</v>
          </cell>
          <cell r="D567" t="str">
            <v>EA</v>
          </cell>
          <cell r="G567">
            <v>834</v>
          </cell>
          <cell r="H567">
            <v>645270</v>
          </cell>
          <cell r="Q567">
            <v>645270</v>
          </cell>
          <cell r="S567" t="str">
            <v>신호</v>
          </cell>
          <cell r="T567">
            <v>1.7</v>
          </cell>
          <cell r="U567" t="str">
            <v>보인</v>
          </cell>
          <cell r="V567">
            <v>1</v>
          </cell>
        </row>
        <row r="568">
          <cell r="A568">
            <v>566</v>
          </cell>
          <cell r="B568" t="str">
            <v>차량등철주</v>
          </cell>
          <cell r="C568" t="str">
            <v>250φ×8m(용융도금)</v>
          </cell>
          <cell r="D568" t="str">
            <v>EA</v>
          </cell>
          <cell r="G568">
            <v>834</v>
          </cell>
          <cell r="H568">
            <v>620400</v>
          </cell>
          <cell r="Q568">
            <v>620400</v>
          </cell>
          <cell r="S568" t="str">
            <v>신호</v>
          </cell>
          <cell r="T568">
            <v>1.7</v>
          </cell>
          <cell r="U568" t="str">
            <v>보인</v>
          </cell>
          <cell r="V568">
            <v>1</v>
          </cell>
        </row>
        <row r="569">
          <cell r="A569">
            <v>567</v>
          </cell>
          <cell r="B569" t="str">
            <v>차량등철주</v>
          </cell>
          <cell r="C569" t="str">
            <v>200φ×8m(용융도금)</v>
          </cell>
          <cell r="D569" t="str">
            <v>EA</v>
          </cell>
          <cell r="G569">
            <v>834</v>
          </cell>
          <cell r="H569">
            <v>460800</v>
          </cell>
          <cell r="Q569">
            <v>460800</v>
          </cell>
          <cell r="S569" t="str">
            <v>신호</v>
          </cell>
          <cell r="T569">
            <v>1.7</v>
          </cell>
          <cell r="U569" t="str">
            <v>보인</v>
          </cell>
          <cell r="V569">
            <v>1</v>
          </cell>
        </row>
        <row r="570">
          <cell r="A570">
            <v>568</v>
          </cell>
          <cell r="B570" t="str">
            <v>차량등철주</v>
          </cell>
          <cell r="C570" t="str">
            <v>150φ×8m(용융도금)</v>
          </cell>
          <cell r="D570" t="str">
            <v>EA</v>
          </cell>
          <cell r="G570">
            <v>834</v>
          </cell>
          <cell r="H570">
            <v>277200</v>
          </cell>
          <cell r="Q570">
            <v>277200</v>
          </cell>
          <cell r="S570" t="str">
            <v>신호</v>
          </cell>
          <cell r="T570">
            <v>1.7</v>
          </cell>
          <cell r="U570" t="str">
            <v>보인</v>
          </cell>
          <cell r="V570">
            <v>1</v>
          </cell>
        </row>
        <row r="571">
          <cell r="A571">
            <v>569</v>
          </cell>
          <cell r="B571" t="str">
            <v>보행등철주</v>
          </cell>
          <cell r="C571" t="str">
            <v>125φ×4m(용융도금)</v>
          </cell>
          <cell r="D571" t="str">
            <v>EA</v>
          </cell>
          <cell r="G571">
            <v>834</v>
          </cell>
          <cell r="H571">
            <v>110400</v>
          </cell>
          <cell r="Q571">
            <v>110400</v>
          </cell>
          <cell r="S571" t="str">
            <v>신호</v>
          </cell>
          <cell r="T571">
            <v>1.3</v>
          </cell>
          <cell r="U571" t="str">
            <v>보인</v>
          </cell>
          <cell r="V571">
            <v>1</v>
          </cell>
        </row>
        <row r="572">
          <cell r="A572">
            <v>570</v>
          </cell>
          <cell r="Q572">
            <v>0</v>
          </cell>
        </row>
        <row r="573">
          <cell r="A573">
            <v>571</v>
          </cell>
          <cell r="B573" t="str">
            <v>부착대</v>
          </cell>
          <cell r="C573" t="str">
            <v>9m 용융도금</v>
          </cell>
          <cell r="D573" t="str">
            <v>EA</v>
          </cell>
          <cell r="G573">
            <v>834</v>
          </cell>
          <cell r="H573">
            <v>146400</v>
          </cell>
          <cell r="Q573">
            <v>146400</v>
          </cell>
          <cell r="S573" t="str">
            <v>신호</v>
          </cell>
          <cell r="T573">
            <v>1.7</v>
          </cell>
          <cell r="U573" t="str">
            <v>보인</v>
          </cell>
          <cell r="V573">
            <v>1</v>
          </cell>
        </row>
        <row r="574">
          <cell r="A574">
            <v>572</v>
          </cell>
          <cell r="B574" t="str">
            <v>부착대</v>
          </cell>
          <cell r="C574" t="str">
            <v>8m 용융도금</v>
          </cell>
          <cell r="D574" t="str">
            <v>EA</v>
          </cell>
          <cell r="G574">
            <v>834</v>
          </cell>
          <cell r="H574">
            <v>136800</v>
          </cell>
          <cell r="Q574">
            <v>136800</v>
          </cell>
          <cell r="S574" t="str">
            <v>신호</v>
          </cell>
          <cell r="T574">
            <v>1.7</v>
          </cell>
          <cell r="U574" t="str">
            <v>보인</v>
          </cell>
          <cell r="V574">
            <v>1</v>
          </cell>
        </row>
        <row r="575">
          <cell r="A575">
            <v>573</v>
          </cell>
          <cell r="B575" t="str">
            <v>부착대</v>
          </cell>
          <cell r="C575" t="str">
            <v>7m 용융도금</v>
          </cell>
          <cell r="D575" t="str">
            <v>EA</v>
          </cell>
          <cell r="G575">
            <v>834</v>
          </cell>
          <cell r="H575">
            <v>124800</v>
          </cell>
          <cell r="Q575">
            <v>124800</v>
          </cell>
          <cell r="S575" t="str">
            <v>신호</v>
          </cell>
          <cell r="T575">
            <v>1.3</v>
          </cell>
          <cell r="U575" t="str">
            <v>보인</v>
          </cell>
          <cell r="V575">
            <v>1</v>
          </cell>
        </row>
        <row r="576">
          <cell r="A576">
            <v>574</v>
          </cell>
          <cell r="Q576">
            <v>0</v>
          </cell>
        </row>
        <row r="577">
          <cell r="A577">
            <v>575</v>
          </cell>
          <cell r="Q577">
            <v>0</v>
          </cell>
        </row>
        <row r="578">
          <cell r="A578">
            <v>576</v>
          </cell>
          <cell r="B578" t="str">
            <v>제어기보호막</v>
          </cell>
          <cell r="C578" t="str">
            <v>F.R.P</v>
          </cell>
          <cell r="D578" t="str">
            <v>EA</v>
          </cell>
          <cell r="G578">
            <v>834</v>
          </cell>
          <cell r="H578">
            <v>150000</v>
          </cell>
          <cell r="Q578">
            <v>150000</v>
          </cell>
        </row>
        <row r="579">
          <cell r="A579">
            <v>577</v>
          </cell>
          <cell r="Q579">
            <v>0</v>
          </cell>
        </row>
        <row r="580">
          <cell r="A580">
            <v>578</v>
          </cell>
          <cell r="B580" t="str">
            <v>기초앙카</v>
          </cell>
          <cell r="C580" t="str">
            <v>φ125 식</v>
          </cell>
          <cell r="D580" t="str">
            <v>EA</v>
          </cell>
          <cell r="G580" t="str">
            <v>834 (95/01)</v>
          </cell>
          <cell r="H580">
            <v>12000</v>
          </cell>
        </row>
        <row r="581">
          <cell r="A581">
            <v>579</v>
          </cell>
          <cell r="B581" t="str">
            <v>기초앙카</v>
          </cell>
          <cell r="C581" t="str">
            <v>φ150×1.2m가공품</v>
          </cell>
          <cell r="D581" t="str">
            <v>EA</v>
          </cell>
          <cell r="G581">
            <v>834</v>
          </cell>
          <cell r="H581">
            <v>79200</v>
          </cell>
          <cell r="Q581">
            <v>79200</v>
          </cell>
          <cell r="S581" t="str">
            <v>용접</v>
          </cell>
          <cell r="T581">
            <v>0.8</v>
          </cell>
          <cell r="U581" t="str">
            <v>특인</v>
          </cell>
          <cell r="V581">
            <v>0.8</v>
          </cell>
        </row>
        <row r="582">
          <cell r="A582">
            <v>580</v>
          </cell>
          <cell r="B582" t="str">
            <v>기초앙카</v>
          </cell>
          <cell r="C582" t="str">
            <v>φ200×1.5m가공품</v>
          </cell>
          <cell r="D582" t="str">
            <v>EA</v>
          </cell>
          <cell r="G582">
            <v>834</v>
          </cell>
          <cell r="H582">
            <v>158400</v>
          </cell>
          <cell r="Q582">
            <v>158400</v>
          </cell>
          <cell r="S582" t="str">
            <v>용접</v>
          </cell>
          <cell r="T582">
            <v>1.5</v>
          </cell>
          <cell r="U582" t="str">
            <v>특인</v>
          </cell>
          <cell r="V582">
            <v>1.5</v>
          </cell>
        </row>
        <row r="583">
          <cell r="A583">
            <v>581</v>
          </cell>
          <cell r="B583" t="str">
            <v>기초앙카</v>
          </cell>
          <cell r="C583" t="str">
            <v>φ250×1.8m가공품</v>
          </cell>
          <cell r="D583" t="str">
            <v>EA</v>
          </cell>
          <cell r="G583">
            <v>834</v>
          </cell>
          <cell r="H583">
            <v>186000</v>
          </cell>
          <cell r="Q583">
            <v>186000</v>
          </cell>
          <cell r="S583" t="str">
            <v>용접</v>
          </cell>
          <cell r="T583">
            <v>1.5</v>
          </cell>
          <cell r="U583" t="str">
            <v>특인</v>
          </cell>
          <cell r="V583">
            <v>1.5</v>
          </cell>
        </row>
        <row r="584">
          <cell r="A584">
            <v>582</v>
          </cell>
          <cell r="Q584">
            <v>0</v>
          </cell>
        </row>
        <row r="585">
          <cell r="A585">
            <v>583</v>
          </cell>
          <cell r="B585" t="str">
            <v>보호금구</v>
          </cell>
          <cell r="C585" t="str">
            <v>φ35×1.1m (가공품)</v>
          </cell>
          <cell r="D585" t="str">
            <v>조</v>
          </cell>
          <cell r="G585">
            <v>834</v>
          </cell>
          <cell r="H585">
            <v>20000</v>
          </cell>
          <cell r="Q585">
            <v>20000</v>
          </cell>
        </row>
        <row r="586">
          <cell r="A586">
            <v>584</v>
          </cell>
          <cell r="B586" t="str">
            <v>맨홀 (뚜껑포함)</v>
          </cell>
          <cell r="C586" t="str">
            <v>600×600×600  F.R.P</v>
          </cell>
          <cell r="D586" t="str">
            <v>EA</v>
          </cell>
          <cell r="G586">
            <v>834</v>
          </cell>
          <cell r="H586">
            <v>65000</v>
          </cell>
          <cell r="Q586">
            <v>65000</v>
          </cell>
          <cell r="S586" t="str">
            <v>미장</v>
          </cell>
          <cell r="T586">
            <v>0.6</v>
          </cell>
          <cell r="U586" t="str">
            <v>보인</v>
          </cell>
          <cell r="V586">
            <v>0.3</v>
          </cell>
        </row>
        <row r="587">
          <cell r="A587">
            <v>585</v>
          </cell>
          <cell r="Q587">
            <v>0</v>
          </cell>
        </row>
        <row r="588">
          <cell r="A588">
            <v>586</v>
          </cell>
          <cell r="B588" t="str">
            <v>사다리조립비</v>
          </cell>
          <cell r="C588" t="str">
            <v>7m 이상</v>
          </cell>
          <cell r="D588" t="str">
            <v>조</v>
          </cell>
          <cell r="Q588">
            <v>0</v>
          </cell>
          <cell r="S588" t="str">
            <v>신호</v>
          </cell>
          <cell r="T588">
            <v>0.4</v>
          </cell>
          <cell r="U588" t="str">
            <v>보인</v>
          </cell>
          <cell r="V588">
            <v>0.56000000000000005</v>
          </cell>
        </row>
        <row r="589">
          <cell r="A589">
            <v>587</v>
          </cell>
          <cell r="B589" t="str">
            <v>사다리조립비</v>
          </cell>
          <cell r="C589" t="str">
            <v>7m 이하</v>
          </cell>
          <cell r="D589" t="str">
            <v>조</v>
          </cell>
          <cell r="Q589">
            <v>0</v>
          </cell>
          <cell r="S589" t="str">
            <v>신호</v>
          </cell>
          <cell r="T589">
            <v>0.3</v>
          </cell>
          <cell r="U589" t="str">
            <v>보인</v>
          </cell>
          <cell r="V589">
            <v>0.44</v>
          </cell>
        </row>
        <row r="590">
          <cell r="A590">
            <v>588</v>
          </cell>
          <cell r="Q590">
            <v>0</v>
          </cell>
        </row>
        <row r="591">
          <cell r="A591">
            <v>589</v>
          </cell>
          <cell r="B591" t="str">
            <v>전원선</v>
          </cell>
          <cell r="C591" t="str">
            <v>EV 5.5sq/2C</v>
          </cell>
          <cell r="D591" t="str">
            <v>m</v>
          </cell>
          <cell r="G591" t="str">
            <v>818(95/03)</v>
          </cell>
          <cell r="H591">
            <v>600</v>
          </cell>
          <cell r="Q591">
            <v>600</v>
          </cell>
          <cell r="R591">
            <v>0.05</v>
          </cell>
          <cell r="S591" t="str">
            <v>저케</v>
          </cell>
          <cell r="T591">
            <v>1.7999999999999999E-2</v>
          </cell>
        </row>
        <row r="592">
          <cell r="A592">
            <v>590</v>
          </cell>
          <cell r="Q592">
            <v>0</v>
          </cell>
        </row>
        <row r="593">
          <cell r="A593">
            <v>591</v>
          </cell>
          <cell r="B593" t="str">
            <v>신호케이블</v>
          </cell>
          <cell r="C593" t="str">
            <v>CVS 2.0sq/5C</v>
          </cell>
          <cell r="D593" t="str">
            <v>m</v>
          </cell>
          <cell r="G593" t="str">
            <v>818(95/03)</v>
          </cell>
          <cell r="H593">
            <v>900</v>
          </cell>
          <cell r="Q593">
            <v>900</v>
          </cell>
          <cell r="R593">
            <v>0.05</v>
          </cell>
          <cell r="S593" t="str">
            <v>신호</v>
          </cell>
          <cell r="T593">
            <v>3.2000000000000001E-2</v>
          </cell>
        </row>
        <row r="594">
          <cell r="A594">
            <v>592</v>
          </cell>
          <cell r="Q594">
            <v>0</v>
          </cell>
        </row>
        <row r="595">
          <cell r="A595">
            <v>593</v>
          </cell>
          <cell r="Q595">
            <v>0</v>
          </cell>
        </row>
        <row r="596">
          <cell r="A596">
            <v>594</v>
          </cell>
          <cell r="Q596">
            <v>0</v>
          </cell>
        </row>
        <row r="597">
          <cell r="A597">
            <v>595</v>
          </cell>
          <cell r="Q597">
            <v>0</v>
          </cell>
        </row>
        <row r="598">
          <cell r="A598">
            <v>596</v>
          </cell>
          <cell r="Q598">
            <v>0</v>
          </cell>
        </row>
        <row r="599">
          <cell r="A599">
            <v>597</v>
          </cell>
          <cell r="Q599">
            <v>0</v>
          </cell>
        </row>
        <row r="600">
          <cell r="A600">
            <v>598</v>
          </cell>
          <cell r="Q600">
            <v>0</v>
          </cell>
        </row>
        <row r="601">
          <cell r="A601">
            <v>599</v>
          </cell>
          <cell r="Q601">
            <v>0</v>
          </cell>
        </row>
        <row r="602">
          <cell r="A602">
            <v>600</v>
          </cell>
          <cell r="Q602">
            <v>0</v>
          </cell>
        </row>
        <row r="603">
          <cell r="A603">
            <v>601</v>
          </cell>
          <cell r="C603" t="str">
            <v>내선전공</v>
          </cell>
          <cell r="D603" t="str">
            <v>인</v>
          </cell>
          <cell r="F603">
            <v>43600</v>
          </cell>
          <cell r="Q603">
            <v>43600</v>
          </cell>
        </row>
        <row r="604">
          <cell r="A604">
            <v>602</v>
          </cell>
          <cell r="C604" t="str">
            <v>저압케이블공</v>
          </cell>
          <cell r="D604" t="str">
            <v>인</v>
          </cell>
          <cell r="F604">
            <v>52900</v>
          </cell>
          <cell r="Q604">
            <v>52900</v>
          </cell>
        </row>
        <row r="605">
          <cell r="A605">
            <v>603</v>
          </cell>
          <cell r="C605" t="str">
            <v>배전전공</v>
          </cell>
          <cell r="D605" t="str">
            <v>인</v>
          </cell>
          <cell r="F605">
            <v>94200</v>
          </cell>
          <cell r="Q605">
            <v>94200</v>
          </cell>
        </row>
        <row r="606">
          <cell r="A606">
            <v>604</v>
          </cell>
          <cell r="C606" t="str">
            <v>프랜트전공</v>
          </cell>
          <cell r="D606" t="str">
            <v>인</v>
          </cell>
          <cell r="F606">
            <v>48400</v>
          </cell>
          <cell r="Q606">
            <v>48400</v>
          </cell>
        </row>
        <row r="607">
          <cell r="A607">
            <v>605</v>
          </cell>
          <cell r="C607" t="str">
            <v>보통인부</v>
          </cell>
          <cell r="D607" t="str">
            <v>인</v>
          </cell>
          <cell r="F607">
            <v>27200</v>
          </cell>
          <cell r="Q607">
            <v>27200</v>
          </cell>
        </row>
        <row r="608">
          <cell r="A608">
            <v>606</v>
          </cell>
          <cell r="C608" t="str">
            <v>고압케이블공</v>
          </cell>
          <cell r="D608" t="str">
            <v>인</v>
          </cell>
          <cell r="F608">
            <v>53700</v>
          </cell>
          <cell r="Q608">
            <v>53700</v>
          </cell>
        </row>
        <row r="609">
          <cell r="A609">
            <v>607</v>
          </cell>
          <cell r="C609" t="str">
            <v>특고압케이블공</v>
          </cell>
          <cell r="D609" t="str">
            <v>인</v>
          </cell>
          <cell r="F609">
            <v>79800</v>
          </cell>
          <cell r="Q609">
            <v>79800</v>
          </cell>
        </row>
        <row r="610">
          <cell r="A610">
            <v>608</v>
          </cell>
          <cell r="C610" t="str">
            <v>통신설비공</v>
          </cell>
          <cell r="D610" t="str">
            <v>인</v>
          </cell>
          <cell r="F610">
            <v>52700</v>
          </cell>
          <cell r="Q610">
            <v>52700</v>
          </cell>
        </row>
        <row r="611">
          <cell r="A611">
            <v>609</v>
          </cell>
          <cell r="C611" t="str">
            <v>통신내선공</v>
          </cell>
          <cell r="D611" t="str">
            <v>인</v>
          </cell>
          <cell r="F611">
            <v>45500</v>
          </cell>
          <cell r="Q611">
            <v>45500</v>
          </cell>
        </row>
        <row r="612">
          <cell r="A612">
            <v>610</v>
          </cell>
          <cell r="C612" t="str">
            <v>통신케이블공</v>
          </cell>
          <cell r="D612" t="str">
            <v>인</v>
          </cell>
          <cell r="F612">
            <v>58100</v>
          </cell>
          <cell r="Q612">
            <v>58100</v>
          </cell>
        </row>
        <row r="613">
          <cell r="A613">
            <v>611</v>
          </cell>
          <cell r="C613" t="str">
            <v>신호공</v>
          </cell>
          <cell r="D613" t="str">
            <v>인</v>
          </cell>
          <cell r="F613">
            <v>62300</v>
          </cell>
          <cell r="Q613">
            <v>62300</v>
          </cell>
        </row>
        <row r="614">
          <cell r="A614">
            <v>612</v>
          </cell>
          <cell r="C614" t="str">
            <v>특별인부</v>
          </cell>
          <cell r="D614" t="str">
            <v>인</v>
          </cell>
          <cell r="F614">
            <v>38500</v>
          </cell>
          <cell r="Q614">
            <v>38500</v>
          </cell>
        </row>
        <row r="615">
          <cell r="A615">
            <v>613</v>
          </cell>
          <cell r="C615" t="str">
            <v>계장공</v>
          </cell>
          <cell r="D615" t="str">
            <v>인</v>
          </cell>
          <cell r="F615">
            <v>42500</v>
          </cell>
          <cell r="Q615">
            <v>42500</v>
          </cell>
        </row>
        <row r="616">
          <cell r="A616">
            <v>614</v>
          </cell>
          <cell r="C616" t="str">
            <v>미장공</v>
          </cell>
          <cell r="D616" t="str">
            <v>인</v>
          </cell>
          <cell r="F616">
            <v>52800</v>
          </cell>
          <cell r="Q616">
            <v>52800</v>
          </cell>
        </row>
        <row r="617">
          <cell r="A617">
            <v>615</v>
          </cell>
          <cell r="C617" t="str">
            <v>용접공(일반)</v>
          </cell>
          <cell r="D617" t="str">
            <v>인</v>
          </cell>
          <cell r="F617">
            <v>48800</v>
          </cell>
          <cell r="Q617">
            <v>48800</v>
          </cell>
        </row>
        <row r="618">
          <cell r="A618">
            <v>616</v>
          </cell>
          <cell r="C618" t="str">
            <v>도장공</v>
          </cell>
          <cell r="D618" t="str">
            <v>인</v>
          </cell>
          <cell r="F618">
            <v>47200</v>
          </cell>
          <cell r="Q618">
            <v>47200</v>
          </cell>
        </row>
        <row r="619">
          <cell r="A619">
            <v>617</v>
          </cell>
          <cell r="C619" t="str">
            <v>배관공</v>
          </cell>
          <cell r="D619" t="str">
            <v>인</v>
          </cell>
          <cell r="F619">
            <v>42000</v>
          </cell>
          <cell r="Q619">
            <v>42000</v>
          </cell>
        </row>
        <row r="620">
          <cell r="A620">
            <v>618</v>
          </cell>
          <cell r="C620" t="str">
            <v>콘크리트공</v>
          </cell>
          <cell r="D620" t="str">
            <v>인</v>
          </cell>
          <cell r="F620">
            <v>47600</v>
          </cell>
          <cell r="Q620">
            <v>47600</v>
          </cell>
        </row>
        <row r="621">
          <cell r="A621">
            <v>619</v>
          </cell>
          <cell r="C621" t="str">
            <v>형틀목공</v>
          </cell>
          <cell r="D621" t="str">
            <v>인</v>
          </cell>
          <cell r="F621">
            <v>52900</v>
          </cell>
          <cell r="Q621">
            <v>52900</v>
          </cell>
        </row>
        <row r="622">
          <cell r="A622">
            <v>620</v>
          </cell>
          <cell r="C622" t="str">
            <v>철근공</v>
          </cell>
          <cell r="D622" t="str">
            <v>인</v>
          </cell>
          <cell r="F622">
            <v>50500</v>
          </cell>
          <cell r="Q622">
            <v>50500</v>
          </cell>
        </row>
        <row r="623">
          <cell r="A623">
            <v>621</v>
          </cell>
          <cell r="C623" t="str">
            <v>철판공</v>
          </cell>
          <cell r="D623" t="str">
            <v>인</v>
          </cell>
          <cell r="F623">
            <v>43700</v>
          </cell>
          <cell r="Q623">
            <v>43700</v>
          </cell>
        </row>
        <row r="624">
          <cell r="A624">
            <v>622</v>
          </cell>
          <cell r="C624" t="str">
            <v>방수공</v>
          </cell>
          <cell r="D624" t="str">
            <v>인</v>
          </cell>
          <cell r="F624">
            <v>45100</v>
          </cell>
          <cell r="Q624">
            <v>45100</v>
          </cell>
        </row>
        <row r="625">
          <cell r="A625">
            <v>623</v>
          </cell>
          <cell r="B625" t="str">
            <v>STRAIGHT TRAY(H.D.G)</v>
          </cell>
          <cell r="C625" t="str">
            <v>450W×100H</v>
          </cell>
          <cell r="D625" t="str">
            <v>m</v>
          </cell>
          <cell r="K625" t="str">
            <v>(주)동명 ENG.</v>
          </cell>
          <cell r="L625">
            <v>10500</v>
          </cell>
          <cell r="Q625">
            <v>10500</v>
          </cell>
          <cell r="S625" t="str">
            <v>내선</v>
          </cell>
          <cell r="T625">
            <v>0.44500000000000001</v>
          </cell>
        </row>
        <row r="626">
          <cell r="A626">
            <v>624</v>
          </cell>
          <cell r="B626" t="str">
            <v>STRAIGHT TRAY(H.D.G)</v>
          </cell>
          <cell r="C626" t="str">
            <v>450W×150H</v>
          </cell>
          <cell r="D626" t="str">
            <v>m</v>
          </cell>
          <cell r="K626" t="str">
            <v>(주)동명 ENG.</v>
          </cell>
          <cell r="L626">
            <v>13500</v>
          </cell>
          <cell r="Q626">
            <v>13500</v>
          </cell>
          <cell r="S626" t="str">
            <v>내선</v>
          </cell>
          <cell r="T626">
            <v>0.44500000000000001</v>
          </cell>
        </row>
        <row r="627">
          <cell r="A627">
            <v>625</v>
          </cell>
          <cell r="B627" t="str">
            <v>HDR-TEE (H.D.G)</v>
          </cell>
          <cell r="C627" t="str">
            <v>450W×100H</v>
          </cell>
          <cell r="D627" t="str">
            <v>m</v>
          </cell>
          <cell r="K627" t="str">
            <v>(주)동명 ENG.</v>
          </cell>
          <cell r="L627">
            <v>24000</v>
          </cell>
          <cell r="Q627">
            <v>24000</v>
          </cell>
          <cell r="S627" t="str">
            <v>내선</v>
          </cell>
          <cell r="T627">
            <v>0.44500000000000001</v>
          </cell>
        </row>
        <row r="628">
          <cell r="A628">
            <v>626</v>
          </cell>
          <cell r="B628" t="str">
            <v>전선관부속품</v>
          </cell>
          <cell r="C628" t="str">
            <v>배관자재비의 15%</v>
          </cell>
          <cell r="D628" t="str">
            <v>식</v>
          </cell>
          <cell r="Q628">
            <v>0</v>
          </cell>
        </row>
        <row r="629">
          <cell r="A629">
            <v>627</v>
          </cell>
          <cell r="B629" t="str">
            <v>잡자재및소모품비</v>
          </cell>
          <cell r="C629" t="str">
            <v>배관배선자재비의 2%</v>
          </cell>
          <cell r="D629" t="str">
            <v>식</v>
          </cell>
          <cell r="Q629">
            <v>0</v>
          </cell>
        </row>
        <row r="630">
          <cell r="A630">
            <v>628</v>
          </cell>
          <cell r="B630" t="str">
            <v>U-CHANEL</v>
          </cell>
          <cell r="C630" t="str">
            <v>41×41×2.6 t</v>
          </cell>
          <cell r="D630" t="str">
            <v>m</v>
          </cell>
          <cell r="K630" t="str">
            <v>(주)동명 ENG.</v>
          </cell>
          <cell r="L630">
            <v>3300</v>
          </cell>
          <cell r="Q630">
            <v>3300</v>
          </cell>
        </row>
        <row r="631">
          <cell r="A631">
            <v>629</v>
          </cell>
          <cell r="B631" t="str">
            <v>가로등주(도금후도장)</v>
          </cell>
          <cell r="C631" t="str">
            <v>8각테퍼8.5m폴1.5m1등용</v>
          </cell>
          <cell r="D631" t="str">
            <v>본</v>
          </cell>
          <cell r="K631" t="str">
            <v>조일조명</v>
          </cell>
          <cell r="L631">
            <v>195000</v>
          </cell>
          <cell r="Q631">
            <v>195000</v>
          </cell>
          <cell r="S631" t="str">
            <v>내선</v>
          </cell>
          <cell r="T631">
            <v>3.13</v>
          </cell>
        </row>
        <row r="632">
          <cell r="A632">
            <v>630</v>
          </cell>
          <cell r="B632" t="str">
            <v>저압케이블</v>
          </cell>
          <cell r="C632" t="str">
            <v>600V CV5.5sq/3C</v>
          </cell>
          <cell r="D632" t="str">
            <v>m</v>
          </cell>
          <cell r="G632">
            <v>718</v>
          </cell>
          <cell r="H632">
            <v>952</v>
          </cell>
          <cell r="Q632">
            <v>952</v>
          </cell>
          <cell r="R632">
            <v>0.05</v>
          </cell>
          <cell r="S632" t="str">
            <v>저케</v>
          </cell>
          <cell r="T632">
            <v>2.5999999999999999E-2</v>
          </cell>
        </row>
        <row r="633">
          <cell r="A633">
            <v>631</v>
          </cell>
          <cell r="B633" t="str">
            <v>저압케이블</v>
          </cell>
          <cell r="C633" t="str">
            <v>600V CV14sq/4C</v>
          </cell>
          <cell r="D633" t="str">
            <v>m</v>
          </cell>
          <cell r="G633">
            <v>718</v>
          </cell>
          <cell r="H633">
            <v>2174</v>
          </cell>
          <cell r="Q633">
            <v>2174</v>
          </cell>
          <cell r="R633">
            <v>0.05</v>
          </cell>
          <cell r="S633" t="str">
            <v>저케</v>
          </cell>
          <cell r="T633">
            <v>5.2000000000000005E-2</v>
          </cell>
        </row>
        <row r="634">
          <cell r="A634">
            <v>632</v>
          </cell>
          <cell r="B634" t="str">
            <v>저압케이블</v>
          </cell>
          <cell r="C634" t="str">
            <v>600V CV5.5sq/4C</v>
          </cell>
          <cell r="D634" t="str">
            <v>m</v>
          </cell>
          <cell r="G634">
            <v>718</v>
          </cell>
          <cell r="H634">
            <v>1175</v>
          </cell>
          <cell r="Q634">
            <v>1175</v>
          </cell>
          <cell r="R634">
            <v>0.05</v>
          </cell>
          <cell r="S634" t="str">
            <v>저케</v>
          </cell>
          <cell r="T634">
            <v>3.4000000000000002E-2</v>
          </cell>
        </row>
        <row r="635">
          <cell r="A635">
            <v>633</v>
          </cell>
          <cell r="B635" t="str">
            <v>저압케이블</v>
          </cell>
          <cell r="C635" t="str">
            <v>600V CV22sq/4C</v>
          </cell>
          <cell r="D635" t="str">
            <v>m</v>
          </cell>
          <cell r="G635">
            <v>718</v>
          </cell>
          <cell r="H635">
            <v>3711</v>
          </cell>
          <cell r="Q635">
            <v>3711</v>
          </cell>
          <cell r="R635">
            <v>0.05</v>
          </cell>
          <cell r="S635" t="str">
            <v>저케</v>
          </cell>
          <cell r="T635">
            <v>6.7599999999999993E-2</v>
          </cell>
        </row>
        <row r="636">
          <cell r="A636">
            <v>634</v>
          </cell>
          <cell r="B636" t="str">
            <v>저압케이블</v>
          </cell>
          <cell r="C636" t="str">
            <v>600V CV38sq/2C</v>
          </cell>
          <cell r="D636" t="str">
            <v>m</v>
          </cell>
          <cell r="G636">
            <v>718</v>
          </cell>
          <cell r="H636">
            <v>3327</v>
          </cell>
          <cell r="Q636">
            <v>3327</v>
          </cell>
          <cell r="R636">
            <v>0.05</v>
          </cell>
          <cell r="S636" t="str">
            <v>저케</v>
          </cell>
          <cell r="T636">
            <v>5.0399999999999993E-2</v>
          </cell>
        </row>
        <row r="637">
          <cell r="A637">
            <v>635</v>
          </cell>
          <cell r="B637" t="str">
            <v>가로등제어반</v>
          </cell>
          <cell r="C637" t="str">
            <v>상시/격등</v>
          </cell>
          <cell r="D637" t="str">
            <v>대</v>
          </cell>
          <cell r="G637">
            <v>821</v>
          </cell>
          <cell r="H637">
            <v>1366200</v>
          </cell>
          <cell r="Q637">
            <v>1366200</v>
          </cell>
          <cell r="S637" t="str">
            <v>프전</v>
          </cell>
          <cell r="T637">
            <v>4.5999999999999996</v>
          </cell>
          <cell r="U637" t="str">
            <v>보인</v>
          </cell>
          <cell r="V637">
            <v>1.5</v>
          </cell>
        </row>
        <row r="638">
          <cell r="A638">
            <v>636</v>
          </cell>
          <cell r="B638" t="str">
            <v>강교용 L-PANEL</v>
          </cell>
          <cell r="C638" t="str">
            <v>계량기 부착형</v>
          </cell>
          <cell r="D638" t="str">
            <v>면</v>
          </cell>
          <cell r="K638" t="str">
            <v>삼화진흥</v>
          </cell>
          <cell r="L638">
            <v>829900</v>
          </cell>
          <cell r="Q638">
            <v>829900</v>
          </cell>
          <cell r="S638" t="str">
            <v>프전</v>
          </cell>
          <cell r="T638">
            <v>4.5999999999999996</v>
          </cell>
          <cell r="U638" t="str">
            <v>보인</v>
          </cell>
          <cell r="V638">
            <v>1.5</v>
          </cell>
        </row>
        <row r="639">
          <cell r="A639">
            <v>637</v>
          </cell>
          <cell r="B639" t="str">
            <v>강교용 LOP-PANEL</v>
          </cell>
          <cell r="C639" t="str">
            <v>250×350×150</v>
          </cell>
          <cell r="D639" t="str">
            <v>면</v>
          </cell>
          <cell r="K639" t="str">
            <v>삼화진흥</v>
          </cell>
          <cell r="L639">
            <v>124800</v>
          </cell>
          <cell r="Q639">
            <v>124800</v>
          </cell>
          <cell r="S639" t="str">
            <v>내선</v>
          </cell>
          <cell r="T639">
            <v>0.48099999999999998</v>
          </cell>
        </row>
        <row r="640">
          <cell r="A640">
            <v>638</v>
          </cell>
          <cell r="Q640">
            <v>0</v>
          </cell>
        </row>
        <row r="641">
          <cell r="A641">
            <v>639</v>
          </cell>
          <cell r="B641" t="str">
            <v>저압케이블</v>
          </cell>
          <cell r="C641" t="str">
            <v>600V EV38sq/2C</v>
          </cell>
          <cell r="D641" t="str">
            <v>m</v>
          </cell>
          <cell r="G641">
            <v>727</v>
          </cell>
          <cell r="H641">
            <v>2675</v>
          </cell>
          <cell r="Q641">
            <v>2675</v>
          </cell>
          <cell r="R641">
            <v>0.05</v>
          </cell>
          <cell r="S641" t="str">
            <v>저케</v>
          </cell>
          <cell r="T641">
            <v>5.0399999999999993E-2</v>
          </cell>
        </row>
        <row r="642">
          <cell r="A642">
            <v>640</v>
          </cell>
          <cell r="B642" t="str">
            <v>저압케이블</v>
          </cell>
          <cell r="C642" t="str">
            <v>600V EV60sq/2C</v>
          </cell>
          <cell r="D642" t="str">
            <v>m</v>
          </cell>
          <cell r="G642">
            <v>727</v>
          </cell>
          <cell r="H642">
            <v>4364</v>
          </cell>
          <cell r="Q642">
            <v>4364</v>
          </cell>
          <cell r="R642">
            <v>0.05</v>
          </cell>
          <cell r="S642" t="str">
            <v>저케</v>
          </cell>
          <cell r="T642">
            <v>6.8599999999999994E-2</v>
          </cell>
        </row>
        <row r="643">
          <cell r="A643">
            <v>641</v>
          </cell>
          <cell r="B643" t="str">
            <v>관로굴착</v>
          </cell>
          <cell r="C643" t="str">
            <v>0.6M</v>
          </cell>
          <cell r="D643" t="str">
            <v>m</v>
          </cell>
          <cell r="Q643">
            <v>0</v>
          </cell>
        </row>
        <row r="644">
          <cell r="A644">
            <v>642</v>
          </cell>
          <cell r="B644" t="str">
            <v>관로굴착</v>
          </cell>
          <cell r="C644" t="str">
            <v>1.2M</v>
          </cell>
          <cell r="D644" t="str">
            <v>m</v>
          </cell>
          <cell r="Q644">
            <v>0</v>
          </cell>
        </row>
        <row r="645">
          <cell r="A645">
            <v>643</v>
          </cell>
          <cell r="B645" t="str">
            <v>DATA WAY</v>
          </cell>
          <cell r="D645" t="str">
            <v>m</v>
          </cell>
          <cell r="Q645">
            <v>0</v>
          </cell>
          <cell r="R645">
            <v>0.05</v>
          </cell>
        </row>
        <row r="646">
          <cell r="A646">
            <v>644</v>
          </cell>
          <cell r="Q646">
            <v>0</v>
          </cell>
        </row>
        <row r="647">
          <cell r="A647">
            <v>645</v>
          </cell>
          <cell r="Q647">
            <v>0</v>
          </cell>
        </row>
        <row r="648">
          <cell r="A648">
            <v>646</v>
          </cell>
          <cell r="B648" t="str">
            <v>AUDIO CABLE</v>
          </cell>
          <cell r="C648" t="str">
            <v>MW-3100</v>
          </cell>
          <cell r="D648" t="str">
            <v>m</v>
          </cell>
          <cell r="K648" t="str">
            <v>(주)경일기업</v>
          </cell>
          <cell r="L648">
            <v>550</v>
          </cell>
          <cell r="Q648">
            <v>550</v>
          </cell>
          <cell r="R648">
            <v>0.05</v>
          </cell>
          <cell r="S648" t="str">
            <v>저케</v>
          </cell>
          <cell r="T648">
            <v>1.6E-2</v>
          </cell>
        </row>
        <row r="649">
          <cell r="A649">
            <v>647</v>
          </cell>
          <cell r="B649" t="str">
            <v>저압케이블</v>
          </cell>
          <cell r="C649" t="str">
            <v>CVV-SB 3.5sq/2C</v>
          </cell>
          <cell r="D649" t="str">
            <v>m</v>
          </cell>
          <cell r="G649">
            <v>717</v>
          </cell>
          <cell r="H649">
            <v>951</v>
          </cell>
          <cell r="Q649">
            <v>951</v>
          </cell>
          <cell r="R649">
            <v>0.05</v>
          </cell>
          <cell r="S649" t="str">
            <v>저케</v>
          </cell>
          <cell r="T649">
            <v>1.6E-2</v>
          </cell>
        </row>
        <row r="650">
          <cell r="A650">
            <v>648</v>
          </cell>
          <cell r="B650" t="str">
            <v>저압케이블</v>
          </cell>
          <cell r="C650" t="str">
            <v>CVV-SB 3.5sq/4C</v>
          </cell>
          <cell r="D650" t="str">
            <v>m</v>
          </cell>
          <cell r="G650">
            <v>717</v>
          </cell>
          <cell r="H650">
            <v>1287</v>
          </cell>
          <cell r="Q650">
            <v>1287</v>
          </cell>
          <cell r="R650">
            <v>0.05</v>
          </cell>
          <cell r="S650" t="str">
            <v>저케</v>
          </cell>
          <cell r="T650">
            <v>2.9000000000000001E-2</v>
          </cell>
        </row>
        <row r="651">
          <cell r="A651">
            <v>649</v>
          </cell>
          <cell r="B651" t="str">
            <v>저압케이블</v>
          </cell>
          <cell r="C651" t="str">
            <v>600V EV 3.5sq/2C</v>
          </cell>
          <cell r="D651" t="str">
            <v>m</v>
          </cell>
          <cell r="G651">
            <v>727</v>
          </cell>
          <cell r="H651">
            <v>455</v>
          </cell>
          <cell r="Q651">
            <v>455</v>
          </cell>
          <cell r="R651">
            <v>0.05</v>
          </cell>
          <cell r="S651" t="str">
            <v>저케</v>
          </cell>
          <cell r="T651">
            <v>1.6E-2</v>
          </cell>
        </row>
        <row r="652">
          <cell r="A652">
            <v>650</v>
          </cell>
          <cell r="B652" t="str">
            <v>저압케이블</v>
          </cell>
          <cell r="C652" t="str">
            <v>600V CV 3.5sq/3C</v>
          </cell>
          <cell r="D652" t="str">
            <v>m</v>
          </cell>
          <cell r="G652">
            <v>718</v>
          </cell>
          <cell r="H652">
            <v>685</v>
          </cell>
          <cell r="Q652">
            <v>685</v>
          </cell>
          <cell r="R652">
            <v>0.05</v>
          </cell>
          <cell r="S652" t="str">
            <v>저케</v>
          </cell>
          <cell r="T652">
            <v>2.1999999999999999E-2</v>
          </cell>
        </row>
        <row r="653">
          <cell r="A653">
            <v>651</v>
          </cell>
          <cell r="B653" t="str">
            <v>저압케이블</v>
          </cell>
          <cell r="C653" t="str">
            <v>600V CV 8sq/4C</v>
          </cell>
          <cell r="D653" t="str">
            <v>m</v>
          </cell>
          <cell r="G653">
            <v>718</v>
          </cell>
          <cell r="H653">
            <v>1530</v>
          </cell>
          <cell r="Q653">
            <v>1530</v>
          </cell>
          <cell r="R653">
            <v>0.05</v>
          </cell>
          <cell r="S653" t="str">
            <v>저케</v>
          </cell>
          <cell r="T653">
            <v>3.9E-2</v>
          </cell>
        </row>
        <row r="654">
          <cell r="A654">
            <v>652</v>
          </cell>
          <cell r="B654" t="str">
            <v>저압케이블</v>
          </cell>
          <cell r="C654" t="str">
            <v>600V CV 38sq/4C</v>
          </cell>
          <cell r="D654" t="str">
            <v>m</v>
          </cell>
          <cell r="G654">
            <v>718</v>
          </cell>
          <cell r="H654">
            <v>6040</v>
          </cell>
          <cell r="Q654">
            <v>6040</v>
          </cell>
          <cell r="R654">
            <v>0.05</v>
          </cell>
          <cell r="S654" t="str">
            <v>저케</v>
          </cell>
          <cell r="T654">
            <v>3.9600000000000003E-2</v>
          </cell>
        </row>
        <row r="655">
          <cell r="A655">
            <v>653</v>
          </cell>
          <cell r="B655" t="str">
            <v>HOR-ELBOW (H.D.G)</v>
          </cell>
          <cell r="C655" t="str">
            <v>450W×100H</v>
          </cell>
          <cell r="D655" t="str">
            <v>EA</v>
          </cell>
          <cell r="K655" t="str">
            <v>(주)동명 ENG.</v>
          </cell>
          <cell r="L655">
            <v>15300</v>
          </cell>
          <cell r="Q655">
            <v>15300</v>
          </cell>
          <cell r="S655" t="str">
            <v>내선</v>
          </cell>
          <cell r="T655">
            <v>0.44500000000000001</v>
          </cell>
        </row>
        <row r="656">
          <cell r="A656">
            <v>654</v>
          </cell>
          <cell r="B656" t="str">
            <v>HOR-ELBOW (H.D.G)</v>
          </cell>
          <cell r="C656" t="str">
            <v>450W×500H</v>
          </cell>
          <cell r="D656" t="str">
            <v>EA</v>
          </cell>
          <cell r="K656" t="str">
            <v>(주)동명 ENG.</v>
          </cell>
          <cell r="L656">
            <v>19800</v>
          </cell>
          <cell r="Q656">
            <v>19800</v>
          </cell>
          <cell r="S656" t="str">
            <v>내선</v>
          </cell>
          <cell r="T656">
            <v>0.44500000000000001</v>
          </cell>
        </row>
        <row r="657">
          <cell r="A657">
            <v>655</v>
          </cell>
          <cell r="B657" t="str">
            <v>CHANEL BRACKET</v>
          </cell>
          <cell r="C657" t="str">
            <v>42×42×470L</v>
          </cell>
          <cell r="D657" t="str">
            <v>EA</v>
          </cell>
          <cell r="K657" t="str">
            <v>(주)동명 ENG.</v>
          </cell>
          <cell r="L657">
            <v>3500</v>
          </cell>
          <cell r="Q657">
            <v>3500</v>
          </cell>
        </row>
        <row r="658">
          <cell r="A658">
            <v>656</v>
          </cell>
          <cell r="B658" t="str">
            <v>SHANK BOLT &amp; NUT</v>
          </cell>
          <cell r="C658" t="str">
            <v>3/8"×19L</v>
          </cell>
          <cell r="D658" t="str">
            <v>EA</v>
          </cell>
          <cell r="K658" t="str">
            <v>(주)동명 ENG.</v>
          </cell>
          <cell r="L658">
            <v>100</v>
          </cell>
          <cell r="Q658">
            <v>100</v>
          </cell>
        </row>
        <row r="659">
          <cell r="A659">
            <v>657</v>
          </cell>
          <cell r="B659" t="str">
            <v>SPRING NUT</v>
          </cell>
          <cell r="C659" t="str">
            <v>W/BOLT,WASHER 3/8"</v>
          </cell>
          <cell r="D659" t="str">
            <v>EA</v>
          </cell>
          <cell r="K659" t="str">
            <v>(주)동명 ENG.</v>
          </cell>
          <cell r="L659">
            <v>450</v>
          </cell>
          <cell r="Q659">
            <v>450</v>
          </cell>
        </row>
        <row r="660">
          <cell r="A660">
            <v>658</v>
          </cell>
          <cell r="B660" t="str">
            <v>SPRING NUT</v>
          </cell>
          <cell r="C660" t="str">
            <v>W/BOLT,WASHER 1/2"</v>
          </cell>
          <cell r="D660" t="str">
            <v>EA</v>
          </cell>
          <cell r="K660" t="str">
            <v>(주)동명 ENG.</v>
          </cell>
          <cell r="L660">
            <v>500</v>
          </cell>
          <cell r="Q660">
            <v>500</v>
          </cell>
        </row>
        <row r="661">
          <cell r="A661">
            <v>659</v>
          </cell>
          <cell r="B661" t="str">
            <v>SET ANCHOR</v>
          </cell>
          <cell r="C661" t="str">
            <v>3/8"</v>
          </cell>
          <cell r="D661" t="str">
            <v>EA</v>
          </cell>
          <cell r="K661" t="str">
            <v>(주)동명 ENG.</v>
          </cell>
          <cell r="L661">
            <v>170</v>
          </cell>
          <cell r="Q661">
            <v>170</v>
          </cell>
        </row>
        <row r="662">
          <cell r="A662">
            <v>660</v>
          </cell>
          <cell r="B662" t="str">
            <v>STRONG ANCHOR</v>
          </cell>
          <cell r="C662" t="str">
            <v>3/8"</v>
          </cell>
          <cell r="D662" t="str">
            <v>EA</v>
          </cell>
          <cell r="K662" t="str">
            <v>(주)동명 ENG.</v>
          </cell>
          <cell r="L662">
            <v>120</v>
          </cell>
          <cell r="Q662">
            <v>120</v>
          </cell>
        </row>
        <row r="663">
          <cell r="A663">
            <v>661</v>
          </cell>
          <cell r="B663" t="str">
            <v>THREAD ROD</v>
          </cell>
          <cell r="C663" t="str">
            <v>3/8"</v>
          </cell>
          <cell r="D663" t="str">
            <v>m</v>
          </cell>
          <cell r="K663" t="str">
            <v>(주)동명 ENG.</v>
          </cell>
          <cell r="L663">
            <v>500</v>
          </cell>
          <cell r="Q663">
            <v>500</v>
          </cell>
        </row>
        <row r="664">
          <cell r="A664">
            <v>662</v>
          </cell>
          <cell r="B664" t="str">
            <v>SQUARE WASHER</v>
          </cell>
          <cell r="C664" t="str">
            <v>φ 11</v>
          </cell>
          <cell r="D664" t="str">
            <v>EA</v>
          </cell>
          <cell r="K664" t="str">
            <v>(주)동명 ENG.</v>
          </cell>
          <cell r="L664">
            <v>200</v>
          </cell>
          <cell r="Q664">
            <v>200</v>
          </cell>
        </row>
        <row r="665">
          <cell r="A665">
            <v>663</v>
          </cell>
          <cell r="B665" t="str">
            <v>HEX H.B/NUT</v>
          </cell>
          <cell r="C665" t="str">
            <v>W/WASHER 3/8"</v>
          </cell>
          <cell r="D665" t="str">
            <v>SET</v>
          </cell>
          <cell r="K665" t="str">
            <v>(주)동명 ENG.</v>
          </cell>
          <cell r="L665">
            <v>60</v>
          </cell>
          <cell r="Q665">
            <v>60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표제"/>
      <sheetName val="공사비총괄표"/>
      <sheetName val="총괄표"/>
      <sheetName val="토목"/>
      <sheetName val="조경총괄"/>
      <sheetName val="조경"/>
      <sheetName val="건축및설비총괄"/>
      <sheetName val="건축및설비내역서"/>
      <sheetName val="기계내역서"/>
      <sheetName val="전기및감시제어"/>
      <sheetName val="공사원가계산"/>
      <sheetName val="설계설명서"/>
      <sheetName val="Sheet3"/>
      <sheetName val="9811"/>
      <sheetName val="약품공급2"/>
      <sheetName val="9509"/>
      <sheetName val="내역서"/>
      <sheetName val="SORCE1"/>
      <sheetName val="관급"/>
      <sheetName val="현장관리비"/>
      <sheetName val="wall"/>
      <sheetName val="대비"/>
      <sheetName val="#REF"/>
      <sheetName val="집계표"/>
      <sheetName val="암거단위-1련"/>
      <sheetName val="기초단가"/>
      <sheetName val="부표총괄"/>
      <sheetName val="접속도로1"/>
      <sheetName val="J형측구단위수량"/>
      <sheetName val="단위중량"/>
      <sheetName val="내역"/>
      <sheetName val="기초일위"/>
      <sheetName val="시설일위"/>
      <sheetName val="조명일위"/>
      <sheetName val="토목내역"/>
      <sheetName val="2000년1차"/>
      <sheetName val="자재단가"/>
      <sheetName val="단가"/>
      <sheetName val="밸브설치"/>
      <sheetName val="도급,하도급 예정금액"/>
      <sheetName val="제경집계"/>
      <sheetName val="우,오수"/>
      <sheetName val="ABUT수량-A1"/>
      <sheetName val="납부서"/>
      <sheetName val="갑지"/>
      <sheetName val="기초목"/>
      <sheetName val="이름정의"/>
      <sheetName val="48일위(기존)"/>
      <sheetName val="type-F"/>
      <sheetName val="POL6차-PIPING"/>
      <sheetName val="자재단가비교표"/>
      <sheetName val="소일위대가코드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E2" t="str">
            <v>단   가</v>
          </cell>
          <cell r="F2" t="str">
            <v>금   액</v>
          </cell>
          <cell r="G2" t="str">
            <v>단    가</v>
          </cell>
          <cell r="H2" t="str">
            <v>금   액</v>
          </cell>
          <cell r="I2" t="str">
            <v>단   가</v>
          </cell>
          <cell r="J2" t="str">
            <v>금   액</v>
          </cell>
          <cell r="K2" t="str">
            <v>단   가</v>
          </cell>
          <cell r="L2" t="str">
            <v>금   액</v>
          </cell>
        </row>
        <row r="3">
          <cell r="A3" t="str">
            <v>【서귀포 서부하수종말처리장(확장)공사】(차집관로 및 펌프장)</v>
          </cell>
        </row>
        <row r="4">
          <cell r="A4" t="str">
            <v xml:space="preserve"> </v>
          </cell>
          <cell r="D4" t="str">
            <v xml:space="preserve"> </v>
          </cell>
        </row>
        <row r="5">
          <cell r="A5" t="str">
            <v>《 차  집  관  로 》</v>
          </cell>
          <cell r="C5" t="str">
            <v>식</v>
          </cell>
          <cell r="D5">
            <v>1</v>
          </cell>
          <cell r="F5">
            <v>1798668029</v>
          </cell>
          <cell r="H5">
            <v>709597002</v>
          </cell>
          <cell r="J5">
            <v>832728872</v>
          </cell>
          <cell r="L5">
            <v>256342155</v>
          </cell>
        </row>
        <row r="6">
          <cell r="A6" t="str">
            <v>《 중 계 펌 프 장 》</v>
          </cell>
          <cell r="B6">
            <v>256342144</v>
          </cell>
          <cell r="C6" t="str">
            <v>식</v>
          </cell>
          <cell r="D6">
            <v>1</v>
          </cell>
          <cell r="F6">
            <v>740640367</v>
          </cell>
          <cell r="H6">
            <v>164198539</v>
          </cell>
          <cell r="J6">
            <v>491852187</v>
          </cell>
          <cell r="L6">
            <v>84589641</v>
          </cell>
          <cell r="M6">
            <v>84589632</v>
          </cell>
        </row>
        <row r="7">
          <cell r="D7" t="str">
            <v xml:space="preserve"> </v>
          </cell>
        </row>
        <row r="8">
          <cell r="A8" t="str">
            <v>순공사비</v>
          </cell>
          <cell r="C8" t="str">
            <v>식</v>
          </cell>
          <cell r="D8">
            <v>1</v>
          </cell>
          <cell r="F8">
            <v>2539308396</v>
          </cell>
          <cell r="H8">
            <v>873795541</v>
          </cell>
          <cell r="J8">
            <v>1324581059</v>
          </cell>
          <cell r="L8">
            <v>340931796</v>
          </cell>
        </row>
        <row r="9">
          <cell r="A9" t="str">
            <v>간접노무비</v>
          </cell>
          <cell r="C9" t="str">
            <v>식</v>
          </cell>
          <cell r="D9">
            <v>1</v>
          </cell>
          <cell r="F9">
            <v>198687158</v>
          </cell>
        </row>
        <row r="10">
          <cell r="A10" t="str">
            <v>산재보험료</v>
          </cell>
          <cell r="C10" t="str">
            <v>식</v>
          </cell>
          <cell r="D10">
            <v>1</v>
          </cell>
          <cell r="F10">
            <v>56360924</v>
          </cell>
        </row>
        <row r="11">
          <cell r="A11" t="str">
            <v>고용보험료</v>
          </cell>
          <cell r="C11" t="str">
            <v>식</v>
          </cell>
          <cell r="D11">
            <v>1</v>
          </cell>
          <cell r="F11">
            <v>13709413</v>
          </cell>
        </row>
        <row r="12">
          <cell r="A12" t="str">
            <v>안전관리비</v>
          </cell>
          <cell r="C12" t="str">
            <v>식</v>
          </cell>
          <cell r="D12">
            <v>1</v>
          </cell>
          <cell r="F12">
            <v>51701539.199999996</v>
          </cell>
        </row>
        <row r="13">
          <cell r="A13" t="str">
            <v xml:space="preserve">기타경비  </v>
          </cell>
          <cell r="C13" t="str">
            <v>식</v>
          </cell>
          <cell r="D13">
            <v>1</v>
          </cell>
          <cell r="F13">
            <v>196318013</v>
          </cell>
        </row>
        <row r="14">
          <cell r="A14" t="str">
            <v>일반관리비</v>
          </cell>
          <cell r="C14" t="str">
            <v>식</v>
          </cell>
          <cell r="D14">
            <v>1</v>
          </cell>
          <cell r="F14">
            <v>0</v>
          </cell>
        </row>
        <row r="15">
          <cell r="A15" t="str">
            <v>이      윤</v>
          </cell>
          <cell r="C15" t="str">
            <v>식</v>
          </cell>
          <cell r="D15">
            <v>1</v>
          </cell>
          <cell r="F15">
            <v>0</v>
          </cell>
        </row>
        <row r="16">
          <cell r="A16" t="str">
            <v>소      계</v>
          </cell>
          <cell r="C16" t="str">
            <v>식</v>
          </cell>
          <cell r="D16">
            <v>1</v>
          </cell>
          <cell r="F16">
            <v>3056085443.1999998</v>
          </cell>
        </row>
        <row r="17">
          <cell r="A17" t="str">
            <v>사급자재비</v>
          </cell>
          <cell r="C17" t="str">
            <v>식</v>
          </cell>
          <cell r="D17">
            <v>1</v>
          </cell>
          <cell r="F17">
            <v>507440285</v>
          </cell>
        </row>
        <row r="18">
          <cell r="A18" t="str">
            <v>폐기물수수료(2,898㎥)</v>
          </cell>
          <cell r="C18" t="str">
            <v>식</v>
          </cell>
          <cell r="D18">
            <v>1</v>
          </cell>
          <cell r="F18">
            <v>33327000</v>
          </cell>
        </row>
        <row r="19">
          <cell r="A19" t="str">
            <v>공급가액</v>
          </cell>
          <cell r="C19" t="str">
            <v>식</v>
          </cell>
          <cell r="D19">
            <v>1</v>
          </cell>
          <cell r="F19">
            <v>3596852728.1999998</v>
          </cell>
        </row>
        <row r="20">
          <cell r="A20" t="str">
            <v>부가가치세</v>
          </cell>
          <cell r="C20" t="str">
            <v>식</v>
          </cell>
          <cell r="D20">
            <v>1</v>
          </cell>
          <cell r="F20">
            <v>359685272</v>
          </cell>
        </row>
        <row r="21">
          <cell r="A21" t="str">
            <v>도급공사비</v>
          </cell>
          <cell r="C21" t="str">
            <v>식</v>
          </cell>
          <cell r="D21">
            <v>1</v>
          </cell>
          <cell r="F21">
            <v>3956538000.1999998</v>
          </cell>
        </row>
        <row r="26">
          <cell r="A26" t="str">
            <v>《 차   집   관   로 》</v>
          </cell>
          <cell r="C26" t="str">
            <v>식</v>
          </cell>
          <cell r="D26">
            <v>1</v>
          </cell>
          <cell r="F26">
            <v>1798668029</v>
          </cell>
          <cell r="H26">
            <v>709597002</v>
          </cell>
          <cell r="J26">
            <v>832728872</v>
          </cell>
          <cell r="L26">
            <v>256342155</v>
          </cell>
        </row>
        <row r="27">
          <cell r="A27" t="str">
            <v>⊙A-LINE 차집관로(서호P/S→신시가지P/S)</v>
          </cell>
          <cell r="C27" t="str">
            <v>식</v>
          </cell>
          <cell r="D27">
            <v>1</v>
          </cell>
          <cell r="F27">
            <v>183283824</v>
          </cell>
          <cell r="H27">
            <v>56376812</v>
          </cell>
          <cell r="J27">
            <v>97950449</v>
          </cell>
          <cell r="L27">
            <v>28956563</v>
          </cell>
        </row>
        <row r="28">
          <cell r="A28" t="str">
            <v>⊙B-LINE 차집관로(법환P/S→신시가지P/S)</v>
          </cell>
          <cell r="C28" t="str">
            <v>식</v>
          </cell>
          <cell r="D28">
            <v>1</v>
          </cell>
          <cell r="F28">
            <v>230909873</v>
          </cell>
          <cell r="H28">
            <v>115551780</v>
          </cell>
          <cell r="J28">
            <v>85284976</v>
          </cell>
          <cell r="L28">
            <v>30073117</v>
          </cell>
        </row>
        <row r="29">
          <cell r="A29" t="str">
            <v>⊙C-LINE 차집관로(도순→강정P/S)</v>
          </cell>
          <cell r="C29" t="str">
            <v>식</v>
          </cell>
          <cell r="D29">
            <v>1</v>
          </cell>
          <cell r="F29">
            <v>191270739</v>
          </cell>
          <cell r="H29">
            <v>78035366</v>
          </cell>
          <cell r="J29">
            <v>86902675</v>
          </cell>
          <cell r="L29">
            <v>26332698</v>
          </cell>
        </row>
        <row r="30">
          <cell r="A30" t="str">
            <v>⊙D-LINE 차집관로(강정P/S→월평P/S)</v>
          </cell>
          <cell r="C30" t="str">
            <v>식</v>
          </cell>
          <cell r="D30">
            <v>1</v>
          </cell>
          <cell r="F30">
            <v>263388990</v>
          </cell>
          <cell r="H30">
            <v>119310817</v>
          </cell>
          <cell r="J30">
            <v>105257548</v>
          </cell>
          <cell r="L30">
            <v>38820625</v>
          </cell>
        </row>
        <row r="31">
          <cell r="A31" t="str">
            <v>⊙E-LINE 차집관로(하원→월평P/S)</v>
          </cell>
          <cell r="C31" t="str">
            <v>식</v>
          </cell>
          <cell r="D31">
            <v>1</v>
          </cell>
          <cell r="F31">
            <v>199308290</v>
          </cell>
          <cell r="H31">
            <v>103246109</v>
          </cell>
          <cell r="J31">
            <v>66128312</v>
          </cell>
          <cell r="L31">
            <v>29933869</v>
          </cell>
        </row>
        <row r="32">
          <cell r="A32" t="str">
            <v>⊙F-LINE 차집관로(월평P/S→중문동부P/S)</v>
          </cell>
          <cell r="C32" t="str">
            <v>식</v>
          </cell>
          <cell r="D32">
            <v>1</v>
          </cell>
          <cell r="F32">
            <v>286036263</v>
          </cell>
          <cell r="H32">
            <v>84806305</v>
          </cell>
          <cell r="J32">
            <v>152418888</v>
          </cell>
          <cell r="L32">
            <v>48811070</v>
          </cell>
        </row>
        <row r="33">
          <cell r="A33" t="str">
            <v>⊙G-LINE 차집관로(중문동부P/S→접합정)</v>
          </cell>
          <cell r="C33" t="str">
            <v>식</v>
          </cell>
          <cell r="D33">
            <v>1</v>
          </cell>
          <cell r="F33">
            <v>166627323</v>
          </cell>
          <cell r="H33">
            <v>81581393</v>
          </cell>
          <cell r="J33">
            <v>68351946</v>
          </cell>
          <cell r="L33">
            <v>16693984</v>
          </cell>
        </row>
        <row r="34">
          <cell r="A34" t="str">
            <v>⊙H-LINE 차집관로(상효→토평)</v>
          </cell>
          <cell r="C34" t="str">
            <v>식</v>
          </cell>
          <cell r="D34">
            <v>1</v>
          </cell>
          <cell r="F34">
            <v>277842727</v>
          </cell>
          <cell r="H34">
            <v>70688420</v>
          </cell>
          <cell r="J34">
            <v>170434078</v>
          </cell>
          <cell r="L34">
            <v>36720229</v>
          </cell>
        </row>
        <row r="47">
          <cell r="A47" t="str">
            <v>Ⅰ.A-LINE차집관로(서호P/S→신시가지P/S)</v>
          </cell>
          <cell r="C47" t="str">
            <v>식</v>
          </cell>
          <cell r="D47">
            <v>1</v>
          </cell>
          <cell r="F47">
            <v>183283824</v>
          </cell>
          <cell r="H47">
            <v>56376812</v>
          </cell>
          <cell r="J47">
            <v>97950449</v>
          </cell>
          <cell r="L47">
            <v>28956563</v>
          </cell>
        </row>
        <row r="49">
          <cell r="A49" t="str">
            <v>·A1-LINE 차집관거</v>
          </cell>
          <cell r="C49" t="str">
            <v>식</v>
          </cell>
          <cell r="D49">
            <v>1</v>
          </cell>
          <cell r="F49">
            <v>44893497</v>
          </cell>
          <cell r="H49">
            <v>13020334</v>
          </cell>
          <cell r="J49">
            <v>24700983</v>
          </cell>
          <cell r="L49">
            <v>7172180</v>
          </cell>
        </row>
        <row r="50">
          <cell r="A50" t="str">
            <v>·A2-LINE 차집관거</v>
          </cell>
          <cell r="C50" t="str">
            <v>식</v>
          </cell>
          <cell r="D50">
            <v>1</v>
          </cell>
          <cell r="F50">
            <v>39387310</v>
          </cell>
          <cell r="H50">
            <v>10991388</v>
          </cell>
          <cell r="J50">
            <v>20818809</v>
          </cell>
          <cell r="L50">
            <v>7577113</v>
          </cell>
        </row>
        <row r="51">
          <cell r="A51" t="str">
            <v>·A3-LINE 차집관거</v>
          </cell>
          <cell r="C51" t="str">
            <v>식</v>
          </cell>
          <cell r="D51">
            <v>1</v>
          </cell>
          <cell r="F51">
            <v>99003017</v>
          </cell>
          <cell r="H51">
            <v>32365090</v>
          </cell>
          <cell r="J51">
            <v>52430657</v>
          </cell>
          <cell r="L51">
            <v>14207270</v>
          </cell>
        </row>
        <row r="69">
          <cell r="A69" t="str">
            <v>1. A1-LINE 차집관로</v>
          </cell>
          <cell r="C69" t="str">
            <v>식</v>
          </cell>
          <cell r="D69">
            <v>1</v>
          </cell>
          <cell r="F69">
            <v>44893497</v>
          </cell>
          <cell r="H69">
            <v>13020334</v>
          </cell>
          <cell r="J69">
            <v>24700983</v>
          </cell>
          <cell r="L69">
            <v>7172180</v>
          </cell>
        </row>
        <row r="71">
          <cell r="A71" t="str">
            <v>1. 토    공</v>
          </cell>
          <cell r="F71">
            <v>30050780</v>
          </cell>
          <cell r="H71">
            <v>8910968</v>
          </cell>
          <cell r="J71">
            <v>14614929</v>
          </cell>
          <cell r="L71">
            <v>6524883</v>
          </cell>
        </row>
        <row r="72">
          <cell r="A72" t="str">
            <v>터파기:보조기층</v>
          </cell>
          <cell r="B72" t="str">
            <v>B.H 0.7㎥</v>
          </cell>
          <cell r="C72" t="str">
            <v>M3</v>
          </cell>
          <cell r="D72">
            <v>80.48</v>
          </cell>
          <cell r="E72">
            <v>1100</v>
          </cell>
          <cell r="F72">
            <v>88528</v>
          </cell>
          <cell r="G72">
            <v>300</v>
          </cell>
          <cell r="H72">
            <v>24144</v>
          </cell>
          <cell r="I72">
            <v>400</v>
          </cell>
          <cell r="J72">
            <v>32192</v>
          </cell>
          <cell r="K72">
            <v>400</v>
          </cell>
          <cell r="L72">
            <v>32192</v>
          </cell>
          <cell r="M72" t="str">
            <v>#.1</v>
          </cell>
        </row>
        <row r="73">
          <cell r="A73" t="str">
            <v>터파기:토사(육상),기계80+인력20</v>
          </cell>
          <cell r="B73" t="str">
            <v>B.H 0.7㎥</v>
          </cell>
          <cell r="C73" t="str">
            <v>M3</v>
          </cell>
          <cell r="D73">
            <v>846.4</v>
          </cell>
          <cell r="E73">
            <v>2000</v>
          </cell>
          <cell r="F73">
            <v>1692800</v>
          </cell>
          <cell r="G73">
            <v>100</v>
          </cell>
          <cell r="H73">
            <v>84640</v>
          </cell>
          <cell r="I73">
            <v>1600</v>
          </cell>
          <cell r="J73">
            <v>1354240</v>
          </cell>
          <cell r="K73">
            <v>300</v>
          </cell>
          <cell r="L73">
            <v>253920</v>
          </cell>
          <cell r="M73" t="str">
            <v>#.2</v>
          </cell>
        </row>
        <row r="74">
          <cell r="A74" t="str">
            <v>기계터파기(연암)</v>
          </cell>
          <cell r="B74" t="str">
            <v>B.H0.7+브레이커</v>
          </cell>
          <cell r="C74" t="str">
            <v>M3</v>
          </cell>
          <cell r="D74">
            <v>374.14</v>
          </cell>
          <cell r="E74">
            <v>18400</v>
          </cell>
          <cell r="F74">
            <v>6884176</v>
          </cell>
          <cell r="G74">
            <v>2800</v>
          </cell>
          <cell r="H74">
            <v>1047592</v>
          </cell>
          <cell r="I74">
            <v>7300</v>
          </cell>
          <cell r="J74">
            <v>2731222</v>
          </cell>
          <cell r="K74">
            <v>8300</v>
          </cell>
          <cell r="L74">
            <v>3105362</v>
          </cell>
          <cell r="M74" t="str">
            <v>#.3</v>
          </cell>
        </row>
        <row r="75">
          <cell r="A75" t="str">
            <v>되메우기 및 다짐</v>
          </cell>
          <cell r="B75" t="str">
            <v>B.H 0.7+플래이트 콤펙터</v>
          </cell>
          <cell r="C75" t="str">
            <v>M3</v>
          </cell>
          <cell r="D75">
            <v>1033.6600000000001</v>
          </cell>
          <cell r="E75">
            <v>3500</v>
          </cell>
          <cell r="F75">
            <v>3617810</v>
          </cell>
          <cell r="G75">
            <v>400</v>
          </cell>
          <cell r="H75">
            <v>413464</v>
          </cell>
          <cell r="I75">
            <v>2600</v>
          </cell>
          <cell r="J75">
            <v>2687516</v>
          </cell>
          <cell r="K75">
            <v>500</v>
          </cell>
          <cell r="L75">
            <v>516830</v>
          </cell>
          <cell r="M75" t="str">
            <v>#.4</v>
          </cell>
        </row>
        <row r="76">
          <cell r="A76" t="str">
            <v>사토운반:내부운반(L=5.0km)</v>
          </cell>
          <cell r="B76" t="str">
            <v>B.H0.7 + D.T15</v>
          </cell>
          <cell r="C76" t="str">
            <v>M3</v>
          </cell>
          <cell r="D76">
            <v>187.26</v>
          </cell>
          <cell r="E76">
            <v>2500</v>
          </cell>
          <cell r="F76">
            <v>468150</v>
          </cell>
          <cell r="G76">
            <v>900</v>
          </cell>
          <cell r="H76">
            <v>168534</v>
          </cell>
          <cell r="I76">
            <v>700</v>
          </cell>
          <cell r="J76">
            <v>131082</v>
          </cell>
          <cell r="K76">
            <v>900</v>
          </cell>
          <cell r="L76">
            <v>168534</v>
          </cell>
          <cell r="M76" t="str">
            <v>#.24</v>
          </cell>
        </row>
        <row r="77">
          <cell r="A77" t="str">
            <v>사토운반:연암</v>
          </cell>
          <cell r="B77" t="str">
            <v>B.H0.7 + D.T15</v>
          </cell>
          <cell r="C77" t="str">
            <v>M3</v>
          </cell>
          <cell r="D77">
            <v>374.14</v>
          </cell>
          <cell r="E77">
            <v>12000</v>
          </cell>
          <cell r="F77">
            <v>4489680</v>
          </cell>
          <cell r="G77">
            <v>4500</v>
          </cell>
          <cell r="H77">
            <v>1683630</v>
          </cell>
          <cell r="I77">
            <v>3500</v>
          </cell>
          <cell r="J77">
            <v>1309490</v>
          </cell>
          <cell r="K77">
            <v>4000</v>
          </cell>
          <cell r="L77">
            <v>1496560</v>
          </cell>
          <cell r="M77" t="str">
            <v>#.7</v>
          </cell>
        </row>
        <row r="78">
          <cell r="A78" t="str">
            <v>모래부설(B.H 0.7M3)</v>
          </cell>
          <cell r="B78" t="str">
            <v>기계90%+인력10%</v>
          </cell>
          <cell r="C78" t="str">
            <v>M3</v>
          </cell>
          <cell r="D78">
            <v>70.66</v>
          </cell>
          <cell r="E78">
            <v>1300</v>
          </cell>
          <cell r="F78">
            <v>91858</v>
          </cell>
          <cell r="G78">
            <v>200</v>
          </cell>
          <cell r="H78">
            <v>14132</v>
          </cell>
          <cell r="I78">
            <v>700</v>
          </cell>
          <cell r="J78">
            <v>49462</v>
          </cell>
          <cell r="K78">
            <v>400</v>
          </cell>
          <cell r="L78">
            <v>28264</v>
          </cell>
          <cell r="M78" t="str">
            <v>#.14</v>
          </cell>
        </row>
        <row r="79">
          <cell r="A79" t="str">
            <v>바닥면 고르기</v>
          </cell>
          <cell r="B79" t="str">
            <v>연암</v>
          </cell>
          <cell r="C79" t="str">
            <v>M2</v>
          </cell>
          <cell r="D79">
            <v>287.7</v>
          </cell>
          <cell r="E79">
            <v>5400</v>
          </cell>
          <cell r="F79">
            <v>1553580</v>
          </cell>
          <cell r="G79">
            <v>500</v>
          </cell>
          <cell r="H79">
            <v>143850</v>
          </cell>
          <cell r="I79">
            <v>4600</v>
          </cell>
          <cell r="J79">
            <v>1323420</v>
          </cell>
          <cell r="K79">
            <v>300</v>
          </cell>
          <cell r="L79">
            <v>86310</v>
          </cell>
          <cell r="M79" t="str">
            <v>No.2</v>
          </cell>
        </row>
        <row r="80">
          <cell r="A80" t="str">
            <v>콘크리트포장 절단</v>
          </cell>
          <cell r="C80" t="str">
            <v>M</v>
          </cell>
          <cell r="D80">
            <v>338.89</v>
          </cell>
          <cell r="E80">
            <v>2000</v>
          </cell>
          <cell r="F80">
            <v>677780</v>
          </cell>
          <cell r="G80">
            <v>900</v>
          </cell>
          <cell r="H80">
            <v>305001</v>
          </cell>
          <cell r="I80">
            <v>1000</v>
          </cell>
          <cell r="J80">
            <v>338890</v>
          </cell>
          <cell r="K80">
            <v>100</v>
          </cell>
          <cell r="L80">
            <v>33889</v>
          </cell>
          <cell r="M80" t="str">
            <v>No.5</v>
          </cell>
        </row>
        <row r="81">
          <cell r="A81" t="str">
            <v>콘크리트포장 깨기</v>
          </cell>
          <cell r="B81" t="str">
            <v>T=30cm미만</v>
          </cell>
          <cell r="C81" t="str">
            <v>M3</v>
          </cell>
          <cell r="D81">
            <v>67.069999999999993</v>
          </cell>
          <cell r="E81">
            <v>15200</v>
          </cell>
          <cell r="F81">
            <v>1019464</v>
          </cell>
          <cell r="G81">
            <v>2200</v>
          </cell>
          <cell r="H81">
            <v>147554</v>
          </cell>
          <cell r="I81">
            <v>6300</v>
          </cell>
          <cell r="J81">
            <v>422541</v>
          </cell>
          <cell r="K81">
            <v>6700</v>
          </cell>
          <cell r="L81">
            <v>449369</v>
          </cell>
          <cell r="M81" t="str">
            <v>#.13</v>
          </cell>
        </row>
        <row r="82">
          <cell r="A82" t="str">
            <v>콘크리트포장 포설</v>
          </cell>
          <cell r="B82" t="str">
            <v>T=20cm</v>
          </cell>
          <cell r="C82" t="str">
            <v>M3</v>
          </cell>
          <cell r="D82">
            <v>67.069999999999993</v>
          </cell>
          <cell r="E82">
            <v>103500</v>
          </cell>
          <cell r="F82">
            <v>6941745</v>
          </cell>
          <cell r="G82">
            <v>52500</v>
          </cell>
          <cell r="H82">
            <v>3521175</v>
          </cell>
          <cell r="I82">
            <v>51000</v>
          </cell>
          <cell r="J82">
            <v>3420570</v>
          </cell>
          <cell r="K82">
            <v>0</v>
          </cell>
          <cell r="L82">
            <v>0</v>
          </cell>
          <cell r="M82" t="str">
            <v>No.6</v>
          </cell>
        </row>
        <row r="83">
          <cell r="A83" t="str">
            <v>모래부설(B.H 0.7M3)</v>
          </cell>
          <cell r="B83" t="str">
            <v>기계90%+인력10%</v>
          </cell>
          <cell r="C83" t="str">
            <v>M3</v>
          </cell>
          <cell r="D83">
            <v>10.06</v>
          </cell>
          <cell r="E83">
            <v>1300</v>
          </cell>
          <cell r="F83">
            <v>13078</v>
          </cell>
          <cell r="G83">
            <v>200</v>
          </cell>
          <cell r="H83">
            <v>2012</v>
          </cell>
          <cell r="I83">
            <v>700</v>
          </cell>
          <cell r="J83">
            <v>7042</v>
          </cell>
          <cell r="K83">
            <v>400</v>
          </cell>
          <cell r="L83">
            <v>4024</v>
          </cell>
          <cell r="M83" t="str">
            <v>#.14</v>
          </cell>
        </row>
        <row r="84">
          <cell r="A84" t="str">
            <v>와이어메쉬깔기</v>
          </cell>
          <cell r="B84" t="str">
            <v>#8X100X100</v>
          </cell>
          <cell r="C84" t="str">
            <v>M2</v>
          </cell>
          <cell r="D84">
            <v>335.34</v>
          </cell>
          <cell r="E84">
            <v>3000</v>
          </cell>
          <cell r="F84">
            <v>1006020</v>
          </cell>
          <cell r="G84">
            <v>2000</v>
          </cell>
          <cell r="H84">
            <v>670680</v>
          </cell>
          <cell r="I84">
            <v>1000</v>
          </cell>
          <cell r="J84">
            <v>335340</v>
          </cell>
          <cell r="K84">
            <v>0</v>
          </cell>
          <cell r="L84">
            <v>0</v>
          </cell>
          <cell r="M84" t="str">
            <v>No.7</v>
          </cell>
        </row>
        <row r="85">
          <cell r="A85" t="str">
            <v>보조기층포설 및 다짐</v>
          </cell>
          <cell r="B85" t="str">
            <v>T=30cm</v>
          </cell>
          <cell r="C85" t="str">
            <v>M3</v>
          </cell>
          <cell r="D85">
            <v>97.05</v>
          </cell>
          <cell r="E85">
            <v>2800</v>
          </cell>
          <cell r="F85">
            <v>271740</v>
          </cell>
          <cell r="G85">
            <v>400</v>
          </cell>
          <cell r="H85">
            <v>38820</v>
          </cell>
          <cell r="I85">
            <v>1700</v>
          </cell>
          <cell r="J85">
            <v>164985</v>
          </cell>
          <cell r="K85">
            <v>700</v>
          </cell>
          <cell r="L85">
            <v>67935</v>
          </cell>
          <cell r="M85" t="str">
            <v>#.11</v>
          </cell>
        </row>
        <row r="86">
          <cell r="A86" t="str">
            <v>신축재</v>
          </cell>
          <cell r="C86" t="str">
            <v>M2</v>
          </cell>
          <cell r="D86">
            <v>8.5399999999999991</v>
          </cell>
          <cell r="E86">
            <v>12600</v>
          </cell>
          <cell r="F86">
            <v>107604</v>
          </cell>
          <cell r="G86">
            <v>12000</v>
          </cell>
          <cell r="H86">
            <v>102480</v>
          </cell>
          <cell r="I86">
            <v>600</v>
          </cell>
          <cell r="J86">
            <v>5124</v>
          </cell>
          <cell r="K86">
            <v>0</v>
          </cell>
          <cell r="L86">
            <v>0</v>
          </cell>
        </row>
        <row r="87">
          <cell r="A87" t="str">
            <v>양생(비닐)</v>
          </cell>
          <cell r="C87" t="str">
            <v>M2</v>
          </cell>
          <cell r="D87">
            <v>335.34</v>
          </cell>
          <cell r="E87">
            <v>900</v>
          </cell>
          <cell r="F87">
            <v>301806</v>
          </cell>
          <cell r="G87">
            <v>700</v>
          </cell>
          <cell r="H87">
            <v>234738</v>
          </cell>
          <cell r="I87">
            <v>200</v>
          </cell>
          <cell r="J87">
            <v>67068</v>
          </cell>
          <cell r="K87">
            <v>0</v>
          </cell>
          <cell r="L87">
            <v>0</v>
          </cell>
          <cell r="M87" t="str">
            <v>No.8</v>
          </cell>
        </row>
        <row r="88">
          <cell r="A88" t="str">
            <v>폐기물운반</v>
          </cell>
          <cell r="B88" t="str">
            <v>B.H0.7 + D.T15</v>
          </cell>
          <cell r="C88" t="str">
            <v>M3</v>
          </cell>
          <cell r="D88">
            <v>67.069999999999993</v>
          </cell>
          <cell r="E88">
            <v>12300</v>
          </cell>
          <cell r="F88">
            <v>824961</v>
          </cell>
          <cell r="G88">
            <v>4600</v>
          </cell>
          <cell r="H88">
            <v>308522</v>
          </cell>
          <cell r="I88">
            <v>3500</v>
          </cell>
          <cell r="J88">
            <v>234745</v>
          </cell>
          <cell r="K88">
            <v>4200</v>
          </cell>
          <cell r="L88">
            <v>281694</v>
          </cell>
          <cell r="M88" t="str">
            <v>#.12</v>
          </cell>
        </row>
        <row r="91">
          <cell r="A91" t="str">
            <v>2. 관 로 공</v>
          </cell>
          <cell r="F91">
            <v>1186400</v>
          </cell>
          <cell r="H91">
            <v>220800</v>
          </cell>
          <cell r="J91">
            <v>965600</v>
          </cell>
          <cell r="L91">
            <v>0</v>
          </cell>
        </row>
        <row r="92">
          <cell r="A92" t="str">
            <v>이중벽P.E관 접합및부설</v>
          </cell>
          <cell r="B92" t="str">
            <v>Φ250M/M</v>
          </cell>
          <cell r="C92" t="str">
            <v>개소</v>
          </cell>
          <cell r="D92">
            <v>67</v>
          </cell>
          <cell r="E92">
            <v>4000</v>
          </cell>
          <cell r="F92">
            <v>268000</v>
          </cell>
          <cell r="G92">
            <v>0</v>
          </cell>
          <cell r="H92">
            <v>0</v>
          </cell>
          <cell r="I92">
            <v>4000</v>
          </cell>
          <cell r="J92">
            <v>268000</v>
          </cell>
          <cell r="K92">
            <v>0</v>
          </cell>
          <cell r="L92">
            <v>0</v>
          </cell>
          <cell r="M92" t="str">
            <v>No.24</v>
          </cell>
        </row>
        <row r="93">
          <cell r="A93" t="str">
            <v>레미콘타설</v>
          </cell>
          <cell r="B93" t="str">
            <v>무근구조물</v>
          </cell>
          <cell r="C93" t="str">
            <v>M3</v>
          </cell>
          <cell r="D93">
            <v>16</v>
          </cell>
          <cell r="E93">
            <v>16000</v>
          </cell>
          <cell r="F93">
            <v>256000</v>
          </cell>
          <cell r="G93">
            <v>0</v>
          </cell>
          <cell r="H93">
            <v>0</v>
          </cell>
          <cell r="I93">
            <v>16000</v>
          </cell>
          <cell r="J93">
            <v>256000</v>
          </cell>
          <cell r="K93">
            <v>0</v>
          </cell>
          <cell r="L93">
            <v>0</v>
          </cell>
          <cell r="M93" t="str">
            <v>No.10</v>
          </cell>
        </row>
        <row r="94">
          <cell r="A94" t="str">
            <v>합판거푸집</v>
          </cell>
          <cell r="B94" t="str">
            <v>0-7m:6회</v>
          </cell>
          <cell r="C94" t="str">
            <v>M2</v>
          </cell>
          <cell r="D94">
            <v>55.2</v>
          </cell>
          <cell r="E94">
            <v>12000</v>
          </cell>
          <cell r="F94">
            <v>662400</v>
          </cell>
          <cell r="G94">
            <v>4000</v>
          </cell>
          <cell r="H94">
            <v>220800</v>
          </cell>
          <cell r="I94">
            <v>8000</v>
          </cell>
          <cell r="J94">
            <v>441600</v>
          </cell>
          <cell r="K94">
            <v>0</v>
          </cell>
          <cell r="L94">
            <v>0</v>
          </cell>
          <cell r="M94" t="str">
            <v>No.11</v>
          </cell>
        </row>
        <row r="96">
          <cell r="A96" t="str">
            <v>3. 맨 홀 공</v>
          </cell>
          <cell r="F96">
            <v>9593939</v>
          </cell>
          <cell r="H96">
            <v>2758859</v>
          </cell>
          <cell r="J96">
            <v>6789914</v>
          </cell>
          <cell r="L96">
            <v>45166</v>
          </cell>
        </row>
        <row r="97">
          <cell r="A97" t="str">
            <v>레미콘타설</v>
          </cell>
          <cell r="B97" t="str">
            <v>무근구조물</v>
          </cell>
          <cell r="C97" t="str">
            <v>M3</v>
          </cell>
          <cell r="D97">
            <v>7.38</v>
          </cell>
          <cell r="E97">
            <v>16000</v>
          </cell>
          <cell r="F97">
            <v>118080</v>
          </cell>
          <cell r="G97">
            <v>0</v>
          </cell>
          <cell r="H97">
            <v>0</v>
          </cell>
          <cell r="I97">
            <v>16000</v>
          </cell>
          <cell r="J97">
            <v>118080</v>
          </cell>
          <cell r="K97">
            <v>0</v>
          </cell>
          <cell r="L97">
            <v>0</v>
          </cell>
          <cell r="M97" t="str">
            <v>No.10</v>
          </cell>
        </row>
        <row r="98">
          <cell r="A98" t="str">
            <v>레미콘타설</v>
          </cell>
          <cell r="B98" t="str">
            <v>철근구조물</v>
          </cell>
          <cell r="C98" t="str">
            <v>M3</v>
          </cell>
          <cell r="D98">
            <v>32.729999999999997</v>
          </cell>
          <cell r="E98">
            <v>21700</v>
          </cell>
          <cell r="F98">
            <v>710241</v>
          </cell>
          <cell r="G98">
            <v>400</v>
          </cell>
          <cell r="H98">
            <v>13092</v>
          </cell>
          <cell r="I98">
            <v>21000</v>
          </cell>
          <cell r="J98">
            <v>687330</v>
          </cell>
          <cell r="K98">
            <v>300</v>
          </cell>
          <cell r="L98">
            <v>9819</v>
          </cell>
          <cell r="M98" t="str">
            <v>No.14</v>
          </cell>
        </row>
        <row r="99">
          <cell r="A99" t="str">
            <v>합판거푸집</v>
          </cell>
          <cell r="B99" t="str">
            <v>0-7m:6회</v>
          </cell>
          <cell r="C99" t="str">
            <v>M2</v>
          </cell>
          <cell r="D99">
            <v>8.0399999999999991</v>
          </cell>
          <cell r="E99">
            <v>12000</v>
          </cell>
          <cell r="F99">
            <v>96480</v>
          </cell>
          <cell r="G99">
            <v>4000</v>
          </cell>
          <cell r="H99">
            <v>32160</v>
          </cell>
          <cell r="I99">
            <v>8000</v>
          </cell>
          <cell r="J99">
            <v>64320</v>
          </cell>
          <cell r="K99">
            <v>0</v>
          </cell>
          <cell r="L99">
            <v>0</v>
          </cell>
          <cell r="M99" t="str">
            <v>No.11</v>
          </cell>
        </row>
        <row r="100">
          <cell r="A100" t="str">
            <v>합판거푸집</v>
          </cell>
          <cell r="B100" t="str">
            <v>0-7m:3회</v>
          </cell>
          <cell r="C100" t="str">
            <v>M2</v>
          </cell>
          <cell r="D100">
            <v>231.08</v>
          </cell>
          <cell r="E100">
            <v>17100</v>
          </cell>
          <cell r="F100">
            <v>3951468</v>
          </cell>
          <cell r="G100">
            <v>5300</v>
          </cell>
          <cell r="H100">
            <v>1224724</v>
          </cell>
          <cell r="I100">
            <v>11800</v>
          </cell>
          <cell r="J100">
            <v>2726744</v>
          </cell>
          <cell r="K100">
            <v>0</v>
          </cell>
          <cell r="L100">
            <v>0</v>
          </cell>
          <cell r="M100" t="str">
            <v>No.15</v>
          </cell>
        </row>
        <row r="101">
          <cell r="A101" t="str">
            <v>원형거푸집</v>
          </cell>
          <cell r="B101" t="str">
            <v>3 회</v>
          </cell>
          <cell r="C101" t="str">
            <v>M2</v>
          </cell>
          <cell r="D101">
            <v>15.03</v>
          </cell>
          <cell r="E101">
            <v>38600</v>
          </cell>
          <cell r="F101">
            <v>580158</v>
          </cell>
          <cell r="G101">
            <v>11500</v>
          </cell>
          <cell r="H101">
            <v>172845</v>
          </cell>
          <cell r="I101">
            <v>27100</v>
          </cell>
          <cell r="J101">
            <v>407313</v>
          </cell>
          <cell r="K101">
            <v>0</v>
          </cell>
          <cell r="L101">
            <v>0</v>
          </cell>
          <cell r="M101" t="str">
            <v>No.16</v>
          </cell>
        </row>
        <row r="102">
          <cell r="A102" t="str">
            <v>목재거푸집</v>
          </cell>
          <cell r="B102" t="str">
            <v>0-7m:4회</v>
          </cell>
          <cell r="C102" t="str">
            <v>M2</v>
          </cell>
          <cell r="D102">
            <v>4.55</v>
          </cell>
          <cell r="E102">
            <v>26100</v>
          </cell>
          <cell r="F102">
            <v>118755</v>
          </cell>
          <cell r="G102">
            <v>7100</v>
          </cell>
          <cell r="H102">
            <v>32305</v>
          </cell>
          <cell r="I102">
            <v>19000</v>
          </cell>
          <cell r="J102">
            <v>86450</v>
          </cell>
          <cell r="K102">
            <v>0</v>
          </cell>
          <cell r="L102">
            <v>0</v>
          </cell>
          <cell r="M102" t="str">
            <v>No.32</v>
          </cell>
        </row>
        <row r="103">
          <cell r="A103" t="str">
            <v>시공이음 설치</v>
          </cell>
          <cell r="B103" t="str">
            <v>PVC,B=150X5mm</v>
          </cell>
          <cell r="C103" t="str">
            <v>M</v>
          </cell>
          <cell r="D103">
            <v>57</v>
          </cell>
          <cell r="E103">
            <v>13700</v>
          </cell>
          <cell r="F103">
            <v>780900</v>
          </cell>
          <cell r="G103">
            <v>2400</v>
          </cell>
          <cell r="H103">
            <v>136800</v>
          </cell>
          <cell r="I103">
            <v>11300</v>
          </cell>
          <cell r="J103">
            <v>644100</v>
          </cell>
          <cell r="K103">
            <v>0</v>
          </cell>
          <cell r="L103">
            <v>0</v>
          </cell>
          <cell r="M103" t="str">
            <v>No.17</v>
          </cell>
        </row>
        <row r="104">
          <cell r="A104" t="str">
            <v>철근가공및조립</v>
          </cell>
          <cell r="B104" t="str">
            <v>보통</v>
          </cell>
          <cell r="C104" t="str">
            <v>TON</v>
          </cell>
          <cell r="D104">
            <v>1.8640000000000001</v>
          </cell>
          <cell r="E104">
            <v>327000</v>
          </cell>
          <cell r="F104">
            <v>609528</v>
          </cell>
          <cell r="G104">
            <v>4000</v>
          </cell>
          <cell r="H104">
            <v>7456</v>
          </cell>
          <cell r="I104">
            <v>317000</v>
          </cell>
          <cell r="J104">
            <v>590888</v>
          </cell>
          <cell r="K104">
            <v>6000</v>
          </cell>
          <cell r="L104">
            <v>11184</v>
          </cell>
          <cell r="M104" t="str">
            <v>No.18</v>
          </cell>
        </row>
        <row r="105">
          <cell r="A105" t="str">
            <v>사다리설치</v>
          </cell>
          <cell r="B105" t="str">
            <v>S.T.S</v>
          </cell>
          <cell r="C105" t="str">
            <v>M</v>
          </cell>
          <cell r="D105">
            <v>13.22</v>
          </cell>
          <cell r="E105">
            <v>10900</v>
          </cell>
          <cell r="F105">
            <v>144098</v>
          </cell>
          <cell r="G105">
            <v>6600</v>
          </cell>
          <cell r="H105">
            <v>87252</v>
          </cell>
          <cell r="I105">
            <v>4100</v>
          </cell>
          <cell r="J105">
            <v>54202</v>
          </cell>
          <cell r="K105">
            <v>200</v>
          </cell>
          <cell r="L105">
            <v>2644</v>
          </cell>
          <cell r="M105" t="str">
            <v>No.19</v>
          </cell>
        </row>
        <row r="106">
          <cell r="A106" t="str">
            <v>맨홀뚜껑설치</v>
          </cell>
          <cell r="B106" t="str">
            <v>(주철재)</v>
          </cell>
          <cell r="C106" t="str">
            <v>조</v>
          </cell>
          <cell r="D106">
            <v>12</v>
          </cell>
          <cell r="E106">
            <v>45800</v>
          </cell>
          <cell r="F106">
            <v>549600</v>
          </cell>
          <cell r="G106">
            <v>0</v>
          </cell>
          <cell r="H106">
            <v>0</v>
          </cell>
          <cell r="I106">
            <v>45800</v>
          </cell>
          <cell r="J106">
            <v>549600</v>
          </cell>
          <cell r="K106">
            <v>0</v>
          </cell>
          <cell r="L106">
            <v>0</v>
          </cell>
          <cell r="M106" t="str">
            <v>No.20</v>
          </cell>
        </row>
        <row r="107">
          <cell r="A107" t="str">
            <v>강관비계</v>
          </cell>
          <cell r="B107" t="str">
            <v>3개월</v>
          </cell>
          <cell r="C107" t="str">
            <v>M2</v>
          </cell>
          <cell r="D107">
            <v>67.08</v>
          </cell>
          <cell r="E107">
            <v>9200</v>
          </cell>
          <cell r="F107">
            <v>617136</v>
          </cell>
          <cell r="G107">
            <v>2300</v>
          </cell>
          <cell r="H107">
            <v>154284</v>
          </cell>
          <cell r="I107">
            <v>6600</v>
          </cell>
          <cell r="J107">
            <v>442728</v>
          </cell>
          <cell r="K107">
            <v>300</v>
          </cell>
          <cell r="L107">
            <v>20124</v>
          </cell>
          <cell r="M107" t="str">
            <v>No.33</v>
          </cell>
        </row>
        <row r="108">
          <cell r="A108" t="str">
            <v>강관동바리(3개월)</v>
          </cell>
          <cell r="B108" t="str">
            <v>H=0-4.2M</v>
          </cell>
          <cell r="C108" t="str">
            <v>공M3</v>
          </cell>
          <cell r="D108">
            <v>12.32</v>
          </cell>
          <cell r="E108">
            <v>6300</v>
          </cell>
          <cell r="F108">
            <v>77616</v>
          </cell>
          <cell r="G108">
            <v>200</v>
          </cell>
          <cell r="H108">
            <v>2464</v>
          </cell>
          <cell r="I108">
            <v>6100</v>
          </cell>
          <cell r="J108">
            <v>75152</v>
          </cell>
          <cell r="K108">
            <v>0</v>
          </cell>
          <cell r="L108">
            <v>0</v>
          </cell>
          <cell r="M108" t="str">
            <v>No.21</v>
          </cell>
        </row>
        <row r="109">
          <cell r="A109" t="str">
            <v>양생(비닐)</v>
          </cell>
          <cell r="C109" t="str">
            <v>M2</v>
          </cell>
          <cell r="D109">
            <v>17.010000000000002</v>
          </cell>
          <cell r="E109">
            <v>900</v>
          </cell>
          <cell r="F109">
            <v>15309</v>
          </cell>
          <cell r="G109">
            <v>700</v>
          </cell>
          <cell r="H109">
            <v>11907</v>
          </cell>
          <cell r="I109">
            <v>200</v>
          </cell>
          <cell r="J109">
            <v>3402</v>
          </cell>
          <cell r="K109">
            <v>0</v>
          </cell>
          <cell r="L109">
            <v>0</v>
          </cell>
          <cell r="M109" t="str">
            <v>No.8</v>
          </cell>
        </row>
        <row r="110">
          <cell r="A110" t="str">
            <v>시공이음면정리(치핑)</v>
          </cell>
          <cell r="B110" t="str">
            <v>인력</v>
          </cell>
          <cell r="C110" t="str">
            <v>M2</v>
          </cell>
          <cell r="D110">
            <v>11.55</v>
          </cell>
          <cell r="E110">
            <v>19000</v>
          </cell>
          <cell r="F110">
            <v>219450</v>
          </cell>
          <cell r="G110">
            <v>500</v>
          </cell>
          <cell r="H110">
            <v>5775</v>
          </cell>
          <cell r="I110">
            <v>18500</v>
          </cell>
          <cell r="J110">
            <v>213675</v>
          </cell>
          <cell r="K110">
            <v>0</v>
          </cell>
          <cell r="L110">
            <v>0</v>
          </cell>
          <cell r="M110" t="str">
            <v>No.22</v>
          </cell>
        </row>
        <row r="111">
          <cell r="A111" t="str">
            <v>스페이서(T=75MM)</v>
          </cell>
          <cell r="C111" t="str">
            <v>EA</v>
          </cell>
          <cell r="D111">
            <v>39</v>
          </cell>
          <cell r="E111">
            <v>100</v>
          </cell>
          <cell r="F111">
            <v>3900</v>
          </cell>
          <cell r="G111">
            <v>100</v>
          </cell>
          <cell r="H111">
            <v>3900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A112" t="str">
            <v>쇠흙손 마감</v>
          </cell>
          <cell r="C112" t="str">
            <v>M2</v>
          </cell>
          <cell r="D112">
            <v>4.6500000000000004</v>
          </cell>
          <cell r="E112">
            <v>800</v>
          </cell>
          <cell r="F112">
            <v>3720</v>
          </cell>
          <cell r="G112">
            <v>300</v>
          </cell>
          <cell r="H112">
            <v>1395</v>
          </cell>
          <cell r="I112">
            <v>200</v>
          </cell>
          <cell r="J112">
            <v>930</v>
          </cell>
          <cell r="K112">
            <v>300</v>
          </cell>
          <cell r="L112">
            <v>1395</v>
          </cell>
          <cell r="M112" t="str">
            <v>No.27</v>
          </cell>
        </row>
        <row r="113">
          <cell r="A113" t="str">
            <v>이중벽 P.E관 지수단관</v>
          </cell>
          <cell r="B113" t="str">
            <v>Φ250M/M</v>
          </cell>
          <cell r="C113" t="str">
            <v>EA</v>
          </cell>
          <cell r="D113">
            <v>25</v>
          </cell>
          <cell r="E113">
            <v>39900</v>
          </cell>
          <cell r="F113">
            <v>997500</v>
          </cell>
          <cell r="G113">
            <v>34900</v>
          </cell>
          <cell r="H113">
            <v>872500</v>
          </cell>
          <cell r="I113">
            <v>5000</v>
          </cell>
          <cell r="J113">
            <v>125000</v>
          </cell>
          <cell r="K113">
            <v>0</v>
          </cell>
          <cell r="L113">
            <v>0</v>
          </cell>
        </row>
        <row r="115">
          <cell r="A115" t="str">
            <v>4. 우수월류공</v>
          </cell>
          <cell r="F115">
            <v>1946621</v>
          </cell>
          <cell r="H115">
            <v>393948</v>
          </cell>
          <cell r="J115">
            <v>1536998</v>
          </cell>
          <cell r="L115">
            <v>15675</v>
          </cell>
        </row>
        <row r="116">
          <cell r="A116" t="str">
            <v>레미콘타설</v>
          </cell>
          <cell r="B116" t="str">
            <v>무근구조물</v>
          </cell>
          <cell r="C116" t="str">
            <v>M3</v>
          </cell>
          <cell r="D116">
            <v>1.88</v>
          </cell>
          <cell r="E116">
            <v>16000</v>
          </cell>
          <cell r="F116">
            <v>30080</v>
          </cell>
          <cell r="G116">
            <v>0</v>
          </cell>
          <cell r="H116">
            <v>0</v>
          </cell>
          <cell r="I116">
            <v>16000</v>
          </cell>
          <cell r="J116">
            <v>30080</v>
          </cell>
          <cell r="K116">
            <v>0</v>
          </cell>
          <cell r="L116">
            <v>0</v>
          </cell>
          <cell r="M116" t="str">
            <v>No.10</v>
          </cell>
        </row>
        <row r="117">
          <cell r="A117" t="str">
            <v>레미콘타설</v>
          </cell>
          <cell r="B117" t="str">
            <v>철근구조물</v>
          </cell>
          <cell r="C117" t="str">
            <v>M3</v>
          </cell>
          <cell r="D117">
            <v>9.06</v>
          </cell>
          <cell r="E117">
            <v>21700</v>
          </cell>
          <cell r="F117">
            <v>196602</v>
          </cell>
          <cell r="G117">
            <v>400</v>
          </cell>
          <cell r="H117">
            <v>3624</v>
          </cell>
          <cell r="I117">
            <v>21000</v>
          </cell>
          <cell r="J117">
            <v>190260</v>
          </cell>
          <cell r="K117">
            <v>300</v>
          </cell>
          <cell r="L117">
            <v>2718</v>
          </cell>
          <cell r="M117" t="str">
            <v>No.14</v>
          </cell>
        </row>
        <row r="118">
          <cell r="A118" t="str">
            <v>합판거푸집</v>
          </cell>
          <cell r="B118" t="str">
            <v>0-7m:6회</v>
          </cell>
          <cell r="C118" t="str">
            <v>M2</v>
          </cell>
          <cell r="D118">
            <v>3.07</v>
          </cell>
          <cell r="E118">
            <v>12000</v>
          </cell>
          <cell r="F118">
            <v>36840</v>
          </cell>
          <cell r="G118">
            <v>4000</v>
          </cell>
          <cell r="H118">
            <v>12280</v>
          </cell>
          <cell r="I118">
            <v>8000</v>
          </cell>
          <cell r="J118">
            <v>24560</v>
          </cell>
          <cell r="K118">
            <v>0</v>
          </cell>
          <cell r="L118">
            <v>0</v>
          </cell>
          <cell r="M118" t="str">
            <v>No.11</v>
          </cell>
        </row>
        <row r="119">
          <cell r="A119" t="str">
            <v>합판거푸집</v>
          </cell>
          <cell r="B119" t="str">
            <v>0-7m:3회</v>
          </cell>
          <cell r="C119" t="str">
            <v>M2</v>
          </cell>
          <cell r="D119">
            <v>44.05</v>
          </cell>
          <cell r="E119">
            <v>17100</v>
          </cell>
          <cell r="F119">
            <v>753255</v>
          </cell>
          <cell r="G119">
            <v>5300</v>
          </cell>
          <cell r="H119">
            <v>233465</v>
          </cell>
          <cell r="I119">
            <v>11800</v>
          </cell>
          <cell r="J119">
            <v>519790</v>
          </cell>
          <cell r="K119">
            <v>0</v>
          </cell>
          <cell r="L119">
            <v>0</v>
          </cell>
          <cell r="M119" t="str">
            <v>No.15</v>
          </cell>
        </row>
        <row r="120">
          <cell r="A120" t="str">
            <v>원형거푸집</v>
          </cell>
          <cell r="B120" t="str">
            <v>3 회</v>
          </cell>
          <cell r="C120" t="str">
            <v>M2</v>
          </cell>
          <cell r="D120">
            <v>1.76</v>
          </cell>
          <cell r="E120">
            <v>38600</v>
          </cell>
          <cell r="F120">
            <v>67936</v>
          </cell>
          <cell r="G120">
            <v>11500</v>
          </cell>
          <cell r="H120">
            <v>20240</v>
          </cell>
          <cell r="I120">
            <v>27100</v>
          </cell>
          <cell r="J120">
            <v>47696</v>
          </cell>
          <cell r="K120">
            <v>0</v>
          </cell>
          <cell r="L120">
            <v>0</v>
          </cell>
          <cell r="M120" t="str">
            <v>No.16</v>
          </cell>
        </row>
        <row r="121">
          <cell r="A121" t="str">
            <v>시공이음 설치</v>
          </cell>
          <cell r="B121" t="str">
            <v>PVC,B=150X5mm</v>
          </cell>
          <cell r="C121" t="str">
            <v>M</v>
          </cell>
          <cell r="D121">
            <v>10.4</v>
          </cell>
          <cell r="E121">
            <v>13700</v>
          </cell>
          <cell r="F121">
            <v>142480</v>
          </cell>
          <cell r="G121">
            <v>2400</v>
          </cell>
          <cell r="H121">
            <v>24960</v>
          </cell>
          <cell r="I121">
            <v>11300</v>
          </cell>
          <cell r="J121">
            <v>117520</v>
          </cell>
          <cell r="K121">
            <v>0</v>
          </cell>
          <cell r="L121">
            <v>0</v>
          </cell>
          <cell r="M121" t="str">
            <v>No.17</v>
          </cell>
        </row>
        <row r="122">
          <cell r="A122" t="str">
            <v>철근가공및조립</v>
          </cell>
          <cell r="B122" t="str">
            <v>보통</v>
          </cell>
          <cell r="C122" t="str">
            <v>TON</v>
          </cell>
          <cell r="D122">
            <v>0.76600000000000001</v>
          </cell>
          <cell r="E122">
            <v>327000</v>
          </cell>
          <cell r="F122">
            <v>250482</v>
          </cell>
          <cell r="G122">
            <v>4000</v>
          </cell>
          <cell r="H122">
            <v>3064</v>
          </cell>
          <cell r="I122">
            <v>317000</v>
          </cell>
          <cell r="J122">
            <v>242822</v>
          </cell>
          <cell r="K122">
            <v>6000</v>
          </cell>
          <cell r="L122">
            <v>4596</v>
          </cell>
          <cell r="M122" t="str">
            <v>No.18</v>
          </cell>
        </row>
        <row r="123">
          <cell r="A123" t="str">
            <v>사다리설치(STS)</v>
          </cell>
          <cell r="C123" t="str">
            <v>M</v>
          </cell>
          <cell r="D123">
            <v>2.87</v>
          </cell>
          <cell r="E123">
            <v>10900</v>
          </cell>
          <cell r="F123">
            <v>31283</v>
          </cell>
          <cell r="G123">
            <v>6600</v>
          </cell>
          <cell r="H123">
            <v>18942</v>
          </cell>
          <cell r="I123">
            <v>4100</v>
          </cell>
          <cell r="J123">
            <v>11767</v>
          </cell>
          <cell r="K123">
            <v>200</v>
          </cell>
          <cell r="L123">
            <v>574</v>
          </cell>
          <cell r="M123" t="str">
            <v>No.19</v>
          </cell>
        </row>
        <row r="124">
          <cell r="A124" t="str">
            <v>맨홀뚜껑설치</v>
          </cell>
          <cell r="B124" t="str">
            <v>(주철재)</v>
          </cell>
          <cell r="C124" t="str">
            <v>조</v>
          </cell>
          <cell r="D124">
            <v>2</v>
          </cell>
          <cell r="E124">
            <v>45800</v>
          </cell>
          <cell r="F124">
            <v>91600</v>
          </cell>
          <cell r="G124">
            <v>0</v>
          </cell>
          <cell r="H124">
            <v>0</v>
          </cell>
          <cell r="I124">
            <v>45800</v>
          </cell>
          <cell r="J124">
            <v>91600</v>
          </cell>
          <cell r="K124">
            <v>0</v>
          </cell>
          <cell r="L124">
            <v>0</v>
          </cell>
          <cell r="M124" t="str">
            <v>No.20</v>
          </cell>
        </row>
        <row r="125">
          <cell r="A125" t="str">
            <v>강관비계</v>
          </cell>
          <cell r="B125" t="str">
            <v>3개월</v>
          </cell>
          <cell r="C125" t="str">
            <v>M2</v>
          </cell>
          <cell r="D125">
            <v>20.93</v>
          </cell>
          <cell r="E125">
            <v>9200</v>
          </cell>
          <cell r="F125">
            <v>192556</v>
          </cell>
          <cell r="G125">
            <v>2300</v>
          </cell>
          <cell r="H125">
            <v>48139</v>
          </cell>
          <cell r="I125">
            <v>6600</v>
          </cell>
          <cell r="J125">
            <v>138138</v>
          </cell>
          <cell r="K125">
            <v>300</v>
          </cell>
          <cell r="L125">
            <v>6279</v>
          </cell>
          <cell r="M125" t="str">
            <v>No.33</v>
          </cell>
        </row>
        <row r="126">
          <cell r="A126" t="str">
            <v>강관동바리(3개월)</v>
          </cell>
          <cell r="B126" t="str">
            <v>H=0-4.2M</v>
          </cell>
          <cell r="C126" t="str">
            <v>공M3</v>
          </cell>
          <cell r="D126">
            <v>2.84</v>
          </cell>
          <cell r="E126">
            <v>6300</v>
          </cell>
          <cell r="F126">
            <v>17892</v>
          </cell>
          <cell r="G126">
            <v>200</v>
          </cell>
          <cell r="H126">
            <v>568</v>
          </cell>
          <cell r="I126">
            <v>6100</v>
          </cell>
          <cell r="J126">
            <v>17324</v>
          </cell>
          <cell r="K126">
            <v>0</v>
          </cell>
          <cell r="L126">
            <v>0</v>
          </cell>
          <cell r="M126" t="str">
            <v>No.21</v>
          </cell>
        </row>
        <row r="127">
          <cell r="A127" t="str">
            <v>양생(비닐)</v>
          </cell>
          <cell r="C127" t="str">
            <v>M2</v>
          </cell>
          <cell r="D127">
            <v>8.98</v>
          </cell>
          <cell r="E127">
            <v>900</v>
          </cell>
          <cell r="F127">
            <v>8082</v>
          </cell>
          <cell r="G127">
            <v>700</v>
          </cell>
          <cell r="H127">
            <v>6286</v>
          </cell>
          <cell r="I127">
            <v>200</v>
          </cell>
          <cell r="J127">
            <v>1796</v>
          </cell>
          <cell r="K127">
            <v>0</v>
          </cell>
          <cell r="L127">
            <v>0</v>
          </cell>
          <cell r="M127" t="str">
            <v>No.8</v>
          </cell>
        </row>
        <row r="128">
          <cell r="A128" t="str">
            <v>시공이음면정리(치핑)</v>
          </cell>
          <cell r="B128" t="str">
            <v>인력</v>
          </cell>
          <cell r="C128" t="str">
            <v>M2</v>
          </cell>
          <cell r="D128">
            <v>3.88</v>
          </cell>
          <cell r="E128">
            <v>19000</v>
          </cell>
          <cell r="F128">
            <v>73720</v>
          </cell>
          <cell r="G128">
            <v>500</v>
          </cell>
          <cell r="H128">
            <v>1940</v>
          </cell>
          <cell r="I128">
            <v>18500</v>
          </cell>
          <cell r="J128">
            <v>71780</v>
          </cell>
          <cell r="K128">
            <v>0</v>
          </cell>
          <cell r="L128">
            <v>0</v>
          </cell>
          <cell r="M128" t="str">
            <v>No.22</v>
          </cell>
        </row>
        <row r="129">
          <cell r="A129" t="str">
            <v>스페이서(T=75MM)</v>
          </cell>
          <cell r="C129" t="str">
            <v>EA</v>
          </cell>
          <cell r="D129">
            <v>13</v>
          </cell>
          <cell r="E129">
            <v>100</v>
          </cell>
          <cell r="F129">
            <v>1300</v>
          </cell>
          <cell r="G129">
            <v>100</v>
          </cell>
          <cell r="H129">
            <v>1300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A130" t="str">
            <v>수팽창고무지수판 설치</v>
          </cell>
          <cell r="B130" t="str">
            <v>20X10</v>
          </cell>
          <cell r="C130" t="str">
            <v>M</v>
          </cell>
          <cell r="D130">
            <v>3.54</v>
          </cell>
          <cell r="E130">
            <v>3900</v>
          </cell>
          <cell r="F130">
            <v>13806</v>
          </cell>
          <cell r="G130">
            <v>3100</v>
          </cell>
          <cell r="H130">
            <v>10974</v>
          </cell>
          <cell r="I130">
            <v>800</v>
          </cell>
          <cell r="J130">
            <v>2832</v>
          </cell>
          <cell r="K130">
            <v>0</v>
          </cell>
          <cell r="L130">
            <v>0</v>
          </cell>
          <cell r="M130" t="str">
            <v>No.23</v>
          </cell>
        </row>
        <row r="131">
          <cell r="A131" t="str">
            <v>이중벽P.E관 접합및부설</v>
          </cell>
          <cell r="B131" t="str">
            <v>Φ250M/M</v>
          </cell>
          <cell r="C131" t="str">
            <v>개소</v>
          </cell>
          <cell r="D131">
            <v>3</v>
          </cell>
          <cell r="E131">
            <v>4000</v>
          </cell>
          <cell r="F131">
            <v>12000</v>
          </cell>
          <cell r="G131">
            <v>0</v>
          </cell>
          <cell r="H131">
            <v>0</v>
          </cell>
          <cell r="I131">
            <v>4000</v>
          </cell>
          <cell r="J131">
            <v>12000</v>
          </cell>
          <cell r="K131">
            <v>0</v>
          </cell>
          <cell r="L131">
            <v>0</v>
          </cell>
          <cell r="M131" t="str">
            <v>No.24</v>
          </cell>
        </row>
        <row r="132">
          <cell r="A132" t="str">
            <v>콘크리트 절단</v>
          </cell>
          <cell r="C132" t="str">
            <v>M</v>
          </cell>
          <cell r="D132">
            <v>1.4</v>
          </cell>
          <cell r="E132">
            <v>2000</v>
          </cell>
          <cell r="F132">
            <v>2800</v>
          </cell>
          <cell r="G132">
            <v>900</v>
          </cell>
          <cell r="H132">
            <v>1260</v>
          </cell>
          <cell r="I132">
            <v>1000</v>
          </cell>
          <cell r="J132">
            <v>1400</v>
          </cell>
          <cell r="K132">
            <v>100</v>
          </cell>
          <cell r="L132">
            <v>140</v>
          </cell>
          <cell r="M132" t="str">
            <v>No.5</v>
          </cell>
        </row>
        <row r="133">
          <cell r="A133" t="str">
            <v>철근 구조물헐기</v>
          </cell>
          <cell r="B133" t="str">
            <v>소형브레커+공기압축기</v>
          </cell>
          <cell r="C133" t="str">
            <v>M3</v>
          </cell>
          <cell r="D133">
            <v>0.03</v>
          </cell>
          <cell r="E133">
            <v>35800</v>
          </cell>
          <cell r="F133">
            <v>1074</v>
          </cell>
          <cell r="G133">
            <v>6400</v>
          </cell>
          <cell r="H133">
            <v>192</v>
          </cell>
          <cell r="I133">
            <v>17800</v>
          </cell>
          <cell r="J133">
            <v>534</v>
          </cell>
          <cell r="K133">
            <v>11600</v>
          </cell>
          <cell r="L133">
            <v>348</v>
          </cell>
          <cell r="M133" t="str">
            <v>No.29</v>
          </cell>
        </row>
        <row r="134">
          <cell r="A134" t="str">
            <v>폐기물운반(L=10km)</v>
          </cell>
          <cell r="B134" t="str">
            <v>B.H0.7 + D.T15</v>
          </cell>
          <cell r="C134" t="str">
            <v>M3</v>
          </cell>
          <cell r="D134">
            <v>0.03</v>
          </cell>
          <cell r="E134">
            <v>12300</v>
          </cell>
          <cell r="F134">
            <v>369</v>
          </cell>
          <cell r="G134">
            <v>4600</v>
          </cell>
          <cell r="H134">
            <v>138</v>
          </cell>
          <cell r="I134">
            <v>3500</v>
          </cell>
          <cell r="J134">
            <v>105</v>
          </cell>
          <cell r="K134">
            <v>4200</v>
          </cell>
          <cell r="L134">
            <v>126</v>
          </cell>
          <cell r="M134" t="str">
            <v>#.12</v>
          </cell>
        </row>
        <row r="135">
          <cell r="A135" t="str">
            <v>잡석부설(B.H 0.7)</v>
          </cell>
          <cell r="B135" t="str">
            <v>기계90%+인력10%</v>
          </cell>
          <cell r="C135" t="str">
            <v>M3</v>
          </cell>
          <cell r="D135">
            <v>2.52</v>
          </cell>
          <cell r="E135">
            <v>3000</v>
          </cell>
          <cell r="F135">
            <v>7560</v>
          </cell>
          <cell r="G135">
            <v>200</v>
          </cell>
          <cell r="H135">
            <v>504</v>
          </cell>
          <cell r="I135">
            <v>2500</v>
          </cell>
          <cell r="J135">
            <v>6300</v>
          </cell>
          <cell r="K135">
            <v>300</v>
          </cell>
          <cell r="L135">
            <v>756</v>
          </cell>
          <cell r="M135" t="str">
            <v>#.5</v>
          </cell>
        </row>
        <row r="136">
          <cell r="A136" t="str">
            <v>신·구 콘크리트 접착제바르기</v>
          </cell>
          <cell r="C136" t="str">
            <v>M2</v>
          </cell>
          <cell r="D136">
            <v>1.38</v>
          </cell>
          <cell r="E136">
            <v>10800</v>
          </cell>
          <cell r="F136">
            <v>14904</v>
          </cell>
          <cell r="G136">
            <v>4400</v>
          </cell>
          <cell r="H136">
            <v>6072</v>
          </cell>
          <cell r="I136">
            <v>6300</v>
          </cell>
          <cell r="J136">
            <v>8694</v>
          </cell>
          <cell r="K136">
            <v>100</v>
          </cell>
          <cell r="L136">
            <v>138</v>
          </cell>
          <cell r="M136" t="str">
            <v>No.30</v>
          </cell>
        </row>
        <row r="138">
          <cell r="A138" t="str">
            <v>5. 부대시설공</v>
          </cell>
          <cell r="F138">
            <v>1354076</v>
          </cell>
          <cell r="H138">
            <v>513559</v>
          </cell>
          <cell r="J138">
            <v>551142</v>
          </cell>
          <cell r="L138">
            <v>289375</v>
          </cell>
        </row>
        <row r="139">
          <cell r="A139" t="str">
            <v>하수관거인식테이프</v>
          </cell>
          <cell r="B139" t="str">
            <v>5cmX20m</v>
          </cell>
          <cell r="C139" t="str">
            <v>M</v>
          </cell>
          <cell r="D139">
            <v>399.3</v>
          </cell>
          <cell r="E139">
            <v>1300</v>
          </cell>
          <cell r="F139">
            <v>519090</v>
          </cell>
          <cell r="G139">
            <v>1100</v>
          </cell>
          <cell r="H139">
            <v>439230</v>
          </cell>
          <cell r="I139">
            <v>200</v>
          </cell>
          <cell r="J139">
            <v>79860</v>
          </cell>
          <cell r="K139">
            <v>0</v>
          </cell>
          <cell r="L139">
            <v>0</v>
          </cell>
        </row>
        <row r="140">
          <cell r="A140" t="str">
            <v>하수관내 C.C.T.V조사</v>
          </cell>
          <cell r="B140" t="str">
            <v>하수관내 C.C.T.V 조사</v>
          </cell>
          <cell r="C140" t="str">
            <v>M</v>
          </cell>
          <cell r="D140">
            <v>399.3</v>
          </cell>
          <cell r="E140">
            <v>1700</v>
          </cell>
          <cell r="F140">
            <v>678810</v>
          </cell>
          <cell r="G140">
            <v>100</v>
          </cell>
          <cell r="H140">
            <v>39930</v>
          </cell>
          <cell r="I140">
            <v>1000</v>
          </cell>
          <cell r="J140">
            <v>399300</v>
          </cell>
          <cell r="K140">
            <v>600</v>
          </cell>
          <cell r="L140">
            <v>239580</v>
          </cell>
          <cell r="M140" t="str">
            <v>No.40</v>
          </cell>
        </row>
        <row r="141">
          <cell r="A141" t="str">
            <v>철근 구조물헐기</v>
          </cell>
          <cell r="B141" t="str">
            <v>소형브레커+공기압축기</v>
          </cell>
          <cell r="C141" t="str">
            <v>M3</v>
          </cell>
          <cell r="D141">
            <v>2.78</v>
          </cell>
          <cell r="E141">
            <v>35800</v>
          </cell>
          <cell r="F141">
            <v>99524</v>
          </cell>
          <cell r="G141">
            <v>6400</v>
          </cell>
          <cell r="H141">
            <v>17792</v>
          </cell>
          <cell r="I141">
            <v>17800</v>
          </cell>
          <cell r="J141">
            <v>49484</v>
          </cell>
          <cell r="K141">
            <v>11600</v>
          </cell>
          <cell r="L141">
            <v>32248</v>
          </cell>
          <cell r="M141" t="str">
            <v>No.29</v>
          </cell>
        </row>
        <row r="142">
          <cell r="A142" t="str">
            <v>무근 구조물헐기</v>
          </cell>
          <cell r="B142" t="str">
            <v>소형브레커+공기압축기</v>
          </cell>
          <cell r="C142" t="str">
            <v>M3</v>
          </cell>
          <cell r="D142">
            <v>0.56999999999999995</v>
          </cell>
          <cell r="E142">
            <v>27100</v>
          </cell>
          <cell r="F142">
            <v>15447</v>
          </cell>
          <cell r="G142">
            <v>2100</v>
          </cell>
          <cell r="H142">
            <v>1197</v>
          </cell>
          <cell r="I142">
            <v>18900</v>
          </cell>
          <cell r="J142">
            <v>10773</v>
          </cell>
          <cell r="K142">
            <v>6100</v>
          </cell>
          <cell r="L142">
            <v>3477</v>
          </cell>
          <cell r="M142" t="str">
            <v>No.26</v>
          </cell>
        </row>
        <row r="143">
          <cell r="A143" t="str">
            <v>폐기물운반</v>
          </cell>
          <cell r="B143" t="str">
            <v>B.H0.7 + D.T15</v>
          </cell>
          <cell r="C143" t="str">
            <v>M3</v>
          </cell>
          <cell r="D143">
            <v>3.35</v>
          </cell>
          <cell r="E143">
            <v>12300</v>
          </cell>
          <cell r="F143">
            <v>41205</v>
          </cell>
          <cell r="G143">
            <v>4600</v>
          </cell>
          <cell r="H143">
            <v>15410</v>
          </cell>
          <cell r="I143">
            <v>3500</v>
          </cell>
          <cell r="J143">
            <v>11725</v>
          </cell>
          <cell r="K143">
            <v>4200</v>
          </cell>
          <cell r="L143">
            <v>14070</v>
          </cell>
          <cell r="M143" t="str">
            <v>#.12</v>
          </cell>
        </row>
        <row r="145">
          <cell r="A145" t="str">
            <v>6. 운 반 공</v>
          </cell>
          <cell r="F145">
            <v>761681</v>
          </cell>
          <cell r="H145">
            <v>222200</v>
          </cell>
          <cell r="J145">
            <v>242400</v>
          </cell>
          <cell r="L145">
            <v>297081</v>
          </cell>
        </row>
        <row r="146">
          <cell r="A146" t="str">
            <v>철근운반</v>
          </cell>
          <cell r="C146" t="str">
            <v>TON</v>
          </cell>
          <cell r="D146">
            <v>2.7090000000000001</v>
          </cell>
          <cell r="E146">
            <v>9000</v>
          </cell>
          <cell r="F146">
            <v>24381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9000</v>
          </cell>
          <cell r="L146">
            <v>24381</v>
          </cell>
          <cell r="M146" t="str">
            <v>#.15</v>
          </cell>
        </row>
        <row r="147">
          <cell r="A147" t="str">
            <v>보조기층운반</v>
          </cell>
          <cell r="C147" t="str">
            <v>M3</v>
          </cell>
          <cell r="D147">
            <v>101</v>
          </cell>
          <cell r="E147">
            <v>7300</v>
          </cell>
          <cell r="F147">
            <v>737300</v>
          </cell>
          <cell r="G147">
            <v>2200</v>
          </cell>
          <cell r="H147">
            <v>222200</v>
          </cell>
          <cell r="I147">
            <v>2400</v>
          </cell>
          <cell r="J147">
            <v>242400</v>
          </cell>
          <cell r="K147">
            <v>2700</v>
          </cell>
          <cell r="L147">
            <v>272700</v>
          </cell>
          <cell r="M147" t="str">
            <v>#.18</v>
          </cell>
        </row>
        <row r="157">
          <cell r="A157" t="str">
            <v>2. A2-LINE 차집관로</v>
          </cell>
          <cell r="C157" t="str">
            <v>식</v>
          </cell>
          <cell r="D157">
            <v>1</v>
          </cell>
          <cell r="F157">
            <v>39387310</v>
          </cell>
          <cell r="H157">
            <v>10991388</v>
          </cell>
          <cell r="J157">
            <v>20818809</v>
          </cell>
          <cell r="L157">
            <v>7577113</v>
          </cell>
        </row>
        <row r="159">
          <cell r="A159" t="str">
            <v>1. 토    공</v>
          </cell>
          <cell r="F159">
            <v>30626541</v>
          </cell>
          <cell r="H159">
            <v>8819461</v>
          </cell>
          <cell r="J159">
            <v>14836633</v>
          </cell>
          <cell r="L159">
            <v>6970447</v>
          </cell>
        </row>
        <row r="160">
          <cell r="A160" t="str">
            <v>터파기:보조기층</v>
          </cell>
          <cell r="B160" t="str">
            <v>B.H 0.7㎥</v>
          </cell>
          <cell r="C160" t="str">
            <v>M3</v>
          </cell>
          <cell r="D160">
            <v>91</v>
          </cell>
          <cell r="E160">
            <v>1100</v>
          </cell>
          <cell r="F160">
            <v>100100</v>
          </cell>
          <cell r="G160">
            <v>300</v>
          </cell>
          <cell r="H160">
            <v>27300</v>
          </cell>
          <cell r="I160">
            <v>400</v>
          </cell>
          <cell r="J160">
            <v>36400</v>
          </cell>
          <cell r="K160">
            <v>400</v>
          </cell>
          <cell r="L160">
            <v>36400</v>
          </cell>
          <cell r="M160" t="str">
            <v>#.1</v>
          </cell>
        </row>
        <row r="161">
          <cell r="A161" t="str">
            <v>터파기:토사(육상),기계80+인력20</v>
          </cell>
          <cell r="B161" t="str">
            <v>B.H 0.7㎥</v>
          </cell>
          <cell r="C161" t="str">
            <v>M3</v>
          </cell>
          <cell r="D161">
            <v>800.16</v>
          </cell>
          <cell r="E161">
            <v>2000</v>
          </cell>
          <cell r="F161">
            <v>1600320</v>
          </cell>
          <cell r="G161">
            <v>100</v>
          </cell>
          <cell r="H161">
            <v>80016</v>
          </cell>
          <cell r="I161">
            <v>1600</v>
          </cell>
          <cell r="J161">
            <v>1280256</v>
          </cell>
          <cell r="K161">
            <v>300</v>
          </cell>
          <cell r="L161">
            <v>240048</v>
          </cell>
          <cell r="M161" t="str">
            <v>#.2</v>
          </cell>
        </row>
        <row r="162">
          <cell r="A162" t="str">
            <v>기계터파기(연암)</v>
          </cell>
          <cell r="B162" t="str">
            <v>B.H0.7+브레이커</v>
          </cell>
          <cell r="C162" t="str">
            <v>M3</v>
          </cell>
          <cell r="D162">
            <v>392.63</v>
          </cell>
          <cell r="E162">
            <v>18400</v>
          </cell>
          <cell r="F162">
            <v>7224392</v>
          </cell>
          <cell r="G162">
            <v>2800</v>
          </cell>
          <cell r="H162">
            <v>1099364</v>
          </cell>
          <cell r="I162">
            <v>7300</v>
          </cell>
          <cell r="J162">
            <v>2866199</v>
          </cell>
          <cell r="K162">
            <v>8300</v>
          </cell>
          <cell r="L162">
            <v>3258829</v>
          </cell>
          <cell r="M162" t="str">
            <v>#.3</v>
          </cell>
        </row>
        <row r="163">
          <cell r="A163" t="str">
            <v>되메우기 및 다짐</v>
          </cell>
          <cell r="B163" t="str">
            <v>B.H 0.7+플래이트 콤펙터</v>
          </cell>
          <cell r="C163" t="str">
            <v>M3</v>
          </cell>
          <cell r="D163">
            <v>1052.1199999999999</v>
          </cell>
          <cell r="E163">
            <v>3500</v>
          </cell>
          <cell r="F163">
            <v>3682420</v>
          </cell>
          <cell r="G163">
            <v>400</v>
          </cell>
          <cell r="H163">
            <v>420848</v>
          </cell>
          <cell r="I163">
            <v>2600</v>
          </cell>
          <cell r="J163">
            <v>2735512</v>
          </cell>
          <cell r="K163">
            <v>500</v>
          </cell>
          <cell r="L163">
            <v>526060</v>
          </cell>
          <cell r="M163" t="str">
            <v>#.4</v>
          </cell>
        </row>
        <row r="164">
          <cell r="A164" t="str">
            <v>사토운반:내부운반(L=5.0km)</v>
          </cell>
          <cell r="B164" t="str">
            <v>B.H0.7 + D.T15</v>
          </cell>
          <cell r="C164" t="str">
            <v>M3</v>
          </cell>
          <cell r="D164">
            <v>251.96</v>
          </cell>
          <cell r="E164">
            <v>2500</v>
          </cell>
          <cell r="F164">
            <v>629900</v>
          </cell>
          <cell r="G164">
            <v>900</v>
          </cell>
          <cell r="H164">
            <v>226764</v>
          </cell>
          <cell r="I164">
            <v>700</v>
          </cell>
          <cell r="J164">
            <v>176372</v>
          </cell>
          <cell r="K164">
            <v>900</v>
          </cell>
          <cell r="L164">
            <v>226764</v>
          </cell>
          <cell r="M164" t="str">
            <v>#.24</v>
          </cell>
        </row>
        <row r="165">
          <cell r="A165" t="str">
            <v>사토운반:보조기층</v>
          </cell>
          <cell r="B165" t="str">
            <v>B.H0.7 + D.T15</v>
          </cell>
          <cell r="C165" t="str">
            <v>M3</v>
          </cell>
          <cell r="D165">
            <v>91</v>
          </cell>
          <cell r="E165">
            <v>7300</v>
          </cell>
          <cell r="F165">
            <v>664300</v>
          </cell>
          <cell r="G165">
            <v>2700</v>
          </cell>
          <cell r="H165">
            <v>245700</v>
          </cell>
          <cell r="I165">
            <v>2100</v>
          </cell>
          <cell r="J165">
            <v>191100</v>
          </cell>
          <cell r="K165">
            <v>2500</v>
          </cell>
          <cell r="L165">
            <v>227500</v>
          </cell>
          <cell r="M165" t="str">
            <v>#.6</v>
          </cell>
        </row>
        <row r="166">
          <cell r="A166" t="str">
            <v>사토운반:연암</v>
          </cell>
          <cell r="B166" t="str">
            <v>B.H0.7 + D.T15</v>
          </cell>
          <cell r="C166" t="str">
            <v>M3</v>
          </cell>
          <cell r="D166">
            <v>392.63</v>
          </cell>
          <cell r="E166">
            <v>12000</v>
          </cell>
          <cell r="F166">
            <v>4711560</v>
          </cell>
          <cell r="G166">
            <v>4500</v>
          </cell>
          <cell r="H166">
            <v>1766835</v>
          </cell>
          <cell r="I166">
            <v>3500</v>
          </cell>
          <cell r="J166">
            <v>1374205</v>
          </cell>
          <cell r="K166">
            <v>4000</v>
          </cell>
          <cell r="L166">
            <v>1570520</v>
          </cell>
          <cell r="M166" t="str">
            <v>#.7</v>
          </cell>
        </row>
        <row r="167">
          <cell r="A167" t="str">
            <v>모래부설 및 다짐(B.H 0.7M3,관로기초)</v>
          </cell>
          <cell r="B167" t="str">
            <v>기계90%+인력10%</v>
          </cell>
          <cell r="C167" t="str">
            <v>M3</v>
          </cell>
          <cell r="D167">
            <v>86.28</v>
          </cell>
          <cell r="E167">
            <v>2300</v>
          </cell>
          <cell r="F167">
            <v>198444</v>
          </cell>
          <cell r="G167">
            <v>200</v>
          </cell>
          <cell r="H167">
            <v>17256</v>
          </cell>
          <cell r="I167">
            <v>1600</v>
          </cell>
          <cell r="J167">
            <v>138048</v>
          </cell>
          <cell r="K167">
            <v>500</v>
          </cell>
          <cell r="L167">
            <v>43140</v>
          </cell>
          <cell r="M167" t="str">
            <v>#.8</v>
          </cell>
        </row>
        <row r="168">
          <cell r="A168" t="str">
            <v>바닥면 고르기</v>
          </cell>
          <cell r="B168" t="str">
            <v>연암</v>
          </cell>
          <cell r="C168" t="str">
            <v>M2</v>
          </cell>
          <cell r="D168">
            <v>347.19</v>
          </cell>
          <cell r="E168">
            <v>5400</v>
          </cell>
          <cell r="F168">
            <v>1874826</v>
          </cell>
          <cell r="G168">
            <v>500</v>
          </cell>
          <cell r="H168">
            <v>173595</v>
          </cell>
          <cell r="I168">
            <v>4600</v>
          </cell>
          <cell r="J168">
            <v>1597074</v>
          </cell>
          <cell r="K168">
            <v>300</v>
          </cell>
          <cell r="L168">
            <v>104157</v>
          </cell>
          <cell r="M168" t="str">
            <v>No.2</v>
          </cell>
        </row>
        <row r="169">
          <cell r="A169" t="str">
            <v>콘크리트포장 절단</v>
          </cell>
          <cell r="C169" t="str">
            <v>M</v>
          </cell>
          <cell r="D169">
            <v>370.76</v>
          </cell>
          <cell r="E169">
            <v>2000</v>
          </cell>
          <cell r="F169">
            <v>741520</v>
          </cell>
          <cell r="G169">
            <v>900</v>
          </cell>
          <cell r="H169">
            <v>333684</v>
          </cell>
          <cell r="I169">
            <v>1000</v>
          </cell>
          <cell r="J169">
            <v>370760</v>
          </cell>
          <cell r="K169">
            <v>100</v>
          </cell>
          <cell r="L169">
            <v>37076</v>
          </cell>
          <cell r="M169" t="str">
            <v>No.5</v>
          </cell>
        </row>
        <row r="170">
          <cell r="A170" t="str">
            <v>콘크리트포장 깨기</v>
          </cell>
          <cell r="B170" t="str">
            <v>T=30cm미만</v>
          </cell>
          <cell r="C170" t="str">
            <v>M3</v>
          </cell>
          <cell r="D170">
            <v>58.54</v>
          </cell>
          <cell r="E170">
            <v>15200</v>
          </cell>
          <cell r="F170">
            <v>889808</v>
          </cell>
          <cell r="G170">
            <v>2200</v>
          </cell>
          <cell r="H170">
            <v>128788</v>
          </cell>
          <cell r="I170">
            <v>6300</v>
          </cell>
          <cell r="J170">
            <v>368802</v>
          </cell>
          <cell r="K170">
            <v>6700</v>
          </cell>
          <cell r="L170">
            <v>392218</v>
          </cell>
          <cell r="M170" t="str">
            <v>#.13</v>
          </cell>
        </row>
        <row r="171">
          <cell r="A171" t="str">
            <v>콘크리트포장 포설</v>
          </cell>
          <cell r="B171" t="str">
            <v>T=20cm</v>
          </cell>
          <cell r="C171" t="str">
            <v>M3</v>
          </cell>
          <cell r="D171">
            <v>58.54</v>
          </cell>
          <cell r="E171">
            <v>103500</v>
          </cell>
          <cell r="F171">
            <v>6058890</v>
          </cell>
          <cell r="G171">
            <v>52500</v>
          </cell>
          <cell r="H171">
            <v>3073350</v>
          </cell>
          <cell r="I171">
            <v>51000</v>
          </cell>
          <cell r="J171">
            <v>2985540</v>
          </cell>
          <cell r="K171">
            <v>0</v>
          </cell>
          <cell r="L171">
            <v>0</v>
          </cell>
          <cell r="M171" t="str">
            <v>No.6</v>
          </cell>
        </row>
        <row r="172">
          <cell r="A172" t="str">
            <v>폐기물운반</v>
          </cell>
          <cell r="B172" t="str">
            <v>B.H0.7 + D.T15</v>
          </cell>
          <cell r="C172" t="str">
            <v>M3</v>
          </cell>
          <cell r="D172">
            <v>58.54</v>
          </cell>
          <cell r="E172">
            <v>12300</v>
          </cell>
          <cell r="F172">
            <v>720042</v>
          </cell>
          <cell r="G172">
            <v>4600</v>
          </cell>
          <cell r="H172">
            <v>269284</v>
          </cell>
          <cell r="I172">
            <v>3500</v>
          </cell>
          <cell r="J172">
            <v>204890</v>
          </cell>
          <cell r="K172">
            <v>4200</v>
          </cell>
          <cell r="L172">
            <v>245868</v>
          </cell>
          <cell r="M172" t="str">
            <v>#.12</v>
          </cell>
        </row>
        <row r="173">
          <cell r="A173" t="str">
            <v>모래부설 및 다짐(B.H 0.7M3,관로기초)</v>
          </cell>
          <cell r="B173" t="str">
            <v>기계90%+인력10%</v>
          </cell>
          <cell r="C173" t="str">
            <v>M3</v>
          </cell>
          <cell r="D173">
            <v>8.7799999999999994</v>
          </cell>
          <cell r="E173">
            <v>2300</v>
          </cell>
          <cell r="F173">
            <v>20194</v>
          </cell>
          <cell r="G173">
            <v>200</v>
          </cell>
          <cell r="H173">
            <v>1756</v>
          </cell>
          <cell r="I173">
            <v>1600</v>
          </cell>
          <cell r="J173">
            <v>14048</v>
          </cell>
          <cell r="K173">
            <v>500</v>
          </cell>
          <cell r="L173">
            <v>4390</v>
          </cell>
          <cell r="M173" t="str">
            <v>#.8</v>
          </cell>
        </row>
        <row r="174">
          <cell r="A174" t="str">
            <v>와이어메쉬깔기</v>
          </cell>
          <cell r="B174" t="str">
            <v>#8X100X100</v>
          </cell>
          <cell r="C174" t="str">
            <v>M2</v>
          </cell>
          <cell r="D174">
            <v>292.70999999999998</v>
          </cell>
          <cell r="E174">
            <v>3000</v>
          </cell>
          <cell r="F174">
            <v>878130</v>
          </cell>
          <cell r="G174">
            <v>2000</v>
          </cell>
          <cell r="H174">
            <v>585420</v>
          </cell>
          <cell r="I174">
            <v>1000</v>
          </cell>
          <cell r="J174">
            <v>292710</v>
          </cell>
          <cell r="K174">
            <v>0</v>
          </cell>
          <cell r="L174">
            <v>0</v>
          </cell>
          <cell r="M174" t="str">
            <v>No.7</v>
          </cell>
        </row>
        <row r="175">
          <cell r="A175" t="str">
            <v>보조기층포설 및 다짐</v>
          </cell>
          <cell r="B175" t="str">
            <v>T=30cm</v>
          </cell>
          <cell r="C175" t="str">
            <v>M3</v>
          </cell>
          <cell r="D175">
            <v>82.11</v>
          </cell>
          <cell r="E175">
            <v>2800</v>
          </cell>
          <cell r="F175">
            <v>229908</v>
          </cell>
          <cell r="G175">
            <v>400</v>
          </cell>
          <cell r="H175">
            <v>32844</v>
          </cell>
          <cell r="I175">
            <v>1700</v>
          </cell>
          <cell r="J175">
            <v>139587</v>
          </cell>
          <cell r="K175">
            <v>700</v>
          </cell>
          <cell r="L175">
            <v>57477</v>
          </cell>
          <cell r="M175" t="str">
            <v>#.11</v>
          </cell>
        </row>
        <row r="176">
          <cell r="A176" t="str">
            <v>신축재</v>
          </cell>
          <cell r="B176" t="str">
            <v>T=1.5cm</v>
          </cell>
          <cell r="C176" t="str">
            <v>M2</v>
          </cell>
          <cell r="D176">
            <v>10.98</v>
          </cell>
          <cell r="E176">
            <v>12600</v>
          </cell>
          <cell r="F176">
            <v>138348</v>
          </cell>
          <cell r="G176">
            <v>12000</v>
          </cell>
          <cell r="H176">
            <v>131760</v>
          </cell>
          <cell r="I176">
            <v>600</v>
          </cell>
          <cell r="J176">
            <v>6588</v>
          </cell>
          <cell r="K176">
            <v>0</v>
          </cell>
          <cell r="L176">
            <v>0</v>
          </cell>
        </row>
        <row r="177">
          <cell r="A177" t="str">
            <v>양생(비닐)</v>
          </cell>
          <cell r="C177" t="str">
            <v>M2</v>
          </cell>
          <cell r="D177">
            <v>292.70999999999998</v>
          </cell>
          <cell r="E177">
            <v>900</v>
          </cell>
          <cell r="F177">
            <v>263439</v>
          </cell>
          <cell r="G177">
            <v>700</v>
          </cell>
          <cell r="H177">
            <v>204897</v>
          </cell>
          <cell r="I177">
            <v>200</v>
          </cell>
          <cell r="J177">
            <v>58542</v>
          </cell>
          <cell r="K177">
            <v>0</v>
          </cell>
          <cell r="L177">
            <v>0</v>
          </cell>
          <cell r="M177" t="str">
            <v>No.8</v>
          </cell>
        </row>
        <row r="179">
          <cell r="A179" t="str">
            <v>2. 관 로 공</v>
          </cell>
          <cell r="F179">
            <v>475040</v>
          </cell>
          <cell r="H179">
            <v>33120</v>
          </cell>
          <cell r="J179">
            <v>441920</v>
          </cell>
          <cell r="L179">
            <v>0</v>
          </cell>
        </row>
        <row r="180">
          <cell r="A180" t="str">
            <v>이중벽P.E관 접합및부설</v>
          </cell>
          <cell r="B180" t="str">
            <v>Φ250M/M</v>
          </cell>
          <cell r="C180" t="str">
            <v>개소</v>
          </cell>
          <cell r="D180">
            <v>86</v>
          </cell>
          <cell r="E180">
            <v>4000</v>
          </cell>
          <cell r="F180">
            <v>344000</v>
          </cell>
          <cell r="G180">
            <v>0</v>
          </cell>
          <cell r="H180">
            <v>0</v>
          </cell>
          <cell r="I180">
            <v>4000</v>
          </cell>
          <cell r="J180">
            <v>344000</v>
          </cell>
          <cell r="K180">
            <v>0</v>
          </cell>
          <cell r="L180">
            <v>0</v>
          </cell>
          <cell r="M180" t="str">
            <v>No.24</v>
          </cell>
        </row>
        <row r="181">
          <cell r="A181" t="str">
            <v>레미콘타설</v>
          </cell>
          <cell r="B181" t="str">
            <v>무근구조물</v>
          </cell>
          <cell r="C181" t="str">
            <v>M3</v>
          </cell>
          <cell r="D181">
            <v>1.98</v>
          </cell>
          <cell r="E181">
            <v>16000</v>
          </cell>
          <cell r="F181">
            <v>31680</v>
          </cell>
          <cell r="G181">
            <v>0</v>
          </cell>
          <cell r="H181">
            <v>0</v>
          </cell>
          <cell r="I181">
            <v>16000</v>
          </cell>
          <cell r="J181">
            <v>31680</v>
          </cell>
          <cell r="K181">
            <v>0</v>
          </cell>
          <cell r="L181">
            <v>0</v>
          </cell>
          <cell r="M181" t="str">
            <v>No.10</v>
          </cell>
        </row>
        <row r="182">
          <cell r="A182" t="str">
            <v>합판거푸집</v>
          </cell>
          <cell r="B182" t="str">
            <v>0-7m:6회</v>
          </cell>
          <cell r="C182" t="str">
            <v>M2</v>
          </cell>
          <cell r="D182">
            <v>8.2799999999999994</v>
          </cell>
          <cell r="E182">
            <v>12000</v>
          </cell>
          <cell r="F182">
            <v>99360</v>
          </cell>
          <cell r="G182">
            <v>4000</v>
          </cell>
          <cell r="H182">
            <v>33120</v>
          </cell>
          <cell r="I182">
            <v>8000</v>
          </cell>
          <cell r="J182">
            <v>66240</v>
          </cell>
          <cell r="K182">
            <v>0</v>
          </cell>
          <cell r="L182">
            <v>0</v>
          </cell>
          <cell r="M182" t="str">
            <v>No.11</v>
          </cell>
        </row>
        <row r="184">
          <cell r="A184" t="str">
            <v>3. 맨 홀 공</v>
          </cell>
          <cell r="F184">
            <v>3826565</v>
          </cell>
          <cell r="H184">
            <v>869064</v>
          </cell>
          <cell r="J184">
            <v>2919966</v>
          </cell>
          <cell r="L184">
            <v>37535</v>
          </cell>
        </row>
        <row r="185">
          <cell r="A185" t="str">
            <v>레미콘타설</v>
          </cell>
          <cell r="B185" t="str">
            <v>무근구조물</v>
          </cell>
          <cell r="C185" t="str">
            <v>M3</v>
          </cell>
          <cell r="D185">
            <v>2.72</v>
          </cell>
          <cell r="E185">
            <v>16000</v>
          </cell>
          <cell r="F185">
            <v>43520</v>
          </cell>
          <cell r="G185">
            <v>0</v>
          </cell>
          <cell r="H185">
            <v>0</v>
          </cell>
          <cell r="I185">
            <v>16000</v>
          </cell>
          <cell r="J185">
            <v>43520</v>
          </cell>
          <cell r="K185">
            <v>0</v>
          </cell>
          <cell r="L185">
            <v>0</v>
          </cell>
          <cell r="M185" t="str">
            <v>No.10</v>
          </cell>
        </row>
        <row r="186">
          <cell r="A186" t="str">
            <v>레미콘타설</v>
          </cell>
          <cell r="B186" t="str">
            <v>철근구조물</v>
          </cell>
          <cell r="C186" t="str">
            <v>M3</v>
          </cell>
          <cell r="D186">
            <v>11.15</v>
          </cell>
          <cell r="E186">
            <v>21700</v>
          </cell>
          <cell r="F186">
            <v>241955</v>
          </cell>
          <cell r="G186">
            <v>400</v>
          </cell>
          <cell r="H186">
            <v>4460</v>
          </cell>
          <cell r="I186">
            <v>21000</v>
          </cell>
          <cell r="J186">
            <v>234150</v>
          </cell>
          <cell r="K186">
            <v>300</v>
          </cell>
          <cell r="L186">
            <v>3345</v>
          </cell>
          <cell r="M186" t="str">
            <v>No.14</v>
          </cell>
        </row>
        <row r="187">
          <cell r="A187" t="str">
            <v>합판거푸집</v>
          </cell>
          <cell r="B187" t="str">
            <v>0-7m:6회</v>
          </cell>
          <cell r="C187" t="str">
            <v>M2</v>
          </cell>
          <cell r="D187">
            <v>3</v>
          </cell>
          <cell r="E187">
            <v>12000</v>
          </cell>
          <cell r="F187">
            <v>36000</v>
          </cell>
          <cell r="G187">
            <v>4000</v>
          </cell>
          <cell r="H187">
            <v>12000</v>
          </cell>
          <cell r="I187">
            <v>8000</v>
          </cell>
          <cell r="J187">
            <v>24000</v>
          </cell>
          <cell r="K187">
            <v>0</v>
          </cell>
          <cell r="L187">
            <v>0</v>
          </cell>
          <cell r="M187" t="str">
            <v>No.11</v>
          </cell>
        </row>
        <row r="188">
          <cell r="A188" t="str">
            <v>합판거푸집</v>
          </cell>
          <cell r="B188" t="str">
            <v>0-7m:3회</v>
          </cell>
          <cell r="C188" t="str">
            <v>M2</v>
          </cell>
          <cell r="D188">
            <v>83.92</v>
          </cell>
          <cell r="E188">
            <v>17100</v>
          </cell>
          <cell r="F188">
            <v>1435032</v>
          </cell>
          <cell r="G188">
            <v>5300</v>
          </cell>
          <cell r="H188">
            <v>444776</v>
          </cell>
          <cell r="I188">
            <v>11800</v>
          </cell>
          <cell r="J188">
            <v>990256</v>
          </cell>
          <cell r="K188">
            <v>0</v>
          </cell>
          <cell r="L188">
            <v>0</v>
          </cell>
          <cell r="M188" t="str">
            <v>No.15</v>
          </cell>
        </row>
        <row r="189">
          <cell r="A189" t="str">
            <v>원형 거푸집</v>
          </cell>
          <cell r="B189" t="str">
            <v>3 회</v>
          </cell>
          <cell r="C189" t="str">
            <v>M2</v>
          </cell>
          <cell r="D189">
            <v>6.15</v>
          </cell>
          <cell r="E189">
            <v>38600</v>
          </cell>
          <cell r="F189">
            <v>237390</v>
          </cell>
          <cell r="G189">
            <v>11500</v>
          </cell>
          <cell r="H189">
            <v>70725</v>
          </cell>
          <cell r="I189">
            <v>27100</v>
          </cell>
          <cell r="J189">
            <v>166665</v>
          </cell>
          <cell r="K189">
            <v>0</v>
          </cell>
          <cell r="L189">
            <v>0</v>
          </cell>
          <cell r="M189" t="str">
            <v>No.16</v>
          </cell>
        </row>
        <row r="190">
          <cell r="A190" t="str">
            <v>목재거푸집</v>
          </cell>
          <cell r="B190" t="str">
            <v>0-7m:4회</v>
          </cell>
          <cell r="C190" t="str">
            <v>M2</v>
          </cell>
          <cell r="D190">
            <v>1.93</v>
          </cell>
          <cell r="E190">
            <v>26100</v>
          </cell>
          <cell r="F190">
            <v>50373</v>
          </cell>
          <cell r="G190">
            <v>7100</v>
          </cell>
          <cell r="H190">
            <v>13703</v>
          </cell>
          <cell r="I190">
            <v>19000</v>
          </cell>
          <cell r="J190">
            <v>36670</v>
          </cell>
          <cell r="K190">
            <v>0</v>
          </cell>
          <cell r="L190">
            <v>0</v>
          </cell>
          <cell r="M190" t="str">
            <v>No.32</v>
          </cell>
        </row>
        <row r="191">
          <cell r="A191" t="str">
            <v>시공이음 설치</v>
          </cell>
          <cell r="B191" t="str">
            <v>PVC,B=150X5mm</v>
          </cell>
          <cell r="C191" t="str">
            <v>M</v>
          </cell>
          <cell r="D191">
            <v>22</v>
          </cell>
          <cell r="E191">
            <v>13700</v>
          </cell>
          <cell r="F191">
            <v>301400</v>
          </cell>
          <cell r="G191">
            <v>2400</v>
          </cell>
          <cell r="H191">
            <v>52800</v>
          </cell>
          <cell r="I191">
            <v>11300</v>
          </cell>
          <cell r="J191">
            <v>248600</v>
          </cell>
          <cell r="K191">
            <v>0</v>
          </cell>
          <cell r="L191">
            <v>0</v>
          </cell>
          <cell r="M191" t="str">
            <v>No.17</v>
          </cell>
        </row>
        <row r="192">
          <cell r="A192" t="str">
            <v>철근가공및조립</v>
          </cell>
          <cell r="B192" t="str">
            <v>보통</v>
          </cell>
          <cell r="C192" t="str">
            <v>TON</v>
          </cell>
          <cell r="D192">
            <v>0.64</v>
          </cell>
          <cell r="E192">
            <v>327000</v>
          </cell>
          <cell r="F192">
            <v>209280</v>
          </cell>
          <cell r="G192">
            <v>4000</v>
          </cell>
          <cell r="H192">
            <v>2560</v>
          </cell>
          <cell r="I192">
            <v>317000</v>
          </cell>
          <cell r="J192">
            <v>202880</v>
          </cell>
          <cell r="K192">
            <v>6000</v>
          </cell>
          <cell r="L192">
            <v>3840</v>
          </cell>
          <cell r="M192" t="str">
            <v>No.18</v>
          </cell>
        </row>
        <row r="193">
          <cell r="A193" t="str">
            <v>사다리설치(STS)</v>
          </cell>
          <cell r="C193" t="str">
            <v>M</v>
          </cell>
          <cell r="D193">
            <v>6.25</v>
          </cell>
          <cell r="E193">
            <v>10900</v>
          </cell>
          <cell r="F193">
            <v>68125</v>
          </cell>
          <cell r="G193">
            <v>6600</v>
          </cell>
          <cell r="H193">
            <v>41250</v>
          </cell>
          <cell r="I193">
            <v>4100</v>
          </cell>
          <cell r="J193">
            <v>25625</v>
          </cell>
          <cell r="K193">
            <v>200</v>
          </cell>
          <cell r="L193">
            <v>1250</v>
          </cell>
          <cell r="M193" t="str">
            <v>No.19</v>
          </cell>
        </row>
        <row r="194">
          <cell r="A194" t="str">
            <v>맨홀뚜껑설치</v>
          </cell>
          <cell r="B194" t="str">
            <v>(주철재)</v>
          </cell>
          <cell r="C194" t="str">
            <v>조</v>
          </cell>
          <cell r="D194">
            <v>5</v>
          </cell>
          <cell r="E194">
            <v>45800</v>
          </cell>
          <cell r="F194">
            <v>229000</v>
          </cell>
          <cell r="G194">
            <v>0</v>
          </cell>
          <cell r="H194">
            <v>0</v>
          </cell>
          <cell r="I194">
            <v>45800</v>
          </cell>
          <cell r="J194">
            <v>229000</v>
          </cell>
          <cell r="K194">
            <v>0</v>
          </cell>
          <cell r="L194">
            <v>0</v>
          </cell>
          <cell r="M194" t="str">
            <v>No.20</v>
          </cell>
        </row>
        <row r="195">
          <cell r="A195" t="str">
            <v>강관비계</v>
          </cell>
          <cell r="B195" t="str">
            <v>3개월</v>
          </cell>
          <cell r="C195" t="str">
            <v>M2</v>
          </cell>
          <cell r="D195">
            <v>95.05</v>
          </cell>
          <cell r="E195">
            <v>9200</v>
          </cell>
          <cell r="F195">
            <v>874460</v>
          </cell>
          <cell r="G195">
            <v>2300</v>
          </cell>
          <cell r="H195">
            <v>218615</v>
          </cell>
          <cell r="I195">
            <v>6600</v>
          </cell>
          <cell r="J195">
            <v>627330</v>
          </cell>
          <cell r="K195">
            <v>300</v>
          </cell>
          <cell r="L195">
            <v>28515</v>
          </cell>
          <cell r="M195" t="str">
            <v>No.33</v>
          </cell>
        </row>
        <row r="196">
          <cell r="A196" t="str">
            <v>강관동바리(3개월)</v>
          </cell>
          <cell r="B196" t="str">
            <v>H=0-4.2M</v>
          </cell>
          <cell r="C196" t="str">
            <v>공M3</v>
          </cell>
          <cell r="D196">
            <v>2.6</v>
          </cell>
          <cell r="E196">
            <v>6300</v>
          </cell>
          <cell r="F196">
            <v>16380</v>
          </cell>
          <cell r="G196">
            <v>200</v>
          </cell>
          <cell r="H196">
            <v>520</v>
          </cell>
          <cell r="I196">
            <v>6100</v>
          </cell>
          <cell r="J196">
            <v>15860</v>
          </cell>
          <cell r="K196">
            <v>0</v>
          </cell>
          <cell r="L196">
            <v>0</v>
          </cell>
          <cell r="M196" t="str">
            <v>No.21</v>
          </cell>
        </row>
        <row r="197">
          <cell r="A197" t="str">
            <v>양생(비닐)</v>
          </cell>
          <cell r="C197" t="str">
            <v>M2</v>
          </cell>
          <cell r="D197">
            <v>5.0999999999999996</v>
          </cell>
          <cell r="E197">
            <v>900</v>
          </cell>
          <cell r="F197">
            <v>4590</v>
          </cell>
          <cell r="G197">
            <v>700</v>
          </cell>
          <cell r="H197">
            <v>3570</v>
          </cell>
          <cell r="I197">
            <v>200</v>
          </cell>
          <cell r="J197">
            <v>1020</v>
          </cell>
          <cell r="K197">
            <v>0</v>
          </cell>
          <cell r="L197">
            <v>0</v>
          </cell>
          <cell r="M197" t="str">
            <v>No.8</v>
          </cell>
        </row>
        <row r="198">
          <cell r="A198" t="str">
            <v>시공이음면정리(치핑)</v>
          </cell>
          <cell r="B198" t="str">
            <v>인력</v>
          </cell>
          <cell r="C198" t="str">
            <v>M2</v>
          </cell>
          <cell r="D198">
            <v>4</v>
          </cell>
          <cell r="E198">
            <v>19000</v>
          </cell>
          <cell r="F198">
            <v>76000</v>
          </cell>
          <cell r="G198">
            <v>500</v>
          </cell>
          <cell r="H198">
            <v>2000</v>
          </cell>
          <cell r="I198">
            <v>18500</v>
          </cell>
          <cell r="J198">
            <v>74000</v>
          </cell>
          <cell r="K198">
            <v>0</v>
          </cell>
          <cell r="L198">
            <v>0</v>
          </cell>
          <cell r="M198" t="str">
            <v>No.22</v>
          </cell>
        </row>
        <row r="199">
          <cell r="A199" t="str">
            <v>스페이서(T=75MM)</v>
          </cell>
          <cell r="C199" t="str">
            <v>EA</v>
          </cell>
          <cell r="D199">
            <v>15</v>
          </cell>
          <cell r="E199">
            <v>100</v>
          </cell>
          <cell r="F199">
            <v>1500</v>
          </cell>
          <cell r="G199">
            <v>100</v>
          </cell>
          <cell r="H199">
            <v>1500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A200" t="str">
            <v>쇠흙손 마감</v>
          </cell>
          <cell r="C200" t="str">
            <v>M2</v>
          </cell>
          <cell r="D200">
            <v>1.95</v>
          </cell>
          <cell r="E200">
            <v>800</v>
          </cell>
          <cell r="F200">
            <v>1560</v>
          </cell>
          <cell r="G200">
            <v>300</v>
          </cell>
          <cell r="H200">
            <v>585</v>
          </cell>
          <cell r="I200">
            <v>200</v>
          </cell>
          <cell r="J200">
            <v>390</v>
          </cell>
          <cell r="K200">
            <v>300</v>
          </cell>
          <cell r="L200">
            <v>585</v>
          </cell>
          <cell r="M200" t="str">
            <v>No.27</v>
          </cell>
        </row>
        <row r="201">
          <cell r="A201" t="str">
            <v>4. 우수월류공</v>
          </cell>
          <cell r="F201">
            <v>845539</v>
          </cell>
          <cell r="H201">
            <v>283150</v>
          </cell>
          <cell r="J201">
            <v>550505</v>
          </cell>
          <cell r="L201">
            <v>11884</v>
          </cell>
        </row>
        <row r="202">
          <cell r="A202" t="str">
            <v>레미콘타설</v>
          </cell>
          <cell r="B202" t="str">
            <v>무근구조물</v>
          </cell>
          <cell r="C202" t="str">
            <v>M3</v>
          </cell>
          <cell r="D202">
            <v>0.56999999999999995</v>
          </cell>
          <cell r="E202">
            <v>16000</v>
          </cell>
          <cell r="F202">
            <v>9120</v>
          </cell>
          <cell r="G202">
            <v>0</v>
          </cell>
          <cell r="H202">
            <v>0</v>
          </cell>
          <cell r="I202">
            <v>16000</v>
          </cell>
          <cell r="J202">
            <v>9120</v>
          </cell>
          <cell r="K202">
            <v>0</v>
          </cell>
          <cell r="L202">
            <v>0</v>
          </cell>
          <cell r="M202" t="str">
            <v>No.10</v>
          </cell>
        </row>
        <row r="203">
          <cell r="A203" t="str">
            <v>레미콘타설</v>
          </cell>
          <cell r="B203" t="str">
            <v>철근구조물</v>
          </cell>
          <cell r="C203" t="str">
            <v>M3</v>
          </cell>
          <cell r="D203">
            <v>3.06</v>
          </cell>
          <cell r="E203">
            <v>21700</v>
          </cell>
          <cell r="F203">
            <v>66402</v>
          </cell>
          <cell r="G203">
            <v>400</v>
          </cell>
          <cell r="H203">
            <v>1224</v>
          </cell>
          <cell r="I203">
            <v>21000</v>
          </cell>
          <cell r="J203">
            <v>64260</v>
          </cell>
          <cell r="K203">
            <v>300</v>
          </cell>
          <cell r="L203">
            <v>918</v>
          </cell>
          <cell r="M203" t="str">
            <v>No.14</v>
          </cell>
        </row>
        <row r="204">
          <cell r="A204" t="str">
            <v>합판거푸집</v>
          </cell>
          <cell r="B204" t="str">
            <v>0-7m:6회</v>
          </cell>
          <cell r="C204" t="str">
            <v>M2</v>
          </cell>
          <cell r="D204">
            <v>1.0900000000000001</v>
          </cell>
          <cell r="E204">
            <v>12000</v>
          </cell>
          <cell r="F204">
            <v>13080</v>
          </cell>
          <cell r="G204">
            <v>4000</v>
          </cell>
          <cell r="H204">
            <v>4360</v>
          </cell>
          <cell r="I204">
            <v>8000</v>
          </cell>
          <cell r="J204">
            <v>8720</v>
          </cell>
          <cell r="K204">
            <v>0</v>
          </cell>
          <cell r="L204">
            <v>0</v>
          </cell>
          <cell r="M204" t="str">
            <v>No.11</v>
          </cell>
        </row>
        <row r="205">
          <cell r="A205" t="str">
            <v>합판거푸집</v>
          </cell>
          <cell r="B205" t="str">
            <v>0-7m:3회</v>
          </cell>
          <cell r="C205" t="str">
            <v>M2</v>
          </cell>
          <cell r="D205">
            <v>19.05</v>
          </cell>
          <cell r="E205">
            <v>17100</v>
          </cell>
          <cell r="F205">
            <v>325755</v>
          </cell>
          <cell r="G205">
            <v>5300</v>
          </cell>
          <cell r="H205">
            <v>100965</v>
          </cell>
          <cell r="I205">
            <v>11800</v>
          </cell>
          <cell r="J205">
            <v>224790</v>
          </cell>
          <cell r="K205">
            <v>0</v>
          </cell>
          <cell r="L205">
            <v>0</v>
          </cell>
          <cell r="M205" t="str">
            <v>No.15</v>
          </cell>
        </row>
        <row r="206">
          <cell r="A206" t="str">
            <v>시공이음 설치</v>
          </cell>
          <cell r="B206" t="str">
            <v>PVC,B=150X5mm</v>
          </cell>
          <cell r="C206" t="str">
            <v>M</v>
          </cell>
          <cell r="D206">
            <v>5</v>
          </cell>
          <cell r="E206">
            <v>13700</v>
          </cell>
          <cell r="F206">
            <v>68500</v>
          </cell>
          <cell r="G206">
            <v>2400</v>
          </cell>
          <cell r="H206">
            <v>12000</v>
          </cell>
          <cell r="I206">
            <v>11300</v>
          </cell>
          <cell r="J206">
            <v>56500</v>
          </cell>
          <cell r="K206">
            <v>0</v>
          </cell>
          <cell r="L206">
            <v>0</v>
          </cell>
          <cell r="M206" t="str">
            <v>No.17</v>
          </cell>
        </row>
        <row r="207">
          <cell r="A207" t="str">
            <v>철근가공및조립</v>
          </cell>
          <cell r="B207" t="str">
            <v>간단</v>
          </cell>
          <cell r="C207" t="str">
            <v>TON</v>
          </cell>
          <cell r="D207">
            <v>6.8000000000000005E-2</v>
          </cell>
          <cell r="E207">
            <v>290000</v>
          </cell>
          <cell r="F207">
            <v>19720</v>
          </cell>
          <cell r="G207">
            <v>3000</v>
          </cell>
          <cell r="H207">
            <v>204</v>
          </cell>
          <cell r="I207">
            <v>281000</v>
          </cell>
          <cell r="J207">
            <v>19108</v>
          </cell>
          <cell r="K207">
            <v>6000</v>
          </cell>
          <cell r="L207">
            <v>408</v>
          </cell>
          <cell r="M207" t="str">
            <v>No.82</v>
          </cell>
        </row>
        <row r="208">
          <cell r="A208" t="str">
            <v>철근가공및조립</v>
          </cell>
          <cell r="B208" t="str">
            <v>보통</v>
          </cell>
          <cell r="C208" t="str">
            <v>TON</v>
          </cell>
          <cell r="D208">
            <v>0.217</v>
          </cell>
          <cell r="E208">
            <v>327000</v>
          </cell>
          <cell r="F208">
            <v>70959</v>
          </cell>
          <cell r="G208">
            <v>4000</v>
          </cell>
          <cell r="H208">
            <v>868</v>
          </cell>
          <cell r="I208">
            <v>317000</v>
          </cell>
          <cell r="J208">
            <v>68789</v>
          </cell>
          <cell r="K208">
            <v>6000</v>
          </cell>
          <cell r="L208">
            <v>1302</v>
          </cell>
          <cell r="M208" t="str">
            <v>No.18</v>
          </cell>
        </row>
        <row r="209">
          <cell r="A209" t="str">
            <v>그레이팅 뚜껑설치</v>
          </cell>
          <cell r="B209" t="str">
            <v>1100X1100mm</v>
          </cell>
          <cell r="C209" t="str">
            <v>개소</v>
          </cell>
          <cell r="D209">
            <v>1</v>
          </cell>
          <cell r="E209">
            <v>158000</v>
          </cell>
          <cell r="F209">
            <v>158000</v>
          </cell>
          <cell r="G209">
            <v>115000</v>
          </cell>
          <cell r="H209">
            <v>115000</v>
          </cell>
          <cell r="I209">
            <v>41600</v>
          </cell>
          <cell r="J209">
            <v>41600</v>
          </cell>
          <cell r="K209">
            <v>1400</v>
          </cell>
          <cell r="L209">
            <v>1400</v>
          </cell>
          <cell r="M209" t="str">
            <v>No.71</v>
          </cell>
        </row>
        <row r="210">
          <cell r="A210" t="str">
            <v>그레이팅 뚜껑설치</v>
          </cell>
          <cell r="B210" t="str">
            <v>500X800mm</v>
          </cell>
          <cell r="C210" t="str">
            <v>개소</v>
          </cell>
          <cell r="D210">
            <v>1</v>
          </cell>
          <cell r="E210">
            <v>48500</v>
          </cell>
          <cell r="F210">
            <v>48500</v>
          </cell>
          <cell r="G210">
            <v>37600</v>
          </cell>
          <cell r="H210">
            <v>37600</v>
          </cell>
          <cell r="I210">
            <v>10500</v>
          </cell>
          <cell r="J210">
            <v>10500</v>
          </cell>
          <cell r="K210">
            <v>400</v>
          </cell>
          <cell r="L210">
            <v>400</v>
          </cell>
          <cell r="M210" t="str">
            <v>No.83</v>
          </cell>
        </row>
        <row r="211">
          <cell r="A211" t="str">
            <v>시공이음면정리(치핑)</v>
          </cell>
          <cell r="B211" t="str">
            <v>인력</v>
          </cell>
          <cell r="C211" t="str">
            <v>M2</v>
          </cell>
          <cell r="D211">
            <v>1.71</v>
          </cell>
          <cell r="E211">
            <v>19000</v>
          </cell>
          <cell r="F211">
            <v>32490</v>
          </cell>
          <cell r="G211">
            <v>500</v>
          </cell>
          <cell r="H211">
            <v>855</v>
          </cell>
          <cell r="I211">
            <v>18500</v>
          </cell>
          <cell r="J211">
            <v>31635</v>
          </cell>
          <cell r="K211">
            <v>0</v>
          </cell>
          <cell r="L211">
            <v>0</v>
          </cell>
          <cell r="M211" t="str">
            <v>No.22</v>
          </cell>
        </row>
        <row r="212">
          <cell r="A212" t="str">
            <v>스페이서(T=75MM)</v>
          </cell>
          <cell r="C212" t="str">
            <v>EA</v>
          </cell>
          <cell r="D212">
            <v>4</v>
          </cell>
          <cell r="E212">
            <v>100</v>
          </cell>
          <cell r="F212">
            <v>400</v>
          </cell>
          <cell r="G212">
            <v>100</v>
          </cell>
          <cell r="H212">
            <v>400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A213" t="str">
            <v>철근 구조물헐기</v>
          </cell>
          <cell r="B213" t="str">
            <v>소형브레커+공기압축기</v>
          </cell>
          <cell r="C213" t="str">
            <v>M3</v>
          </cell>
          <cell r="D213">
            <v>0.45</v>
          </cell>
          <cell r="E213">
            <v>35800</v>
          </cell>
          <cell r="F213">
            <v>16110</v>
          </cell>
          <cell r="G213">
            <v>6400</v>
          </cell>
          <cell r="H213">
            <v>2880</v>
          </cell>
          <cell r="I213">
            <v>17800</v>
          </cell>
          <cell r="J213">
            <v>8010</v>
          </cell>
          <cell r="K213">
            <v>11600</v>
          </cell>
          <cell r="L213">
            <v>5220</v>
          </cell>
          <cell r="M213" t="str">
            <v>No.29</v>
          </cell>
        </row>
        <row r="214">
          <cell r="A214" t="str">
            <v>폐기물운반(L=10km)</v>
          </cell>
          <cell r="B214" t="str">
            <v>B.H0.7 + D.T15</v>
          </cell>
          <cell r="C214" t="str">
            <v>M3</v>
          </cell>
          <cell r="D214">
            <v>0.45</v>
          </cell>
          <cell r="E214">
            <v>12300</v>
          </cell>
          <cell r="F214">
            <v>5535</v>
          </cell>
          <cell r="G214">
            <v>4600</v>
          </cell>
          <cell r="H214">
            <v>2070</v>
          </cell>
          <cell r="I214">
            <v>3500</v>
          </cell>
          <cell r="J214">
            <v>1575</v>
          </cell>
          <cell r="K214">
            <v>4200</v>
          </cell>
          <cell r="L214">
            <v>1890</v>
          </cell>
          <cell r="M214" t="str">
            <v>#.12</v>
          </cell>
        </row>
        <row r="215">
          <cell r="A215" t="str">
            <v>콘크리트 절단</v>
          </cell>
          <cell r="C215" t="str">
            <v>M</v>
          </cell>
          <cell r="D215">
            <v>3</v>
          </cell>
          <cell r="E215">
            <v>2000</v>
          </cell>
          <cell r="F215">
            <v>6000</v>
          </cell>
          <cell r="G215">
            <v>900</v>
          </cell>
          <cell r="H215">
            <v>2700</v>
          </cell>
          <cell r="I215">
            <v>1000</v>
          </cell>
          <cell r="J215">
            <v>3000</v>
          </cell>
          <cell r="K215">
            <v>100</v>
          </cell>
          <cell r="L215">
            <v>300</v>
          </cell>
          <cell r="M215" t="str">
            <v>No.5</v>
          </cell>
        </row>
        <row r="216">
          <cell r="A216" t="str">
            <v>신·구 콘크리트 접착제바르기</v>
          </cell>
          <cell r="C216" t="str">
            <v>M2</v>
          </cell>
          <cell r="D216">
            <v>0.46</v>
          </cell>
          <cell r="E216">
            <v>10800</v>
          </cell>
          <cell r="F216">
            <v>4968</v>
          </cell>
          <cell r="G216">
            <v>4400</v>
          </cell>
          <cell r="H216">
            <v>2024</v>
          </cell>
          <cell r="I216">
            <v>6300</v>
          </cell>
          <cell r="J216">
            <v>2898</v>
          </cell>
          <cell r="K216">
            <v>100</v>
          </cell>
          <cell r="L216">
            <v>46</v>
          </cell>
          <cell r="M216" t="str">
            <v>No.30</v>
          </cell>
        </row>
        <row r="218">
          <cell r="A218" t="str">
            <v>5. 부대시설공</v>
          </cell>
          <cell r="F218">
            <v>2984548</v>
          </cell>
          <cell r="H218">
            <v>799593</v>
          </cell>
          <cell r="J218">
            <v>1865785</v>
          </cell>
          <cell r="L218">
            <v>319170</v>
          </cell>
        </row>
        <row r="219">
          <cell r="A219" t="str">
            <v>하수관거인식테이프</v>
          </cell>
          <cell r="B219" t="str">
            <v>5cmX20m</v>
          </cell>
          <cell r="C219" t="str">
            <v>M</v>
          </cell>
          <cell r="D219">
            <v>475.2</v>
          </cell>
          <cell r="E219">
            <v>1300</v>
          </cell>
          <cell r="F219">
            <v>617760</v>
          </cell>
          <cell r="G219">
            <v>1100</v>
          </cell>
          <cell r="H219">
            <v>522720</v>
          </cell>
          <cell r="I219">
            <v>200</v>
          </cell>
          <cell r="J219">
            <v>95040</v>
          </cell>
          <cell r="K219">
            <v>0</v>
          </cell>
          <cell r="L219">
            <v>0</v>
          </cell>
        </row>
        <row r="220">
          <cell r="A220" t="str">
            <v>하수관내 C.C.T.V조사</v>
          </cell>
          <cell r="B220" t="str">
            <v>하수관내 C.C.T.V 조사</v>
          </cell>
          <cell r="C220" t="str">
            <v>M</v>
          </cell>
          <cell r="D220">
            <v>475.2</v>
          </cell>
          <cell r="E220">
            <v>1700</v>
          </cell>
          <cell r="F220">
            <v>807840</v>
          </cell>
          <cell r="G220">
            <v>100</v>
          </cell>
          <cell r="H220">
            <v>47520</v>
          </cell>
          <cell r="I220">
            <v>1000</v>
          </cell>
          <cell r="J220">
            <v>475200</v>
          </cell>
          <cell r="K220">
            <v>600</v>
          </cell>
          <cell r="L220">
            <v>285120</v>
          </cell>
          <cell r="M220" t="str">
            <v>No.40</v>
          </cell>
        </row>
        <row r="221">
          <cell r="A221" t="str">
            <v>돌담헐기</v>
          </cell>
          <cell r="B221" t="str">
            <v>소형브레커+공기압축기</v>
          </cell>
          <cell r="C221" t="str">
            <v>M3</v>
          </cell>
          <cell r="D221">
            <v>2.5499999999999998</v>
          </cell>
          <cell r="E221">
            <v>22800</v>
          </cell>
          <cell r="F221">
            <v>58140</v>
          </cell>
          <cell r="G221">
            <v>1000</v>
          </cell>
          <cell r="H221">
            <v>2550</v>
          </cell>
          <cell r="I221">
            <v>21800</v>
          </cell>
          <cell r="J221">
            <v>55590</v>
          </cell>
          <cell r="K221">
            <v>0</v>
          </cell>
          <cell r="L221">
            <v>0</v>
          </cell>
          <cell r="M221" t="str">
            <v>No.26</v>
          </cell>
        </row>
        <row r="222">
          <cell r="A222" t="str">
            <v>돌담쌓기(재활용)</v>
          </cell>
          <cell r="B222" t="str">
            <v>B0.5 X H1.9</v>
          </cell>
          <cell r="C222" t="str">
            <v>M2</v>
          </cell>
          <cell r="D222">
            <v>5.0999999999999996</v>
          </cell>
          <cell r="E222">
            <v>35500</v>
          </cell>
          <cell r="F222">
            <v>181050</v>
          </cell>
          <cell r="G222">
            <v>200</v>
          </cell>
          <cell r="H222">
            <v>1020</v>
          </cell>
          <cell r="I222">
            <v>34800</v>
          </cell>
          <cell r="J222">
            <v>177480</v>
          </cell>
          <cell r="K222">
            <v>500</v>
          </cell>
          <cell r="L222">
            <v>2550</v>
          </cell>
          <cell r="M222" t="str">
            <v>No.114</v>
          </cell>
        </row>
        <row r="223">
          <cell r="A223" t="str">
            <v>P.E관 접합 및 부설</v>
          </cell>
          <cell r="B223" t="str">
            <v>Φ500M/M</v>
          </cell>
          <cell r="C223" t="str">
            <v>개소</v>
          </cell>
          <cell r="D223">
            <v>5</v>
          </cell>
          <cell r="E223">
            <v>14400</v>
          </cell>
          <cell r="F223">
            <v>72000</v>
          </cell>
          <cell r="G223">
            <v>0</v>
          </cell>
          <cell r="H223">
            <v>0</v>
          </cell>
          <cell r="I223">
            <v>14400</v>
          </cell>
          <cell r="J223">
            <v>72000</v>
          </cell>
          <cell r="K223">
            <v>0</v>
          </cell>
          <cell r="L223">
            <v>0</v>
          </cell>
          <cell r="M223" t="str">
            <v>No.41</v>
          </cell>
        </row>
        <row r="224">
          <cell r="A224" t="str">
            <v>가성토(토사,B.H0.7)</v>
          </cell>
          <cell r="B224" t="str">
            <v>현장토유용</v>
          </cell>
          <cell r="C224" t="str">
            <v>M3</v>
          </cell>
          <cell r="D224">
            <v>45</v>
          </cell>
          <cell r="E224">
            <v>1800</v>
          </cell>
          <cell r="F224">
            <v>81000</v>
          </cell>
          <cell r="G224">
            <v>400</v>
          </cell>
          <cell r="H224">
            <v>18000</v>
          </cell>
          <cell r="I224">
            <v>700</v>
          </cell>
          <cell r="J224">
            <v>31500</v>
          </cell>
          <cell r="K224">
            <v>700</v>
          </cell>
          <cell r="L224">
            <v>31500</v>
          </cell>
          <cell r="M224" t="str">
            <v>#.20</v>
          </cell>
        </row>
        <row r="225">
          <cell r="A225" t="str">
            <v>P.P 마대쌓기 및 헐기</v>
          </cell>
          <cell r="C225" t="str">
            <v>M2</v>
          </cell>
          <cell r="D225">
            <v>21.63</v>
          </cell>
          <cell r="E225">
            <v>53000</v>
          </cell>
          <cell r="F225">
            <v>1146390</v>
          </cell>
          <cell r="G225">
            <v>8900</v>
          </cell>
          <cell r="H225">
            <v>192507</v>
          </cell>
          <cell r="I225">
            <v>44100</v>
          </cell>
          <cell r="J225">
            <v>953883</v>
          </cell>
          <cell r="K225">
            <v>0</v>
          </cell>
          <cell r="L225">
            <v>0</v>
          </cell>
          <cell r="M225" t="str">
            <v>#.21</v>
          </cell>
        </row>
        <row r="226">
          <cell r="A226" t="str">
            <v>비닐깔기</v>
          </cell>
          <cell r="C226" t="str">
            <v>M2</v>
          </cell>
          <cell r="D226">
            <v>25.46</v>
          </cell>
          <cell r="E226">
            <v>800</v>
          </cell>
          <cell r="F226">
            <v>20368</v>
          </cell>
          <cell r="G226">
            <v>600</v>
          </cell>
          <cell r="H226">
            <v>15276</v>
          </cell>
          <cell r="I226">
            <v>200</v>
          </cell>
          <cell r="J226">
            <v>5092</v>
          </cell>
          <cell r="K226">
            <v>0</v>
          </cell>
          <cell r="L226">
            <v>0</v>
          </cell>
          <cell r="M226" t="str">
            <v>No.8</v>
          </cell>
        </row>
        <row r="228">
          <cell r="A228" t="str">
            <v>6. 운 반 공</v>
          </cell>
          <cell r="F228">
            <v>629077</v>
          </cell>
          <cell r="H228">
            <v>187000</v>
          </cell>
          <cell r="J228">
            <v>204000</v>
          </cell>
          <cell r="L228">
            <v>238077</v>
          </cell>
        </row>
        <row r="229">
          <cell r="A229" t="str">
            <v>철근운반</v>
          </cell>
          <cell r="C229" t="str">
            <v>TON</v>
          </cell>
          <cell r="D229">
            <v>0.95299999999999996</v>
          </cell>
          <cell r="E229">
            <v>9000</v>
          </cell>
          <cell r="F229">
            <v>8577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9000</v>
          </cell>
          <cell r="L229">
            <v>8577</v>
          </cell>
          <cell r="M229" t="str">
            <v>#.15</v>
          </cell>
        </row>
        <row r="230">
          <cell r="A230" t="str">
            <v>보조기층운반</v>
          </cell>
          <cell r="C230" t="str">
            <v>M3</v>
          </cell>
          <cell r="D230">
            <v>85</v>
          </cell>
          <cell r="E230">
            <v>7300</v>
          </cell>
          <cell r="F230">
            <v>620500</v>
          </cell>
          <cell r="G230">
            <v>2200</v>
          </cell>
          <cell r="H230">
            <v>187000</v>
          </cell>
          <cell r="I230">
            <v>2400</v>
          </cell>
          <cell r="J230">
            <v>204000</v>
          </cell>
          <cell r="K230">
            <v>2700</v>
          </cell>
          <cell r="L230">
            <v>229500</v>
          </cell>
          <cell r="M230" t="str">
            <v>#.18</v>
          </cell>
        </row>
        <row r="245">
          <cell r="A245" t="str">
            <v>3. A3-LINE  차집관로</v>
          </cell>
          <cell r="C245" t="str">
            <v>식</v>
          </cell>
          <cell r="D245">
            <v>1</v>
          </cell>
          <cell r="F245">
            <v>99003017</v>
          </cell>
          <cell r="H245">
            <v>32365090</v>
          </cell>
          <cell r="J245">
            <v>52430657</v>
          </cell>
          <cell r="L245">
            <v>14207270</v>
          </cell>
        </row>
        <row r="247">
          <cell r="A247" t="str">
            <v>1. 토    공</v>
          </cell>
          <cell r="F247">
            <v>52401134</v>
          </cell>
          <cell r="H247">
            <v>23945484</v>
          </cell>
          <cell r="J247">
            <v>22761055</v>
          </cell>
          <cell r="L247">
            <v>5694595</v>
          </cell>
        </row>
        <row r="248">
          <cell r="A248" t="str">
            <v>터파기:보조기층</v>
          </cell>
          <cell r="B248" t="str">
            <v>B.H 0.7㎥</v>
          </cell>
          <cell r="C248" t="str">
            <v>M3</v>
          </cell>
          <cell r="D248">
            <v>210.24</v>
          </cell>
          <cell r="E248">
            <v>1100</v>
          </cell>
          <cell r="F248">
            <v>231264</v>
          </cell>
          <cell r="G248">
            <v>300</v>
          </cell>
          <cell r="H248">
            <v>63072</v>
          </cell>
          <cell r="I248">
            <v>400</v>
          </cell>
          <cell r="J248">
            <v>84096</v>
          </cell>
          <cell r="K248">
            <v>400</v>
          </cell>
          <cell r="L248">
            <v>84096</v>
          </cell>
          <cell r="M248" t="str">
            <v>#.1</v>
          </cell>
        </row>
        <row r="249">
          <cell r="A249" t="str">
            <v>터파기:토사(육상),기계80+인력20</v>
          </cell>
          <cell r="B249" t="str">
            <v>B.H 0.7㎥</v>
          </cell>
          <cell r="C249" t="str">
            <v>M3</v>
          </cell>
          <cell r="D249">
            <v>2947.85</v>
          </cell>
          <cell r="E249">
            <v>2000</v>
          </cell>
          <cell r="F249">
            <v>5895700</v>
          </cell>
          <cell r="G249">
            <v>100</v>
          </cell>
          <cell r="H249">
            <v>294785</v>
          </cell>
          <cell r="I249">
            <v>1600</v>
          </cell>
          <cell r="J249">
            <v>4716560</v>
          </cell>
          <cell r="K249">
            <v>300</v>
          </cell>
          <cell r="L249">
            <v>884355</v>
          </cell>
          <cell r="M249" t="str">
            <v>#.2</v>
          </cell>
        </row>
        <row r="250">
          <cell r="A250" t="str">
            <v>기계터파기(연암)</v>
          </cell>
          <cell r="B250" t="str">
            <v>B.H0.7+브레이커</v>
          </cell>
          <cell r="C250" t="str">
            <v>M3</v>
          </cell>
          <cell r="D250">
            <v>109.87</v>
          </cell>
          <cell r="E250">
            <v>18400</v>
          </cell>
          <cell r="F250">
            <v>2021608</v>
          </cell>
          <cell r="G250">
            <v>2800</v>
          </cell>
          <cell r="H250">
            <v>307636</v>
          </cell>
          <cell r="I250">
            <v>7300</v>
          </cell>
          <cell r="J250">
            <v>802051</v>
          </cell>
          <cell r="K250">
            <v>8300</v>
          </cell>
          <cell r="L250">
            <v>911921</v>
          </cell>
          <cell r="M250" t="str">
            <v>#.3</v>
          </cell>
        </row>
        <row r="251">
          <cell r="A251" t="str">
            <v>되메우기 및 다짐</v>
          </cell>
          <cell r="B251" t="str">
            <v>B.H 0.7+플래이트 콤펙터</v>
          </cell>
          <cell r="C251" t="str">
            <v>M3</v>
          </cell>
          <cell r="D251">
            <v>2513.8200000000002</v>
          </cell>
          <cell r="E251">
            <v>3500</v>
          </cell>
          <cell r="F251">
            <v>8798370</v>
          </cell>
          <cell r="G251">
            <v>400</v>
          </cell>
          <cell r="H251">
            <v>1005528</v>
          </cell>
          <cell r="I251">
            <v>2600</v>
          </cell>
          <cell r="J251">
            <v>6535932</v>
          </cell>
          <cell r="K251">
            <v>500</v>
          </cell>
          <cell r="L251">
            <v>1256910</v>
          </cell>
          <cell r="M251" t="str">
            <v>#.4</v>
          </cell>
        </row>
        <row r="252">
          <cell r="A252" t="str">
            <v>사토운반:연암</v>
          </cell>
          <cell r="B252" t="str">
            <v>B.H0.7 + D.T15</v>
          </cell>
          <cell r="C252" t="str">
            <v>M3</v>
          </cell>
          <cell r="D252">
            <v>109.87</v>
          </cell>
          <cell r="E252">
            <v>12000</v>
          </cell>
          <cell r="F252">
            <v>1318440</v>
          </cell>
          <cell r="G252">
            <v>4500</v>
          </cell>
          <cell r="H252">
            <v>494415</v>
          </cell>
          <cell r="I252">
            <v>3500</v>
          </cell>
          <cell r="J252">
            <v>384545</v>
          </cell>
          <cell r="K252">
            <v>4000</v>
          </cell>
          <cell r="L252">
            <v>439480</v>
          </cell>
          <cell r="M252" t="str">
            <v>#.7</v>
          </cell>
        </row>
        <row r="253">
          <cell r="A253" t="str">
            <v>모래부설 및 다짐(B.H 0.7M3,관로기초)</v>
          </cell>
          <cell r="B253" t="str">
            <v>기계90%+인력10%</v>
          </cell>
          <cell r="C253" t="str">
            <v>M3</v>
          </cell>
          <cell r="D253">
            <v>394.82</v>
          </cell>
          <cell r="E253">
            <v>1300</v>
          </cell>
          <cell r="F253">
            <v>513266</v>
          </cell>
          <cell r="G253">
            <v>200</v>
          </cell>
          <cell r="H253">
            <v>78964</v>
          </cell>
          <cell r="I253">
            <v>700</v>
          </cell>
          <cell r="J253">
            <v>276374</v>
          </cell>
          <cell r="K253">
            <v>400</v>
          </cell>
          <cell r="L253">
            <v>157928</v>
          </cell>
          <cell r="M253" t="str">
            <v>#.8</v>
          </cell>
        </row>
        <row r="254">
          <cell r="A254" t="str">
            <v>바닥면 고르기</v>
          </cell>
          <cell r="B254" t="str">
            <v>연암</v>
          </cell>
          <cell r="C254" t="str">
            <v>M2</v>
          </cell>
          <cell r="D254">
            <v>288.10000000000002</v>
          </cell>
          <cell r="E254">
            <v>5400</v>
          </cell>
          <cell r="F254">
            <v>1555740</v>
          </cell>
          <cell r="G254">
            <v>500</v>
          </cell>
          <cell r="H254">
            <v>144050</v>
          </cell>
          <cell r="I254">
            <v>4600</v>
          </cell>
          <cell r="J254">
            <v>1325260</v>
          </cell>
          <cell r="K254">
            <v>300</v>
          </cell>
          <cell r="L254">
            <v>86430</v>
          </cell>
          <cell r="M254" t="str">
            <v>No.2</v>
          </cell>
        </row>
        <row r="255">
          <cell r="A255" t="str">
            <v>아스팔트포장 절단</v>
          </cell>
          <cell r="C255" t="str">
            <v>M</v>
          </cell>
          <cell r="D255">
            <v>1323.96</v>
          </cell>
          <cell r="E255">
            <v>1800</v>
          </cell>
          <cell r="F255">
            <v>2383128</v>
          </cell>
          <cell r="G255">
            <v>900</v>
          </cell>
          <cell r="H255">
            <v>1191564</v>
          </cell>
          <cell r="I255">
            <v>800</v>
          </cell>
          <cell r="J255">
            <v>1059168</v>
          </cell>
          <cell r="K255">
            <v>100</v>
          </cell>
          <cell r="L255">
            <v>132396</v>
          </cell>
          <cell r="M255" t="str">
            <v>No.3</v>
          </cell>
        </row>
        <row r="256">
          <cell r="A256" t="str">
            <v>아스팔트포장 파취</v>
          </cell>
          <cell r="B256" t="str">
            <v>기계</v>
          </cell>
          <cell r="C256" t="str">
            <v>M3</v>
          </cell>
          <cell r="D256">
            <v>64.69</v>
          </cell>
          <cell r="E256">
            <v>15300</v>
          </cell>
          <cell r="F256">
            <v>989757</v>
          </cell>
          <cell r="G256">
            <v>2300</v>
          </cell>
          <cell r="H256">
            <v>148787</v>
          </cell>
          <cell r="I256">
            <v>6300</v>
          </cell>
          <cell r="J256">
            <v>407547</v>
          </cell>
          <cell r="K256">
            <v>6700</v>
          </cell>
          <cell r="L256">
            <v>433423</v>
          </cell>
          <cell r="M256" t="str">
            <v>#.10</v>
          </cell>
        </row>
        <row r="257">
          <cell r="A257" t="str">
            <v>아스팔트 포장포설</v>
          </cell>
          <cell r="B257" t="str">
            <v>기층10cm+표층5cm</v>
          </cell>
          <cell r="C257" t="str">
            <v>a</v>
          </cell>
          <cell r="D257">
            <v>4.3099999999999996</v>
          </cell>
          <cell r="E257">
            <v>3812100</v>
          </cell>
          <cell r="F257">
            <v>16430151</v>
          </cell>
          <cell r="G257">
            <v>3372300</v>
          </cell>
          <cell r="H257">
            <v>14534613</v>
          </cell>
          <cell r="I257">
            <v>409100</v>
          </cell>
          <cell r="J257">
            <v>1763221</v>
          </cell>
          <cell r="K257">
            <v>30700</v>
          </cell>
          <cell r="L257">
            <v>132317</v>
          </cell>
          <cell r="M257" t="str">
            <v>No.4</v>
          </cell>
        </row>
        <row r="258">
          <cell r="A258" t="str">
            <v>보조기층포설 및 다짐</v>
          </cell>
          <cell r="B258" t="str">
            <v>T=30cm</v>
          </cell>
          <cell r="C258" t="str">
            <v>M3</v>
          </cell>
          <cell r="D258">
            <v>113.62</v>
          </cell>
          <cell r="E258">
            <v>2800</v>
          </cell>
          <cell r="F258">
            <v>318136</v>
          </cell>
          <cell r="G258">
            <v>400</v>
          </cell>
          <cell r="H258">
            <v>45448</v>
          </cell>
          <cell r="I258">
            <v>1700</v>
          </cell>
          <cell r="J258">
            <v>193154</v>
          </cell>
          <cell r="K258">
            <v>700</v>
          </cell>
          <cell r="L258">
            <v>79534</v>
          </cell>
          <cell r="M258" t="str">
            <v>#.11</v>
          </cell>
        </row>
        <row r="259">
          <cell r="A259" t="str">
            <v>폐기물운반</v>
          </cell>
          <cell r="B259" t="str">
            <v>B.H0.7 + D.T15</v>
          </cell>
          <cell r="C259" t="str">
            <v>M3</v>
          </cell>
          <cell r="D259">
            <v>129.1</v>
          </cell>
          <cell r="E259">
            <v>12300</v>
          </cell>
          <cell r="F259">
            <v>1587930</v>
          </cell>
          <cell r="G259">
            <v>4600</v>
          </cell>
          <cell r="H259">
            <v>593860</v>
          </cell>
          <cell r="I259">
            <v>3500</v>
          </cell>
          <cell r="J259">
            <v>451850</v>
          </cell>
          <cell r="K259">
            <v>4200</v>
          </cell>
          <cell r="L259">
            <v>542220</v>
          </cell>
          <cell r="M259" t="str">
            <v>#.12</v>
          </cell>
        </row>
        <row r="260">
          <cell r="A260" t="str">
            <v>콘크리트포장 절단</v>
          </cell>
          <cell r="C260" t="str">
            <v>M</v>
          </cell>
          <cell r="D260">
            <v>505.4</v>
          </cell>
          <cell r="E260">
            <v>2000</v>
          </cell>
          <cell r="F260">
            <v>1010800</v>
          </cell>
          <cell r="G260">
            <v>900</v>
          </cell>
          <cell r="H260">
            <v>454860</v>
          </cell>
          <cell r="I260">
            <v>1000</v>
          </cell>
          <cell r="J260">
            <v>505400</v>
          </cell>
          <cell r="K260">
            <v>100</v>
          </cell>
          <cell r="L260">
            <v>50540</v>
          </cell>
          <cell r="M260" t="str">
            <v>No.5</v>
          </cell>
        </row>
        <row r="261">
          <cell r="A261" t="str">
            <v>콘크리트포장 깨기</v>
          </cell>
          <cell r="B261" t="str">
            <v>T=30cm미만</v>
          </cell>
          <cell r="C261" t="str">
            <v>M3</v>
          </cell>
          <cell r="D261">
            <v>64.41</v>
          </cell>
          <cell r="E261">
            <v>15200</v>
          </cell>
          <cell r="F261">
            <v>979032</v>
          </cell>
          <cell r="G261">
            <v>2200</v>
          </cell>
          <cell r="H261">
            <v>141702</v>
          </cell>
          <cell r="I261">
            <v>6300</v>
          </cell>
          <cell r="J261">
            <v>405783</v>
          </cell>
          <cell r="K261">
            <v>6700</v>
          </cell>
          <cell r="L261">
            <v>431547</v>
          </cell>
          <cell r="M261" t="str">
            <v>#.13</v>
          </cell>
        </row>
        <row r="262">
          <cell r="A262" t="str">
            <v>콘크리트포장 포설</v>
          </cell>
          <cell r="B262" t="str">
            <v>T=20cm</v>
          </cell>
          <cell r="C262" t="str">
            <v>M3</v>
          </cell>
          <cell r="D262">
            <v>64.41</v>
          </cell>
          <cell r="E262">
            <v>103500</v>
          </cell>
          <cell r="F262">
            <v>6666435</v>
          </cell>
          <cell r="G262">
            <v>52500</v>
          </cell>
          <cell r="H262">
            <v>3381525</v>
          </cell>
          <cell r="I262">
            <v>51000</v>
          </cell>
          <cell r="J262">
            <v>3284910</v>
          </cell>
          <cell r="K262">
            <v>0</v>
          </cell>
          <cell r="L262">
            <v>0</v>
          </cell>
          <cell r="M262" t="str">
            <v>No.6</v>
          </cell>
        </row>
        <row r="263">
          <cell r="A263" t="str">
            <v>모래부설(B.H 0.7M3)</v>
          </cell>
          <cell r="B263" t="str">
            <v>기계90%+인력10%</v>
          </cell>
          <cell r="C263" t="str">
            <v>M3</v>
          </cell>
          <cell r="D263">
            <v>9.66</v>
          </cell>
          <cell r="E263">
            <v>1300</v>
          </cell>
          <cell r="F263">
            <v>12558</v>
          </cell>
          <cell r="G263">
            <v>200</v>
          </cell>
          <cell r="H263">
            <v>1932</v>
          </cell>
          <cell r="I263">
            <v>700</v>
          </cell>
          <cell r="J263">
            <v>6762</v>
          </cell>
          <cell r="K263">
            <v>400</v>
          </cell>
          <cell r="L263">
            <v>3864</v>
          </cell>
          <cell r="M263" t="str">
            <v>#.14</v>
          </cell>
        </row>
        <row r="264">
          <cell r="A264" t="str">
            <v>와이어메쉬깔기</v>
          </cell>
          <cell r="B264" t="str">
            <v>#8X100X100</v>
          </cell>
          <cell r="C264" t="str">
            <v>M2</v>
          </cell>
          <cell r="D264">
            <v>322.05</v>
          </cell>
          <cell r="E264">
            <v>3000</v>
          </cell>
          <cell r="F264">
            <v>966150</v>
          </cell>
          <cell r="G264">
            <v>2000</v>
          </cell>
          <cell r="H264">
            <v>644100</v>
          </cell>
          <cell r="I264">
            <v>1000</v>
          </cell>
          <cell r="J264">
            <v>322050</v>
          </cell>
          <cell r="K264">
            <v>0</v>
          </cell>
          <cell r="L264">
            <v>0</v>
          </cell>
          <cell r="M264" t="str">
            <v>No.7</v>
          </cell>
        </row>
        <row r="265">
          <cell r="A265" t="str">
            <v>보조기층포설 및 다짐</v>
          </cell>
          <cell r="B265" t="str">
            <v>T=30cm</v>
          </cell>
          <cell r="C265" t="str">
            <v>M3</v>
          </cell>
          <cell r="D265">
            <v>96.62</v>
          </cell>
          <cell r="E265">
            <v>2800</v>
          </cell>
          <cell r="F265">
            <v>270536</v>
          </cell>
          <cell r="G265">
            <v>400</v>
          </cell>
          <cell r="H265">
            <v>38648</v>
          </cell>
          <cell r="I265">
            <v>1700</v>
          </cell>
          <cell r="J265">
            <v>164254</v>
          </cell>
          <cell r="K265">
            <v>700</v>
          </cell>
          <cell r="L265">
            <v>67634</v>
          </cell>
          <cell r="M265" t="str">
            <v>#.11</v>
          </cell>
        </row>
        <row r="266">
          <cell r="A266" t="str">
            <v>신축재</v>
          </cell>
          <cell r="B266" t="str">
            <v>T=1.5cm</v>
          </cell>
          <cell r="C266" t="str">
            <v>M2</v>
          </cell>
          <cell r="D266">
            <v>12.88</v>
          </cell>
          <cell r="E266">
            <v>12600</v>
          </cell>
          <cell r="F266">
            <v>162288</v>
          </cell>
          <cell r="G266">
            <v>12000</v>
          </cell>
          <cell r="H266">
            <v>154560</v>
          </cell>
          <cell r="I266">
            <v>600</v>
          </cell>
          <cell r="J266">
            <v>7728</v>
          </cell>
          <cell r="K266">
            <v>0</v>
          </cell>
          <cell r="L266">
            <v>0</v>
          </cell>
        </row>
        <row r="267">
          <cell r="A267" t="str">
            <v>양생(비닐)</v>
          </cell>
          <cell r="C267" t="str">
            <v>M2</v>
          </cell>
          <cell r="D267">
            <v>322.05</v>
          </cell>
          <cell r="E267">
            <v>900</v>
          </cell>
          <cell r="F267">
            <v>289845</v>
          </cell>
          <cell r="G267">
            <v>700</v>
          </cell>
          <cell r="H267">
            <v>225435</v>
          </cell>
          <cell r="I267">
            <v>200</v>
          </cell>
          <cell r="J267">
            <v>64410</v>
          </cell>
          <cell r="K267">
            <v>0</v>
          </cell>
          <cell r="L267">
            <v>0</v>
          </cell>
          <cell r="M267" t="str">
            <v>No.8</v>
          </cell>
        </row>
        <row r="269">
          <cell r="A269" t="str">
            <v>2. 관 로 공</v>
          </cell>
          <cell r="F269">
            <v>20803880</v>
          </cell>
          <cell r="H269">
            <v>86760</v>
          </cell>
          <cell r="J269">
            <v>15369020</v>
          </cell>
          <cell r="L269">
            <v>5348100</v>
          </cell>
        </row>
        <row r="270">
          <cell r="A270" t="str">
            <v>K.P메카니칼접합및부설(기계)</v>
          </cell>
          <cell r="B270" t="str">
            <v>ø250M/M</v>
          </cell>
          <cell r="C270" t="str">
            <v>개소</v>
          </cell>
          <cell r="D270">
            <v>363</v>
          </cell>
          <cell r="E270">
            <v>53200</v>
          </cell>
          <cell r="F270">
            <v>19311600</v>
          </cell>
          <cell r="G270">
            <v>0</v>
          </cell>
          <cell r="H270">
            <v>0</v>
          </cell>
          <cell r="I270">
            <v>39200</v>
          </cell>
          <cell r="J270">
            <v>14229600</v>
          </cell>
          <cell r="K270">
            <v>14000</v>
          </cell>
          <cell r="L270">
            <v>5082000</v>
          </cell>
          <cell r="M270" t="str">
            <v>No.9</v>
          </cell>
        </row>
        <row r="271">
          <cell r="A271" t="str">
            <v>레미콘타설</v>
          </cell>
          <cell r="B271" t="str">
            <v>무근구조물</v>
          </cell>
          <cell r="C271" t="str">
            <v>M3</v>
          </cell>
          <cell r="D271">
            <v>0.6</v>
          </cell>
          <cell r="E271">
            <v>16000</v>
          </cell>
          <cell r="F271">
            <v>9600</v>
          </cell>
          <cell r="G271">
            <v>0</v>
          </cell>
          <cell r="H271">
            <v>0</v>
          </cell>
          <cell r="I271">
            <v>16000</v>
          </cell>
          <cell r="J271">
            <v>9600</v>
          </cell>
          <cell r="K271">
            <v>0</v>
          </cell>
          <cell r="L271">
            <v>0</v>
          </cell>
          <cell r="M271" t="str">
            <v>No.10</v>
          </cell>
        </row>
        <row r="272">
          <cell r="A272" t="str">
            <v>합판거푸집</v>
          </cell>
          <cell r="B272" t="str">
            <v>0-7m:6회</v>
          </cell>
          <cell r="C272" t="str">
            <v>M2</v>
          </cell>
          <cell r="D272">
            <v>4.1399999999999997</v>
          </cell>
          <cell r="E272">
            <v>12000</v>
          </cell>
          <cell r="F272">
            <v>49680</v>
          </cell>
          <cell r="G272">
            <v>4000</v>
          </cell>
          <cell r="H272">
            <v>16560</v>
          </cell>
          <cell r="I272">
            <v>8000</v>
          </cell>
          <cell r="J272">
            <v>33120</v>
          </cell>
          <cell r="K272">
            <v>0</v>
          </cell>
          <cell r="L272">
            <v>0</v>
          </cell>
          <cell r="M272" t="str">
            <v>No.11</v>
          </cell>
        </row>
        <row r="273">
          <cell r="A273" t="str">
            <v>주철관 절단</v>
          </cell>
          <cell r="B273" t="str">
            <v>ø250M/M</v>
          </cell>
          <cell r="C273" t="str">
            <v>개소</v>
          </cell>
          <cell r="D273">
            <v>19</v>
          </cell>
          <cell r="E273">
            <v>21200</v>
          </cell>
          <cell r="F273">
            <v>402800</v>
          </cell>
          <cell r="G273">
            <v>1000</v>
          </cell>
          <cell r="H273">
            <v>19000</v>
          </cell>
          <cell r="I273">
            <v>20000</v>
          </cell>
          <cell r="J273">
            <v>380000</v>
          </cell>
          <cell r="K273">
            <v>200</v>
          </cell>
          <cell r="L273">
            <v>3800</v>
          </cell>
          <cell r="M273" t="str">
            <v>No.12</v>
          </cell>
        </row>
        <row r="274">
          <cell r="A274" t="str">
            <v>K.P메카니칼접합및부설(인력)</v>
          </cell>
          <cell r="B274" t="str">
            <v>ø100M/M(이형관)</v>
          </cell>
          <cell r="C274" t="str">
            <v>개소</v>
          </cell>
          <cell r="D274">
            <v>1</v>
          </cell>
          <cell r="E274">
            <v>11800</v>
          </cell>
          <cell r="F274">
            <v>11800</v>
          </cell>
          <cell r="G274">
            <v>0</v>
          </cell>
          <cell r="H274">
            <v>0</v>
          </cell>
          <cell r="I274">
            <v>9500</v>
          </cell>
          <cell r="J274">
            <v>9500</v>
          </cell>
          <cell r="K274">
            <v>2300</v>
          </cell>
          <cell r="L274">
            <v>2300</v>
          </cell>
          <cell r="M274" t="str">
            <v>No.115</v>
          </cell>
        </row>
        <row r="275">
          <cell r="A275" t="str">
            <v>K.P메카니칼접합및부설(기계)</v>
          </cell>
          <cell r="B275" t="str">
            <v>ø250M/M(이형관)</v>
          </cell>
          <cell r="C275" t="str">
            <v>개소</v>
          </cell>
          <cell r="D275">
            <v>35</v>
          </cell>
          <cell r="E275">
            <v>17700</v>
          </cell>
          <cell r="F275">
            <v>619500</v>
          </cell>
          <cell r="G275">
            <v>0</v>
          </cell>
          <cell r="H275">
            <v>0</v>
          </cell>
          <cell r="I275">
            <v>12900</v>
          </cell>
          <cell r="J275">
            <v>451500</v>
          </cell>
          <cell r="K275">
            <v>4800</v>
          </cell>
          <cell r="L275">
            <v>168000</v>
          </cell>
          <cell r="M275" t="str">
            <v>No.13</v>
          </cell>
        </row>
        <row r="276">
          <cell r="A276" t="str">
            <v>플랜지관 접합및부설</v>
          </cell>
          <cell r="B276" t="str">
            <v>ø100M/M(이형관)</v>
          </cell>
          <cell r="C276" t="str">
            <v>개소</v>
          </cell>
          <cell r="D276">
            <v>2</v>
          </cell>
          <cell r="E276">
            <v>24000</v>
          </cell>
          <cell r="F276">
            <v>48000</v>
          </cell>
          <cell r="G276">
            <v>500</v>
          </cell>
          <cell r="H276">
            <v>1000</v>
          </cell>
          <cell r="I276">
            <v>23500</v>
          </cell>
          <cell r="J276">
            <v>47000</v>
          </cell>
          <cell r="K276">
            <v>0</v>
          </cell>
          <cell r="L276">
            <v>0</v>
          </cell>
          <cell r="M276" t="str">
            <v>No.116</v>
          </cell>
        </row>
        <row r="277">
          <cell r="A277" t="str">
            <v>제수변접합및부설</v>
          </cell>
          <cell r="B277" t="str">
            <v>기계:Φ80mm</v>
          </cell>
          <cell r="C277" t="str">
            <v>개소</v>
          </cell>
          <cell r="D277">
            <v>2</v>
          </cell>
          <cell r="E277">
            <v>68000</v>
          </cell>
          <cell r="F277">
            <v>136000</v>
          </cell>
          <cell r="G277">
            <v>8700</v>
          </cell>
          <cell r="H277">
            <v>17400</v>
          </cell>
          <cell r="I277">
            <v>39300</v>
          </cell>
          <cell r="J277">
            <v>78600</v>
          </cell>
          <cell r="K277">
            <v>20000</v>
          </cell>
          <cell r="L277">
            <v>40000</v>
          </cell>
          <cell r="M277" t="str">
            <v>No.117</v>
          </cell>
        </row>
        <row r="278">
          <cell r="A278" t="str">
            <v>제수변접합및부설</v>
          </cell>
          <cell r="B278" t="str">
            <v>기계:Φ100mm</v>
          </cell>
          <cell r="C278" t="str">
            <v>개소</v>
          </cell>
          <cell r="D278">
            <v>1</v>
          </cell>
          <cell r="E278">
            <v>79500</v>
          </cell>
          <cell r="F278">
            <v>79500</v>
          </cell>
          <cell r="G278">
            <v>12200</v>
          </cell>
          <cell r="H278">
            <v>12200</v>
          </cell>
          <cell r="I278">
            <v>47300</v>
          </cell>
          <cell r="J278">
            <v>47300</v>
          </cell>
          <cell r="K278">
            <v>20000</v>
          </cell>
          <cell r="L278">
            <v>20000</v>
          </cell>
          <cell r="M278" t="str">
            <v>No.48</v>
          </cell>
        </row>
        <row r="279">
          <cell r="A279" t="str">
            <v>공기변접합및부설</v>
          </cell>
          <cell r="B279" t="str">
            <v>기계:Φ80mm</v>
          </cell>
          <cell r="C279" t="str">
            <v>개소</v>
          </cell>
          <cell r="D279">
            <v>2</v>
          </cell>
          <cell r="E279">
            <v>67700</v>
          </cell>
          <cell r="F279">
            <v>135400</v>
          </cell>
          <cell r="G279">
            <v>10300</v>
          </cell>
          <cell r="H279">
            <v>20600</v>
          </cell>
          <cell r="I279">
            <v>41400</v>
          </cell>
          <cell r="J279">
            <v>82800</v>
          </cell>
          <cell r="K279">
            <v>16000</v>
          </cell>
          <cell r="L279">
            <v>32000</v>
          </cell>
          <cell r="M279" t="str">
            <v>No.118</v>
          </cell>
        </row>
        <row r="281">
          <cell r="A281" t="str">
            <v>3. 구조물공</v>
          </cell>
          <cell r="F281">
            <v>3566856</v>
          </cell>
          <cell r="H281">
            <v>677461</v>
          </cell>
          <cell r="J281">
            <v>2858250</v>
          </cell>
          <cell r="L281">
            <v>31145</v>
          </cell>
        </row>
        <row r="282">
          <cell r="A282" t="str">
            <v>레미콘타설</v>
          </cell>
          <cell r="B282" t="str">
            <v>무근구조물</v>
          </cell>
          <cell r="C282" t="str">
            <v>M3</v>
          </cell>
          <cell r="D282">
            <v>2.21</v>
          </cell>
          <cell r="E282">
            <v>16000</v>
          </cell>
          <cell r="F282">
            <v>35360</v>
          </cell>
          <cell r="G282">
            <v>0</v>
          </cell>
          <cell r="H282">
            <v>0</v>
          </cell>
          <cell r="I282">
            <v>16000</v>
          </cell>
          <cell r="J282">
            <v>35360</v>
          </cell>
          <cell r="K282">
            <v>0</v>
          </cell>
          <cell r="L282">
            <v>0</v>
          </cell>
          <cell r="M282" t="str">
            <v>No.10</v>
          </cell>
        </row>
        <row r="283">
          <cell r="A283" t="str">
            <v>레미콘타설</v>
          </cell>
          <cell r="B283" t="str">
            <v>철근구조물</v>
          </cell>
          <cell r="C283" t="str">
            <v>M3</v>
          </cell>
          <cell r="D283">
            <v>29.87</v>
          </cell>
          <cell r="E283">
            <v>21700</v>
          </cell>
          <cell r="F283">
            <v>648179</v>
          </cell>
          <cell r="G283">
            <v>400</v>
          </cell>
          <cell r="H283">
            <v>11948</v>
          </cell>
          <cell r="I283">
            <v>21000</v>
          </cell>
          <cell r="J283">
            <v>627270</v>
          </cell>
          <cell r="K283">
            <v>300</v>
          </cell>
          <cell r="L283">
            <v>8961</v>
          </cell>
          <cell r="M283" t="str">
            <v>No.14</v>
          </cell>
        </row>
        <row r="284">
          <cell r="A284" t="str">
            <v>합판거푸집</v>
          </cell>
          <cell r="B284" t="str">
            <v>0-7m:6회</v>
          </cell>
          <cell r="C284" t="str">
            <v>M2</v>
          </cell>
          <cell r="D284">
            <v>3.54</v>
          </cell>
          <cell r="E284">
            <v>12000</v>
          </cell>
          <cell r="F284">
            <v>42480</v>
          </cell>
          <cell r="G284">
            <v>4000</v>
          </cell>
          <cell r="H284">
            <v>14160</v>
          </cell>
          <cell r="I284">
            <v>8000</v>
          </cell>
          <cell r="J284">
            <v>28320</v>
          </cell>
          <cell r="K284">
            <v>0</v>
          </cell>
          <cell r="L284">
            <v>0</v>
          </cell>
          <cell r="M284" t="str">
            <v>No.11</v>
          </cell>
        </row>
        <row r="285">
          <cell r="A285" t="str">
            <v>합판거푸집</v>
          </cell>
          <cell r="B285" t="str">
            <v>0-7m:3회</v>
          </cell>
          <cell r="C285" t="str">
            <v>M2</v>
          </cell>
          <cell r="D285">
            <v>75.66</v>
          </cell>
          <cell r="E285">
            <v>17100</v>
          </cell>
          <cell r="F285">
            <v>1293786</v>
          </cell>
          <cell r="G285">
            <v>5300</v>
          </cell>
          <cell r="H285">
            <v>400998</v>
          </cell>
          <cell r="I285">
            <v>11800</v>
          </cell>
          <cell r="J285">
            <v>892788</v>
          </cell>
          <cell r="K285">
            <v>0</v>
          </cell>
          <cell r="L285">
            <v>0</v>
          </cell>
          <cell r="M285" t="str">
            <v>No.15</v>
          </cell>
        </row>
        <row r="286">
          <cell r="A286" t="str">
            <v>원형거푸집</v>
          </cell>
          <cell r="B286" t="str">
            <v>3 회</v>
          </cell>
          <cell r="C286" t="str">
            <v>M2</v>
          </cell>
          <cell r="D286">
            <v>3.96</v>
          </cell>
          <cell r="E286">
            <v>38600</v>
          </cell>
          <cell r="F286">
            <v>152856</v>
          </cell>
          <cell r="G286">
            <v>11500</v>
          </cell>
          <cell r="H286">
            <v>45540</v>
          </cell>
          <cell r="I286">
            <v>27100</v>
          </cell>
          <cell r="J286">
            <v>107316</v>
          </cell>
          <cell r="K286">
            <v>0</v>
          </cell>
          <cell r="L286">
            <v>0</v>
          </cell>
          <cell r="M286" t="str">
            <v>No.16</v>
          </cell>
        </row>
        <row r="287">
          <cell r="A287" t="str">
            <v>시공이음 설치</v>
          </cell>
          <cell r="B287" t="str">
            <v>PVC,B=150X5mm</v>
          </cell>
          <cell r="C287" t="str">
            <v>M</v>
          </cell>
          <cell r="D287">
            <v>15.62</v>
          </cell>
          <cell r="E287">
            <v>13700</v>
          </cell>
          <cell r="F287">
            <v>213994</v>
          </cell>
          <cell r="G287">
            <v>2400</v>
          </cell>
          <cell r="H287">
            <v>37488</v>
          </cell>
          <cell r="I287">
            <v>11300</v>
          </cell>
          <cell r="J287">
            <v>176506</v>
          </cell>
          <cell r="K287">
            <v>0</v>
          </cell>
          <cell r="L287">
            <v>0</v>
          </cell>
          <cell r="M287" t="str">
            <v>No.17</v>
          </cell>
        </row>
        <row r="288">
          <cell r="A288" t="str">
            <v>철근가공및조립</v>
          </cell>
          <cell r="B288" t="str">
            <v>보통</v>
          </cell>
          <cell r="C288" t="str">
            <v>TON</v>
          </cell>
          <cell r="D288">
            <v>1.2649999999999999</v>
          </cell>
          <cell r="E288">
            <v>327000</v>
          </cell>
          <cell r="F288">
            <v>413655</v>
          </cell>
          <cell r="G288">
            <v>4000</v>
          </cell>
          <cell r="H288">
            <v>5060</v>
          </cell>
          <cell r="I288">
            <v>317000</v>
          </cell>
          <cell r="J288">
            <v>401005</v>
          </cell>
          <cell r="K288">
            <v>6000</v>
          </cell>
          <cell r="L288">
            <v>7590</v>
          </cell>
          <cell r="M288" t="str">
            <v>No.18</v>
          </cell>
        </row>
        <row r="289">
          <cell r="A289" t="str">
            <v>자갈부설(B.H 0.7)</v>
          </cell>
          <cell r="B289" t="str">
            <v>기계90%+인력10%</v>
          </cell>
          <cell r="C289" t="str">
            <v>M3</v>
          </cell>
          <cell r="D289">
            <v>0.26</v>
          </cell>
          <cell r="E289">
            <v>3000</v>
          </cell>
          <cell r="F289">
            <v>780</v>
          </cell>
          <cell r="G289">
            <v>200</v>
          </cell>
          <cell r="H289">
            <v>52</v>
          </cell>
          <cell r="I289">
            <v>2500</v>
          </cell>
          <cell r="J289">
            <v>650</v>
          </cell>
          <cell r="K289">
            <v>300</v>
          </cell>
          <cell r="L289">
            <v>78</v>
          </cell>
          <cell r="M289" t="str">
            <v>#.5</v>
          </cell>
        </row>
        <row r="290">
          <cell r="A290" t="str">
            <v>사다리설치(STS)</v>
          </cell>
          <cell r="C290" t="str">
            <v>M</v>
          </cell>
          <cell r="D290">
            <v>4.18</v>
          </cell>
          <cell r="E290">
            <v>10900</v>
          </cell>
          <cell r="F290">
            <v>45562</v>
          </cell>
          <cell r="G290">
            <v>6600</v>
          </cell>
          <cell r="H290">
            <v>27588</v>
          </cell>
          <cell r="I290">
            <v>4100</v>
          </cell>
          <cell r="J290">
            <v>17138</v>
          </cell>
          <cell r="K290">
            <v>200</v>
          </cell>
          <cell r="L290">
            <v>836</v>
          </cell>
          <cell r="M290" t="str">
            <v>No.19</v>
          </cell>
        </row>
        <row r="291">
          <cell r="A291" t="str">
            <v>맨홀뚜껑설치</v>
          </cell>
          <cell r="B291" t="str">
            <v>(주철재)</v>
          </cell>
          <cell r="C291" t="str">
            <v>조</v>
          </cell>
          <cell r="D291">
            <v>3</v>
          </cell>
          <cell r="E291">
            <v>45800</v>
          </cell>
          <cell r="F291">
            <v>137400</v>
          </cell>
          <cell r="G291">
            <v>0</v>
          </cell>
          <cell r="H291">
            <v>0</v>
          </cell>
          <cell r="I291">
            <v>45800</v>
          </cell>
          <cell r="J291">
            <v>137400</v>
          </cell>
          <cell r="K291">
            <v>0</v>
          </cell>
          <cell r="L291">
            <v>0</v>
          </cell>
          <cell r="M291" t="str">
            <v>No.20</v>
          </cell>
        </row>
        <row r="292">
          <cell r="A292" t="str">
            <v>강관비계</v>
          </cell>
          <cell r="B292" t="str">
            <v>3개월</v>
          </cell>
          <cell r="C292" t="str">
            <v>M2</v>
          </cell>
          <cell r="D292">
            <v>45.6</v>
          </cell>
          <cell r="E292">
            <v>9200</v>
          </cell>
          <cell r="F292">
            <v>419520</v>
          </cell>
          <cell r="G292">
            <v>2300</v>
          </cell>
          <cell r="H292">
            <v>104880</v>
          </cell>
          <cell r="I292">
            <v>6600</v>
          </cell>
          <cell r="J292">
            <v>300960</v>
          </cell>
          <cell r="K292">
            <v>300</v>
          </cell>
          <cell r="L292">
            <v>13680</v>
          </cell>
          <cell r="M292" t="str">
            <v>No.33</v>
          </cell>
        </row>
        <row r="293">
          <cell r="A293" t="str">
            <v>강관동바리(3개월)</v>
          </cell>
          <cell r="B293" t="str">
            <v>H=0-4.2M</v>
          </cell>
          <cell r="C293" t="str">
            <v>공M3</v>
          </cell>
          <cell r="D293">
            <v>6.85</v>
          </cell>
          <cell r="E293">
            <v>6300</v>
          </cell>
          <cell r="F293">
            <v>43155</v>
          </cell>
          <cell r="G293">
            <v>200</v>
          </cell>
          <cell r="H293">
            <v>1370</v>
          </cell>
          <cell r="I293">
            <v>6100</v>
          </cell>
          <cell r="J293">
            <v>41785</v>
          </cell>
          <cell r="K293">
            <v>0</v>
          </cell>
          <cell r="L293">
            <v>0</v>
          </cell>
          <cell r="M293" t="str">
            <v>No.21</v>
          </cell>
        </row>
        <row r="294">
          <cell r="A294" t="str">
            <v>양생(비닐)</v>
          </cell>
          <cell r="C294" t="str">
            <v>M2</v>
          </cell>
          <cell r="D294">
            <v>8.86</v>
          </cell>
          <cell r="E294">
            <v>900</v>
          </cell>
          <cell r="F294">
            <v>7974</v>
          </cell>
          <cell r="G294">
            <v>700</v>
          </cell>
          <cell r="H294">
            <v>6202</v>
          </cell>
          <cell r="I294">
            <v>200</v>
          </cell>
          <cell r="J294">
            <v>1772</v>
          </cell>
          <cell r="K294">
            <v>0</v>
          </cell>
          <cell r="L294">
            <v>0</v>
          </cell>
          <cell r="M294" t="str">
            <v>No.8</v>
          </cell>
        </row>
        <row r="295">
          <cell r="A295" t="str">
            <v>시공이음면정리(치핑)</v>
          </cell>
          <cell r="B295" t="str">
            <v>인력</v>
          </cell>
          <cell r="C295" t="str">
            <v>M2</v>
          </cell>
          <cell r="D295">
            <v>4.66</v>
          </cell>
          <cell r="E295">
            <v>19000</v>
          </cell>
          <cell r="F295">
            <v>88540</v>
          </cell>
          <cell r="G295">
            <v>500</v>
          </cell>
          <cell r="H295">
            <v>2330</v>
          </cell>
          <cell r="I295">
            <v>18500</v>
          </cell>
          <cell r="J295">
            <v>86210</v>
          </cell>
          <cell r="K295">
            <v>0</v>
          </cell>
          <cell r="L295">
            <v>0</v>
          </cell>
          <cell r="M295" t="str">
            <v>No.22</v>
          </cell>
        </row>
        <row r="296">
          <cell r="A296" t="str">
            <v>스페이서(T=75MM)</v>
          </cell>
          <cell r="C296" t="str">
            <v>EA</v>
          </cell>
          <cell r="D296">
            <v>15</v>
          </cell>
          <cell r="E296">
            <v>100</v>
          </cell>
          <cell r="F296">
            <v>1500</v>
          </cell>
          <cell r="G296">
            <v>100</v>
          </cell>
          <cell r="H296">
            <v>1500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</row>
        <row r="297">
          <cell r="A297" t="str">
            <v>수팽창고무지수판 설치</v>
          </cell>
          <cell r="B297" t="str">
            <v>20X10</v>
          </cell>
          <cell r="C297" t="str">
            <v>M</v>
          </cell>
          <cell r="D297">
            <v>4.45</v>
          </cell>
          <cell r="E297">
            <v>3900</v>
          </cell>
          <cell r="F297">
            <v>17355</v>
          </cell>
          <cell r="G297">
            <v>3100</v>
          </cell>
          <cell r="H297">
            <v>13795</v>
          </cell>
          <cell r="I297">
            <v>800</v>
          </cell>
          <cell r="J297">
            <v>3560</v>
          </cell>
          <cell r="K297">
            <v>0</v>
          </cell>
          <cell r="L297">
            <v>0</v>
          </cell>
          <cell r="M297" t="str">
            <v>No.23</v>
          </cell>
        </row>
        <row r="298">
          <cell r="A298" t="str">
            <v>P.V.C 파이프(VG1)</v>
          </cell>
          <cell r="B298" t="str">
            <v>Φ100M/M</v>
          </cell>
          <cell r="C298" t="str">
            <v>M</v>
          </cell>
          <cell r="D298">
            <v>0.7</v>
          </cell>
          <cell r="E298">
            <v>6800</v>
          </cell>
          <cell r="F298">
            <v>4760</v>
          </cell>
          <cell r="G298">
            <v>6500</v>
          </cell>
          <cell r="H298">
            <v>4550</v>
          </cell>
          <cell r="I298">
            <v>300</v>
          </cell>
          <cell r="J298">
            <v>210</v>
          </cell>
          <cell r="K298">
            <v>0</v>
          </cell>
          <cell r="L298">
            <v>0</v>
          </cell>
        </row>
        <row r="300">
          <cell r="A300" t="str">
            <v>4. 부대시설공</v>
          </cell>
          <cell r="F300">
            <v>19504040</v>
          </cell>
          <cell r="H300">
            <v>7173585</v>
          </cell>
          <cell r="J300">
            <v>10916732</v>
          </cell>
          <cell r="L300">
            <v>1413723</v>
          </cell>
        </row>
        <row r="301">
          <cell r="A301" t="str">
            <v>하수관거인식테이프</v>
          </cell>
          <cell r="B301" t="str">
            <v>5cmX20m</v>
          </cell>
          <cell r="C301" t="str">
            <v>M</v>
          </cell>
          <cell r="D301">
            <v>2175.5</v>
          </cell>
          <cell r="E301">
            <v>1300</v>
          </cell>
          <cell r="F301">
            <v>2828150</v>
          </cell>
          <cell r="G301">
            <v>1100</v>
          </cell>
          <cell r="H301">
            <v>2393050</v>
          </cell>
          <cell r="I301">
            <v>200</v>
          </cell>
          <cell r="J301">
            <v>435100</v>
          </cell>
          <cell r="K301">
            <v>0</v>
          </cell>
          <cell r="L301">
            <v>0</v>
          </cell>
        </row>
        <row r="302">
          <cell r="A302" t="str">
            <v>주철관수압시험비</v>
          </cell>
          <cell r="B302" t="str">
            <v>Φ250:200m당1회</v>
          </cell>
          <cell r="C302" t="str">
            <v>회</v>
          </cell>
          <cell r="D302">
            <v>11</v>
          </cell>
          <cell r="E302">
            <v>451400</v>
          </cell>
          <cell r="F302">
            <v>4965400</v>
          </cell>
          <cell r="G302">
            <v>213800</v>
          </cell>
          <cell r="H302">
            <v>2351800</v>
          </cell>
          <cell r="I302">
            <v>237600</v>
          </cell>
          <cell r="J302">
            <v>2613600</v>
          </cell>
          <cell r="K302">
            <v>0</v>
          </cell>
          <cell r="L302">
            <v>0</v>
          </cell>
          <cell r="M302" t="str">
            <v>No.28</v>
          </cell>
        </row>
        <row r="303">
          <cell r="A303" t="str">
            <v>콘크리트 절단</v>
          </cell>
          <cell r="C303" t="str">
            <v>M</v>
          </cell>
          <cell r="D303">
            <v>2.6</v>
          </cell>
          <cell r="E303">
            <v>2000</v>
          </cell>
          <cell r="F303">
            <v>5200</v>
          </cell>
          <cell r="G303">
            <v>900</v>
          </cell>
          <cell r="H303">
            <v>2340</v>
          </cell>
          <cell r="I303">
            <v>1000</v>
          </cell>
          <cell r="J303">
            <v>2600</v>
          </cell>
          <cell r="K303">
            <v>100</v>
          </cell>
          <cell r="L303">
            <v>260</v>
          </cell>
          <cell r="M303" t="str">
            <v>No.5</v>
          </cell>
        </row>
        <row r="304">
          <cell r="A304" t="str">
            <v>무근 구조물헐기</v>
          </cell>
          <cell r="B304" t="str">
            <v>소형브레커+공기압축기</v>
          </cell>
          <cell r="C304" t="str">
            <v>M3</v>
          </cell>
          <cell r="D304">
            <v>22.04</v>
          </cell>
          <cell r="E304">
            <v>27100</v>
          </cell>
          <cell r="F304">
            <v>597284</v>
          </cell>
          <cell r="G304">
            <v>2100</v>
          </cell>
          <cell r="H304">
            <v>46284</v>
          </cell>
          <cell r="I304">
            <v>18900</v>
          </cell>
          <cell r="J304">
            <v>416556</v>
          </cell>
          <cell r="K304">
            <v>6100</v>
          </cell>
          <cell r="L304">
            <v>134444</v>
          </cell>
          <cell r="M304" t="str">
            <v>No.26</v>
          </cell>
        </row>
        <row r="305">
          <cell r="A305" t="str">
            <v>콘크리트 복구</v>
          </cell>
          <cell r="C305" t="str">
            <v>M3</v>
          </cell>
          <cell r="D305">
            <v>0.09</v>
          </cell>
          <cell r="E305">
            <v>49700</v>
          </cell>
          <cell r="F305">
            <v>4473</v>
          </cell>
          <cell r="G305">
            <v>43900</v>
          </cell>
          <cell r="H305">
            <v>3951</v>
          </cell>
          <cell r="I305">
            <v>5800</v>
          </cell>
          <cell r="J305">
            <v>522</v>
          </cell>
          <cell r="K305">
            <v>0</v>
          </cell>
          <cell r="L305">
            <v>0</v>
          </cell>
          <cell r="M305" t="str">
            <v>No.14</v>
          </cell>
        </row>
        <row r="306">
          <cell r="A306" t="str">
            <v>합판거푸집</v>
          </cell>
          <cell r="B306" t="str">
            <v>0-7m:3회</v>
          </cell>
          <cell r="C306" t="str">
            <v>M2</v>
          </cell>
          <cell r="D306">
            <v>0.75</v>
          </cell>
          <cell r="E306">
            <v>12000</v>
          </cell>
          <cell r="F306">
            <v>9000</v>
          </cell>
          <cell r="G306">
            <v>4000</v>
          </cell>
          <cell r="H306">
            <v>3000</v>
          </cell>
          <cell r="I306">
            <v>8000</v>
          </cell>
          <cell r="J306">
            <v>6000</v>
          </cell>
          <cell r="K306">
            <v>0</v>
          </cell>
          <cell r="L306">
            <v>0</v>
          </cell>
          <cell r="M306" t="str">
            <v>No.15</v>
          </cell>
        </row>
        <row r="307">
          <cell r="A307" t="str">
            <v>합판거푸집</v>
          </cell>
          <cell r="B307" t="str">
            <v>0-7m:6회</v>
          </cell>
          <cell r="C307" t="str">
            <v>M2</v>
          </cell>
          <cell r="D307">
            <v>65.09</v>
          </cell>
          <cell r="E307">
            <v>17100</v>
          </cell>
          <cell r="F307">
            <v>1113039</v>
          </cell>
          <cell r="G307">
            <v>5300</v>
          </cell>
          <cell r="H307">
            <v>344977</v>
          </cell>
          <cell r="I307">
            <v>11800</v>
          </cell>
          <cell r="J307">
            <v>768062</v>
          </cell>
          <cell r="K307">
            <v>0</v>
          </cell>
          <cell r="L307">
            <v>0</v>
          </cell>
          <cell r="M307" t="str">
            <v>No.11</v>
          </cell>
        </row>
        <row r="308">
          <cell r="A308" t="str">
            <v>수팽창고무지수판 설치</v>
          </cell>
          <cell r="B308" t="str">
            <v>20X10</v>
          </cell>
          <cell r="C308" t="str">
            <v>M</v>
          </cell>
          <cell r="D308">
            <v>0.4</v>
          </cell>
          <cell r="E308">
            <v>3900</v>
          </cell>
          <cell r="F308">
            <v>1560</v>
          </cell>
          <cell r="G308">
            <v>3100</v>
          </cell>
          <cell r="H308">
            <v>1240</v>
          </cell>
          <cell r="I308">
            <v>800</v>
          </cell>
          <cell r="J308">
            <v>320</v>
          </cell>
          <cell r="K308">
            <v>0</v>
          </cell>
          <cell r="L308">
            <v>0</v>
          </cell>
          <cell r="M308" t="str">
            <v>No.23</v>
          </cell>
        </row>
        <row r="309">
          <cell r="A309" t="str">
            <v>시공이음면정리(치핑)</v>
          </cell>
          <cell r="B309" t="str">
            <v>인력</v>
          </cell>
          <cell r="C309" t="str">
            <v>M2</v>
          </cell>
          <cell r="D309">
            <v>0.65</v>
          </cell>
          <cell r="E309">
            <v>19000</v>
          </cell>
          <cell r="F309">
            <v>12350</v>
          </cell>
          <cell r="G309">
            <v>500</v>
          </cell>
          <cell r="H309">
            <v>325</v>
          </cell>
          <cell r="I309">
            <v>18500</v>
          </cell>
          <cell r="J309">
            <v>12025</v>
          </cell>
          <cell r="K309">
            <v>0</v>
          </cell>
          <cell r="L309">
            <v>0</v>
          </cell>
          <cell r="M309" t="str">
            <v>No.22</v>
          </cell>
        </row>
        <row r="310">
          <cell r="A310" t="str">
            <v>신·구 콘크리트 접착제바르기</v>
          </cell>
          <cell r="C310" t="str">
            <v>M2</v>
          </cell>
          <cell r="D310">
            <v>0.65</v>
          </cell>
          <cell r="E310">
            <v>10800</v>
          </cell>
          <cell r="F310">
            <v>7020</v>
          </cell>
          <cell r="G310">
            <v>4400</v>
          </cell>
          <cell r="H310">
            <v>2860</v>
          </cell>
          <cell r="I310">
            <v>6300</v>
          </cell>
          <cell r="J310">
            <v>4095</v>
          </cell>
          <cell r="K310">
            <v>100</v>
          </cell>
          <cell r="L310">
            <v>65</v>
          </cell>
          <cell r="M310" t="str">
            <v>No.30</v>
          </cell>
        </row>
        <row r="311">
          <cell r="A311" t="str">
            <v>폐기물운반</v>
          </cell>
          <cell r="B311" t="str">
            <v>B.H0.7 + D.T15</v>
          </cell>
          <cell r="C311" t="str">
            <v>M3</v>
          </cell>
          <cell r="D311">
            <v>28.32</v>
          </cell>
          <cell r="E311">
            <v>12300</v>
          </cell>
          <cell r="F311">
            <v>348336</v>
          </cell>
          <cell r="G311">
            <v>4600</v>
          </cell>
          <cell r="H311">
            <v>130272</v>
          </cell>
          <cell r="I311">
            <v>3500</v>
          </cell>
          <cell r="J311">
            <v>99120</v>
          </cell>
          <cell r="K311">
            <v>4200</v>
          </cell>
          <cell r="L311">
            <v>118944</v>
          </cell>
          <cell r="M311" t="str">
            <v>#.12</v>
          </cell>
        </row>
        <row r="312">
          <cell r="A312" t="str">
            <v>전석헐기</v>
          </cell>
          <cell r="C312" t="str">
            <v>M2</v>
          </cell>
          <cell r="D312">
            <v>14.4</v>
          </cell>
          <cell r="E312">
            <v>20900</v>
          </cell>
          <cell r="F312">
            <v>300960</v>
          </cell>
          <cell r="G312">
            <v>1000</v>
          </cell>
          <cell r="H312">
            <v>14400</v>
          </cell>
          <cell r="I312">
            <v>19900</v>
          </cell>
          <cell r="J312">
            <v>286560</v>
          </cell>
          <cell r="K312">
            <v>0</v>
          </cell>
          <cell r="L312">
            <v>0</v>
          </cell>
          <cell r="M312" t="str">
            <v>No.56</v>
          </cell>
        </row>
        <row r="313">
          <cell r="A313" t="str">
            <v>전석쌓기</v>
          </cell>
          <cell r="C313" t="str">
            <v>M2</v>
          </cell>
          <cell r="D313">
            <v>14.4</v>
          </cell>
          <cell r="E313">
            <v>38300</v>
          </cell>
          <cell r="F313">
            <v>551520</v>
          </cell>
          <cell r="G313">
            <v>3000</v>
          </cell>
          <cell r="H313">
            <v>43200</v>
          </cell>
          <cell r="I313">
            <v>29700</v>
          </cell>
          <cell r="J313">
            <v>427680</v>
          </cell>
          <cell r="K313">
            <v>5600</v>
          </cell>
          <cell r="L313">
            <v>80640</v>
          </cell>
          <cell r="M313" t="str">
            <v>No.57</v>
          </cell>
        </row>
        <row r="314">
          <cell r="A314" t="str">
            <v>흄관접합및부설(기계,소켓트식)</v>
          </cell>
          <cell r="B314" t="str">
            <v>ø400M/M</v>
          </cell>
          <cell r="C314" t="str">
            <v>본</v>
          </cell>
          <cell r="D314">
            <v>2</v>
          </cell>
          <cell r="E314">
            <v>54900</v>
          </cell>
          <cell r="F314">
            <v>109800</v>
          </cell>
          <cell r="G314">
            <v>2000</v>
          </cell>
          <cell r="H314">
            <v>4000</v>
          </cell>
          <cell r="I314">
            <v>47300</v>
          </cell>
          <cell r="J314">
            <v>94600</v>
          </cell>
          <cell r="K314">
            <v>5600</v>
          </cell>
          <cell r="L314">
            <v>11200</v>
          </cell>
          <cell r="M314" t="str">
            <v>No.119</v>
          </cell>
        </row>
        <row r="315">
          <cell r="A315" t="str">
            <v>흄관접합및부설(기계,소켓트식)</v>
          </cell>
          <cell r="B315" t="str">
            <v>ø500M/M</v>
          </cell>
          <cell r="C315" t="str">
            <v>본</v>
          </cell>
          <cell r="D315">
            <v>17</v>
          </cell>
          <cell r="E315">
            <v>76900</v>
          </cell>
          <cell r="F315">
            <v>1307300</v>
          </cell>
          <cell r="G315">
            <v>2600</v>
          </cell>
          <cell r="H315">
            <v>44200</v>
          </cell>
          <cell r="I315">
            <v>67100</v>
          </cell>
          <cell r="J315">
            <v>1140700</v>
          </cell>
          <cell r="K315">
            <v>7200</v>
          </cell>
          <cell r="L315">
            <v>122400</v>
          </cell>
          <cell r="M315" t="str">
            <v>No.120</v>
          </cell>
        </row>
        <row r="316">
          <cell r="A316" t="str">
            <v>흄관접합및부설(기계,소켓트식)</v>
          </cell>
          <cell r="B316" t="str">
            <v>ø600M/M</v>
          </cell>
          <cell r="C316" t="str">
            <v>본</v>
          </cell>
          <cell r="D316">
            <v>11</v>
          </cell>
          <cell r="E316">
            <v>97200</v>
          </cell>
          <cell r="F316">
            <v>1069200</v>
          </cell>
          <cell r="G316">
            <v>3000</v>
          </cell>
          <cell r="H316">
            <v>33000</v>
          </cell>
          <cell r="I316">
            <v>85700</v>
          </cell>
          <cell r="J316">
            <v>942700</v>
          </cell>
          <cell r="K316">
            <v>8500</v>
          </cell>
          <cell r="L316">
            <v>93500</v>
          </cell>
          <cell r="M316" t="str">
            <v>No.121</v>
          </cell>
        </row>
        <row r="317">
          <cell r="A317" t="str">
            <v>기존 흄관철거</v>
          </cell>
          <cell r="B317" t="str">
            <v>D=400mm</v>
          </cell>
          <cell r="C317" t="str">
            <v>M</v>
          </cell>
          <cell r="D317">
            <v>4.5</v>
          </cell>
          <cell r="E317">
            <v>6600</v>
          </cell>
          <cell r="F317">
            <v>29700</v>
          </cell>
          <cell r="G317">
            <v>2500</v>
          </cell>
          <cell r="H317">
            <v>11250</v>
          </cell>
          <cell r="I317">
            <v>2400</v>
          </cell>
          <cell r="J317">
            <v>10800</v>
          </cell>
          <cell r="K317">
            <v>1700</v>
          </cell>
          <cell r="L317">
            <v>7650</v>
          </cell>
          <cell r="M317" t="str">
            <v>No.122</v>
          </cell>
        </row>
        <row r="318">
          <cell r="A318" t="str">
            <v>기존 흄관철거</v>
          </cell>
          <cell r="B318" t="str">
            <v>D=500mm</v>
          </cell>
          <cell r="C318" t="str">
            <v>M</v>
          </cell>
          <cell r="D318">
            <v>42.9</v>
          </cell>
          <cell r="E318">
            <v>11200</v>
          </cell>
          <cell r="F318">
            <v>480480</v>
          </cell>
          <cell r="G318">
            <v>2400</v>
          </cell>
          <cell r="H318">
            <v>102960</v>
          </cell>
          <cell r="I318">
            <v>6000</v>
          </cell>
          <cell r="J318">
            <v>257400</v>
          </cell>
          <cell r="K318">
            <v>2800</v>
          </cell>
          <cell r="L318">
            <v>120120</v>
          </cell>
          <cell r="M318" t="str">
            <v>No.123</v>
          </cell>
        </row>
        <row r="319">
          <cell r="A319" t="str">
            <v>기존 흄관철거</v>
          </cell>
          <cell r="B319" t="str">
            <v>D=600mm</v>
          </cell>
          <cell r="C319" t="str">
            <v>M</v>
          </cell>
          <cell r="D319">
            <v>27</v>
          </cell>
          <cell r="E319">
            <v>14400</v>
          </cell>
          <cell r="F319">
            <v>388800</v>
          </cell>
          <cell r="G319">
            <v>3800</v>
          </cell>
          <cell r="H319">
            <v>102600</v>
          </cell>
          <cell r="I319">
            <v>6700</v>
          </cell>
          <cell r="J319">
            <v>180900</v>
          </cell>
          <cell r="K319">
            <v>3900</v>
          </cell>
          <cell r="L319">
            <v>105300</v>
          </cell>
          <cell r="M319" t="str">
            <v>No.51</v>
          </cell>
        </row>
        <row r="320">
          <cell r="A320" t="str">
            <v>보차도 경계석 헐기 및 설치</v>
          </cell>
          <cell r="B320" t="str">
            <v>500X200X170</v>
          </cell>
          <cell r="C320" t="str">
            <v>M</v>
          </cell>
          <cell r="D320">
            <v>172</v>
          </cell>
          <cell r="E320">
            <v>24500</v>
          </cell>
          <cell r="F320">
            <v>4214000</v>
          </cell>
          <cell r="G320">
            <v>7300</v>
          </cell>
          <cell r="H320">
            <v>1255600</v>
          </cell>
          <cell r="I320">
            <v>13600</v>
          </cell>
          <cell r="J320">
            <v>2339200</v>
          </cell>
          <cell r="K320">
            <v>3600</v>
          </cell>
          <cell r="L320">
            <v>619200</v>
          </cell>
          <cell r="M320" t="str">
            <v>No.68</v>
          </cell>
        </row>
        <row r="321">
          <cell r="A321" t="str">
            <v>보도블럭파취복구</v>
          </cell>
          <cell r="C321" t="str">
            <v>M2</v>
          </cell>
          <cell r="D321">
            <v>156.82</v>
          </cell>
          <cell r="E321">
            <v>7400</v>
          </cell>
          <cell r="F321">
            <v>1160468</v>
          </cell>
          <cell r="G321">
            <v>1800</v>
          </cell>
          <cell r="H321">
            <v>282276</v>
          </cell>
          <cell r="I321">
            <v>5600</v>
          </cell>
          <cell r="J321">
            <v>878192</v>
          </cell>
          <cell r="K321">
            <v>0</v>
          </cell>
          <cell r="L321">
            <v>0</v>
          </cell>
          <cell r="M321" t="str">
            <v>No.69</v>
          </cell>
        </row>
        <row r="323">
          <cell r="A323" t="str">
            <v>5. 운 반 공</v>
          </cell>
          <cell r="F323">
            <v>2727107</v>
          </cell>
          <cell r="H323">
            <v>481800</v>
          </cell>
          <cell r="J323">
            <v>525600</v>
          </cell>
          <cell r="L323">
            <v>1719707</v>
          </cell>
        </row>
        <row r="324">
          <cell r="A324" t="str">
            <v>철근운반</v>
          </cell>
          <cell r="C324" t="str">
            <v>TON</v>
          </cell>
          <cell r="D324">
            <v>1.3029999999999999</v>
          </cell>
          <cell r="E324">
            <v>9000</v>
          </cell>
          <cell r="F324">
            <v>11727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9000</v>
          </cell>
          <cell r="L324">
            <v>11727</v>
          </cell>
          <cell r="M324" t="str">
            <v>#.15</v>
          </cell>
        </row>
        <row r="325">
          <cell r="A325" t="str">
            <v>주철관 운반</v>
          </cell>
          <cell r="B325" t="str">
            <v>Φ250M/M</v>
          </cell>
          <cell r="C325" t="str">
            <v>본</v>
          </cell>
          <cell r="D325">
            <v>363</v>
          </cell>
          <cell r="E325">
            <v>2700</v>
          </cell>
          <cell r="F325">
            <v>980100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2700</v>
          </cell>
          <cell r="L325">
            <v>980100</v>
          </cell>
          <cell r="M325" t="str">
            <v>#.16</v>
          </cell>
        </row>
        <row r="326">
          <cell r="A326" t="str">
            <v>주철관 운반</v>
          </cell>
          <cell r="B326" t="str">
            <v>이형관</v>
          </cell>
          <cell r="C326" t="str">
            <v>KG</v>
          </cell>
          <cell r="D326">
            <v>1365.8</v>
          </cell>
          <cell r="E326">
            <v>100</v>
          </cell>
          <cell r="F326">
            <v>136580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100</v>
          </cell>
          <cell r="L326">
            <v>136580</v>
          </cell>
          <cell r="M326" t="str">
            <v>#.17</v>
          </cell>
        </row>
        <row r="327">
          <cell r="A327" t="str">
            <v>보조기층운반</v>
          </cell>
          <cell r="C327" t="str">
            <v>M3</v>
          </cell>
          <cell r="D327">
            <v>219</v>
          </cell>
          <cell r="E327">
            <v>7300</v>
          </cell>
          <cell r="F327">
            <v>1598700</v>
          </cell>
          <cell r="G327">
            <v>2200</v>
          </cell>
          <cell r="H327">
            <v>481800</v>
          </cell>
          <cell r="I327">
            <v>2400</v>
          </cell>
          <cell r="J327">
            <v>525600</v>
          </cell>
          <cell r="K327">
            <v>2700</v>
          </cell>
          <cell r="L327">
            <v>591300</v>
          </cell>
          <cell r="M327" t="str">
            <v>#.18</v>
          </cell>
        </row>
        <row r="333">
          <cell r="A333" t="str">
            <v>⊙A-LINE  사급자재비</v>
          </cell>
          <cell r="C333" t="str">
            <v>식</v>
          </cell>
          <cell r="D333">
            <v>1</v>
          </cell>
          <cell r="F333">
            <v>45524940</v>
          </cell>
          <cell r="H333">
            <v>45524940</v>
          </cell>
          <cell r="J333">
            <v>0</v>
          </cell>
          <cell r="L333">
            <v>0</v>
          </cell>
        </row>
        <row r="335">
          <cell r="A335" t="str">
            <v>모  래</v>
          </cell>
          <cell r="C335" t="str">
            <v>M3</v>
          </cell>
          <cell r="D335">
            <v>623</v>
          </cell>
          <cell r="E335">
            <v>17000</v>
          </cell>
          <cell r="F335">
            <v>10591000</v>
          </cell>
          <cell r="G335">
            <v>17000</v>
          </cell>
          <cell r="H335">
            <v>10591000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</row>
        <row r="336">
          <cell r="A336" t="str">
            <v>자  갈</v>
          </cell>
          <cell r="C336" t="str">
            <v>M3</v>
          </cell>
          <cell r="D336">
            <v>0.27</v>
          </cell>
          <cell r="E336">
            <v>8000</v>
          </cell>
          <cell r="F336">
            <v>2160</v>
          </cell>
          <cell r="G336">
            <v>8000</v>
          </cell>
          <cell r="H336">
            <v>2160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</row>
        <row r="337">
          <cell r="A337" t="str">
            <v>잡  석</v>
          </cell>
          <cell r="C337" t="str">
            <v>M3</v>
          </cell>
          <cell r="D337">
            <v>2.62</v>
          </cell>
          <cell r="E337">
            <v>7000</v>
          </cell>
          <cell r="F337">
            <v>18340</v>
          </cell>
          <cell r="G337">
            <v>7000</v>
          </cell>
          <cell r="H337">
            <v>18340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</row>
        <row r="338">
          <cell r="A338" t="str">
            <v>아스팔트유제</v>
          </cell>
          <cell r="B338" t="str">
            <v>RSC-4</v>
          </cell>
          <cell r="C338" t="str">
            <v>DRUM</v>
          </cell>
          <cell r="D338">
            <v>0.89</v>
          </cell>
          <cell r="E338">
            <v>52000</v>
          </cell>
          <cell r="F338">
            <v>46280</v>
          </cell>
          <cell r="G338">
            <v>52000</v>
          </cell>
          <cell r="H338">
            <v>46280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</row>
        <row r="339">
          <cell r="A339" t="str">
            <v>아스팔트유제</v>
          </cell>
          <cell r="B339" t="str">
            <v>MC-1</v>
          </cell>
          <cell r="C339" t="str">
            <v>DRUM</v>
          </cell>
          <cell r="D339">
            <v>1.77</v>
          </cell>
          <cell r="E339">
            <v>58000</v>
          </cell>
          <cell r="F339">
            <v>102660</v>
          </cell>
          <cell r="G339">
            <v>58000</v>
          </cell>
          <cell r="H339">
            <v>102660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</row>
        <row r="340">
          <cell r="A340" t="str">
            <v>주철관 이형관</v>
          </cell>
          <cell r="B340" t="str">
            <v>D300M/M이상 D600M/M이하</v>
          </cell>
          <cell r="C340" t="str">
            <v>KG</v>
          </cell>
          <cell r="D340">
            <v>1365.8</v>
          </cell>
          <cell r="E340">
            <v>2500</v>
          </cell>
          <cell r="F340">
            <v>3414500</v>
          </cell>
          <cell r="G340">
            <v>2500</v>
          </cell>
          <cell r="H340">
            <v>3414500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</row>
        <row r="341">
          <cell r="A341" t="str">
            <v>이중벽 P.E관</v>
          </cell>
          <cell r="B341" t="str">
            <v>Φ250M/M</v>
          </cell>
          <cell r="C341" t="str">
            <v>본</v>
          </cell>
          <cell r="D341">
            <v>150</v>
          </cell>
          <cell r="E341">
            <v>127200</v>
          </cell>
          <cell r="F341">
            <v>19080000</v>
          </cell>
          <cell r="G341">
            <v>127200</v>
          </cell>
          <cell r="H341">
            <v>19080000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</row>
        <row r="342">
          <cell r="A342" t="str">
            <v>이중벽 P.E관 지수단관</v>
          </cell>
          <cell r="B342" t="str">
            <v>Φ250M/M</v>
          </cell>
          <cell r="C342" t="str">
            <v>EA</v>
          </cell>
          <cell r="D342">
            <v>38</v>
          </cell>
          <cell r="E342">
            <v>34900</v>
          </cell>
          <cell r="F342">
            <v>1326200</v>
          </cell>
          <cell r="G342">
            <v>34900</v>
          </cell>
          <cell r="H342">
            <v>1326200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</row>
        <row r="343">
          <cell r="A343" t="str">
            <v>이중벽 P.E 곡관</v>
          </cell>
          <cell r="B343" t="str">
            <v>Φ250M/MX45</v>
          </cell>
          <cell r="C343" t="str">
            <v>EA</v>
          </cell>
          <cell r="D343">
            <v>6</v>
          </cell>
          <cell r="E343">
            <v>61500</v>
          </cell>
          <cell r="F343">
            <v>369000</v>
          </cell>
          <cell r="G343">
            <v>61500</v>
          </cell>
          <cell r="H343">
            <v>369000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</row>
        <row r="344">
          <cell r="A344" t="str">
            <v>보조기층제</v>
          </cell>
          <cell r="C344" t="str">
            <v>M3</v>
          </cell>
          <cell r="D344">
            <v>405</v>
          </cell>
          <cell r="E344">
            <v>6300</v>
          </cell>
          <cell r="F344">
            <v>2551500</v>
          </cell>
          <cell r="G344">
            <v>6300</v>
          </cell>
          <cell r="H344">
            <v>2551500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</row>
        <row r="345">
          <cell r="A345" t="str">
            <v>주철관 접합부품(K.P메카니칼접합)</v>
          </cell>
          <cell r="B345" t="str">
            <v>D=100MM</v>
          </cell>
          <cell r="C345" t="str">
            <v>SET</v>
          </cell>
          <cell r="D345">
            <v>1</v>
          </cell>
          <cell r="E345">
            <v>7100</v>
          </cell>
          <cell r="F345">
            <v>7100</v>
          </cell>
          <cell r="G345">
            <v>7100</v>
          </cell>
          <cell r="H345">
            <v>7100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</row>
        <row r="346">
          <cell r="A346" t="str">
            <v>주철관 접합부품(K.P메카니칼접합)</v>
          </cell>
          <cell r="B346" t="str">
            <v>D=250MM</v>
          </cell>
          <cell r="C346" t="str">
            <v>SET</v>
          </cell>
          <cell r="D346">
            <v>398</v>
          </cell>
          <cell r="E346">
            <v>16000</v>
          </cell>
          <cell r="F346">
            <v>6368000</v>
          </cell>
          <cell r="G346">
            <v>16000</v>
          </cell>
          <cell r="H346">
            <v>6368000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</row>
        <row r="347">
          <cell r="A347" t="str">
            <v>주철관 접합부품(플랜지접합)</v>
          </cell>
          <cell r="B347" t="str">
            <v>D=80MM</v>
          </cell>
          <cell r="C347" t="str">
            <v>SET</v>
          </cell>
          <cell r="D347">
            <v>4</v>
          </cell>
          <cell r="E347">
            <v>1300</v>
          </cell>
          <cell r="F347">
            <v>5200</v>
          </cell>
          <cell r="G347">
            <v>1300</v>
          </cell>
          <cell r="H347">
            <v>5200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</row>
        <row r="348">
          <cell r="A348" t="str">
            <v>주철관 접합부품(플랜지접합)</v>
          </cell>
          <cell r="B348" t="str">
            <v>D=100MM</v>
          </cell>
          <cell r="C348" t="str">
            <v>SET</v>
          </cell>
          <cell r="D348">
            <v>3</v>
          </cell>
          <cell r="E348">
            <v>1400</v>
          </cell>
          <cell r="F348">
            <v>4200</v>
          </cell>
          <cell r="G348">
            <v>1400</v>
          </cell>
          <cell r="H348">
            <v>4200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</row>
        <row r="349">
          <cell r="A349" t="str">
            <v>원심력철근콘크리트관</v>
          </cell>
          <cell r="B349" t="str">
            <v>보통관 400*35(MM)</v>
          </cell>
          <cell r="C349" t="str">
            <v>본</v>
          </cell>
          <cell r="D349">
            <v>2</v>
          </cell>
          <cell r="E349">
            <v>37500</v>
          </cell>
          <cell r="F349">
            <v>75000</v>
          </cell>
          <cell r="G349">
            <v>37500</v>
          </cell>
          <cell r="H349">
            <v>75000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</row>
        <row r="350">
          <cell r="A350" t="str">
            <v>원심력철근콘크리트관</v>
          </cell>
          <cell r="B350" t="str">
            <v>보통관 500*42(MM)</v>
          </cell>
          <cell r="C350" t="str">
            <v>본</v>
          </cell>
          <cell r="D350">
            <v>17</v>
          </cell>
          <cell r="E350">
            <v>48700</v>
          </cell>
          <cell r="F350">
            <v>827900</v>
          </cell>
          <cell r="G350">
            <v>48700</v>
          </cell>
          <cell r="H350">
            <v>827900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</row>
        <row r="351">
          <cell r="A351" t="str">
            <v>원심력철근콘크리트관</v>
          </cell>
          <cell r="B351" t="str">
            <v>보통관 600*50(MM)</v>
          </cell>
          <cell r="C351" t="str">
            <v>본</v>
          </cell>
          <cell r="D351">
            <v>11</v>
          </cell>
          <cell r="E351">
            <v>66900</v>
          </cell>
          <cell r="F351">
            <v>735900</v>
          </cell>
          <cell r="G351">
            <v>66900</v>
          </cell>
          <cell r="H351">
            <v>735900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</row>
        <row r="355">
          <cell r="A355" t="str">
            <v>Ⅱ.B-LINE차집관로(법환P/S→신시가지P/S)</v>
          </cell>
          <cell r="C355" t="str">
            <v>식</v>
          </cell>
          <cell r="D355">
            <v>1</v>
          </cell>
          <cell r="F355">
            <v>230909873</v>
          </cell>
          <cell r="H355">
            <v>115551780</v>
          </cell>
          <cell r="J355">
            <v>85284976</v>
          </cell>
          <cell r="L355">
            <v>30073117</v>
          </cell>
        </row>
        <row r="357">
          <cell r="A357" t="str">
            <v>1. 토    공</v>
          </cell>
          <cell r="F357">
            <v>182641265</v>
          </cell>
          <cell r="H357">
            <v>105799391</v>
          </cell>
          <cell r="J357">
            <v>55512919</v>
          </cell>
          <cell r="L357">
            <v>21328955</v>
          </cell>
        </row>
        <row r="358">
          <cell r="A358" t="str">
            <v>터파기:보조기층</v>
          </cell>
          <cell r="B358" t="str">
            <v>B.H 0.7㎥</v>
          </cell>
          <cell r="C358" t="str">
            <v>M3</v>
          </cell>
          <cell r="D358">
            <v>884.03</v>
          </cell>
          <cell r="E358">
            <v>1100</v>
          </cell>
          <cell r="F358">
            <v>972433</v>
          </cell>
          <cell r="G358">
            <v>300</v>
          </cell>
          <cell r="H358">
            <v>265209</v>
          </cell>
          <cell r="I358">
            <v>400</v>
          </cell>
          <cell r="J358">
            <v>353612</v>
          </cell>
          <cell r="K358">
            <v>400</v>
          </cell>
          <cell r="L358">
            <v>353612</v>
          </cell>
          <cell r="M358" t="str">
            <v>#.1</v>
          </cell>
        </row>
        <row r="359">
          <cell r="A359" t="str">
            <v>터파기:토사(육상),기계80+인력20</v>
          </cell>
          <cell r="B359" t="str">
            <v>B.H 0.7㎥</v>
          </cell>
          <cell r="C359" t="str">
            <v>M3</v>
          </cell>
          <cell r="D359">
            <v>1910.49</v>
          </cell>
          <cell r="E359">
            <v>2000</v>
          </cell>
          <cell r="F359">
            <v>3820980</v>
          </cell>
          <cell r="G359">
            <v>100</v>
          </cell>
          <cell r="H359">
            <v>191049</v>
          </cell>
          <cell r="I359">
            <v>1600</v>
          </cell>
          <cell r="J359">
            <v>3056784</v>
          </cell>
          <cell r="K359">
            <v>300</v>
          </cell>
          <cell r="L359">
            <v>573147</v>
          </cell>
          <cell r="M359" t="str">
            <v>#.2</v>
          </cell>
        </row>
        <row r="360">
          <cell r="A360" t="str">
            <v>기계터파기(연암)</v>
          </cell>
          <cell r="B360" t="str">
            <v>B.H0.7+브레이커</v>
          </cell>
          <cell r="C360" t="str">
            <v>M3</v>
          </cell>
          <cell r="D360">
            <v>748.34</v>
          </cell>
          <cell r="E360">
            <v>18400</v>
          </cell>
          <cell r="F360">
            <v>13769456</v>
          </cell>
          <cell r="G360">
            <v>2800</v>
          </cell>
          <cell r="H360">
            <v>2095352</v>
          </cell>
          <cell r="I360">
            <v>7300</v>
          </cell>
          <cell r="J360">
            <v>5462882</v>
          </cell>
          <cell r="K360">
            <v>8300</v>
          </cell>
          <cell r="L360">
            <v>6211222</v>
          </cell>
          <cell r="M360" t="str">
            <v>#.3</v>
          </cell>
        </row>
        <row r="361">
          <cell r="A361" t="str">
            <v>되메우기 및 다짐</v>
          </cell>
          <cell r="B361" t="str">
            <v>B.H 0.7+플래이트 콤펙터</v>
          </cell>
          <cell r="C361" t="str">
            <v>M3</v>
          </cell>
          <cell r="D361">
            <v>1871.84</v>
          </cell>
          <cell r="E361">
            <v>3500</v>
          </cell>
          <cell r="F361">
            <v>6551440</v>
          </cell>
          <cell r="G361">
            <v>400</v>
          </cell>
          <cell r="H361">
            <v>748736</v>
          </cell>
          <cell r="I361">
            <v>2600</v>
          </cell>
          <cell r="J361">
            <v>4866784</v>
          </cell>
          <cell r="K361">
            <v>500</v>
          </cell>
          <cell r="L361">
            <v>935920</v>
          </cell>
          <cell r="M361" t="str">
            <v>#.4</v>
          </cell>
        </row>
        <row r="362">
          <cell r="A362" t="str">
            <v>잡석부설(B.H 0.7)</v>
          </cell>
          <cell r="B362" t="str">
            <v>기계90%+인력10%</v>
          </cell>
          <cell r="C362" t="str">
            <v>M3</v>
          </cell>
          <cell r="D362">
            <v>172.46</v>
          </cell>
          <cell r="E362">
            <v>3000</v>
          </cell>
          <cell r="F362">
            <v>517380</v>
          </cell>
          <cell r="G362">
            <v>200</v>
          </cell>
          <cell r="H362">
            <v>34492</v>
          </cell>
          <cell r="I362">
            <v>2500</v>
          </cell>
          <cell r="J362">
            <v>431150</v>
          </cell>
          <cell r="K362">
            <v>300</v>
          </cell>
          <cell r="L362">
            <v>51738</v>
          </cell>
          <cell r="M362" t="str">
            <v>#.5</v>
          </cell>
        </row>
        <row r="363">
          <cell r="A363" t="str">
            <v>사토운반:보조기층</v>
          </cell>
          <cell r="B363" t="str">
            <v>B.H0.7 + D.T15</v>
          </cell>
          <cell r="C363" t="str">
            <v>M3</v>
          </cell>
          <cell r="D363">
            <v>884.03</v>
          </cell>
          <cell r="E363">
            <v>7300</v>
          </cell>
          <cell r="F363">
            <v>6453419</v>
          </cell>
          <cell r="G363">
            <v>2700</v>
          </cell>
          <cell r="H363">
            <v>2386881</v>
          </cell>
          <cell r="I363">
            <v>2100</v>
          </cell>
          <cell r="J363">
            <v>1856463</v>
          </cell>
          <cell r="K363">
            <v>2500</v>
          </cell>
          <cell r="L363">
            <v>2210075</v>
          </cell>
          <cell r="M363" t="str">
            <v>#.6</v>
          </cell>
        </row>
        <row r="364">
          <cell r="A364" t="str">
            <v>사토운반:연암</v>
          </cell>
          <cell r="B364" t="str">
            <v>B.H0.7 + D.T15</v>
          </cell>
          <cell r="C364" t="str">
            <v>M3</v>
          </cell>
          <cell r="D364">
            <v>748.34</v>
          </cell>
          <cell r="E364">
            <v>12000</v>
          </cell>
          <cell r="F364">
            <v>8980080</v>
          </cell>
          <cell r="G364">
            <v>4500</v>
          </cell>
          <cell r="H364">
            <v>3367530</v>
          </cell>
          <cell r="I364">
            <v>3500</v>
          </cell>
          <cell r="J364">
            <v>2619190</v>
          </cell>
          <cell r="K364">
            <v>4000</v>
          </cell>
          <cell r="L364">
            <v>2993360</v>
          </cell>
          <cell r="M364" t="str">
            <v>#.7</v>
          </cell>
        </row>
        <row r="365">
          <cell r="A365" t="str">
            <v>모래부설 및 다짐(B.H 0.7M3,관로기초)</v>
          </cell>
          <cell r="B365" t="str">
            <v>기계90%+인력10%</v>
          </cell>
          <cell r="C365" t="str">
            <v>M3</v>
          </cell>
          <cell r="D365">
            <v>354.49</v>
          </cell>
          <cell r="E365">
            <v>2300</v>
          </cell>
          <cell r="F365">
            <v>815327</v>
          </cell>
          <cell r="G365">
            <v>200</v>
          </cell>
          <cell r="H365">
            <v>70898</v>
          </cell>
          <cell r="I365">
            <v>1600</v>
          </cell>
          <cell r="J365">
            <v>567184</v>
          </cell>
          <cell r="K365">
            <v>500</v>
          </cell>
          <cell r="L365">
            <v>177245</v>
          </cell>
          <cell r="M365" t="str">
            <v>#.8</v>
          </cell>
        </row>
        <row r="366">
          <cell r="A366" t="str">
            <v>바닥면 고르기</v>
          </cell>
          <cell r="B366" t="str">
            <v>연암</v>
          </cell>
          <cell r="C366" t="str">
            <v>M2</v>
          </cell>
          <cell r="D366">
            <v>1474.15</v>
          </cell>
          <cell r="E366">
            <v>5400</v>
          </cell>
          <cell r="F366">
            <v>7960410</v>
          </cell>
          <cell r="G366">
            <v>500</v>
          </cell>
          <cell r="H366">
            <v>737075</v>
          </cell>
          <cell r="I366">
            <v>4600</v>
          </cell>
          <cell r="J366">
            <v>6781090</v>
          </cell>
          <cell r="K366">
            <v>300</v>
          </cell>
          <cell r="L366">
            <v>442245</v>
          </cell>
          <cell r="M366" t="str">
            <v>No.2</v>
          </cell>
        </row>
        <row r="367">
          <cell r="A367" t="str">
            <v>성토(토사)</v>
          </cell>
          <cell r="B367" t="str">
            <v>발생토유용</v>
          </cell>
          <cell r="C367" t="str">
            <v>M3</v>
          </cell>
          <cell r="D367">
            <v>6.32</v>
          </cell>
          <cell r="E367">
            <v>3000</v>
          </cell>
          <cell r="F367">
            <v>18960</v>
          </cell>
          <cell r="G367">
            <v>1100</v>
          </cell>
          <cell r="H367">
            <v>6952</v>
          </cell>
          <cell r="I367">
            <v>1100</v>
          </cell>
          <cell r="J367">
            <v>6952</v>
          </cell>
          <cell r="K367">
            <v>800</v>
          </cell>
          <cell r="L367">
            <v>5056</v>
          </cell>
          <cell r="M367" t="str">
            <v>#.9</v>
          </cell>
        </row>
        <row r="368">
          <cell r="A368" t="str">
            <v>아스팔트포장 절단</v>
          </cell>
          <cell r="C368" t="str">
            <v>M</v>
          </cell>
          <cell r="D368">
            <v>3205.4</v>
          </cell>
          <cell r="E368">
            <v>1800</v>
          </cell>
          <cell r="F368">
            <v>5769720</v>
          </cell>
          <cell r="G368">
            <v>900</v>
          </cell>
          <cell r="H368">
            <v>2884860</v>
          </cell>
          <cell r="I368">
            <v>800</v>
          </cell>
          <cell r="J368">
            <v>2564320</v>
          </cell>
          <cell r="K368">
            <v>100</v>
          </cell>
          <cell r="L368">
            <v>320540</v>
          </cell>
          <cell r="M368" t="str">
            <v>No.3</v>
          </cell>
        </row>
        <row r="369">
          <cell r="A369" t="str">
            <v>아스팔트포장 파취</v>
          </cell>
          <cell r="B369" t="str">
            <v>기계</v>
          </cell>
          <cell r="C369" t="str">
            <v>M3</v>
          </cell>
          <cell r="D369">
            <v>338.34</v>
          </cell>
          <cell r="E369">
            <v>15300</v>
          </cell>
          <cell r="F369">
            <v>5176602</v>
          </cell>
          <cell r="G369">
            <v>2300</v>
          </cell>
          <cell r="H369">
            <v>778182</v>
          </cell>
          <cell r="I369">
            <v>6300</v>
          </cell>
          <cell r="J369">
            <v>2131542</v>
          </cell>
          <cell r="K369">
            <v>6700</v>
          </cell>
          <cell r="L369">
            <v>2266878</v>
          </cell>
          <cell r="M369" t="str">
            <v>#.10</v>
          </cell>
        </row>
        <row r="370">
          <cell r="A370" t="str">
            <v>아스팔트 포장포설</v>
          </cell>
          <cell r="B370" t="str">
            <v>기층10cm+표층5cm</v>
          </cell>
          <cell r="C370" t="str">
            <v>a</v>
          </cell>
          <cell r="D370">
            <v>22.56</v>
          </cell>
          <cell r="E370">
            <v>3812100</v>
          </cell>
          <cell r="F370">
            <v>86000976</v>
          </cell>
          <cell r="G370">
            <v>3372300</v>
          </cell>
          <cell r="H370">
            <v>76079088</v>
          </cell>
          <cell r="I370">
            <v>409100</v>
          </cell>
          <cell r="J370">
            <v>9229296</v>
          </cell>
          <cell r="K370">
            <v>30700</v>
          </cell>
          <cell r="L370">
            <v>692592</v>
          </cell>
          <cell r="M370" t="str">
            <v>No.4</v>
          </cell>
        </row>
        <row r="371">
          <cell r="A371" t="str">
            <v>보조기층포설 및 다짐</v>
          </cell>
          <cell r="B371" t="str">
            <v>T=30cm</v>
          </cell>
          <cell r="C371" t="str">
            <v>M3</v>
          </cell>
          <cell r="D371">
            <v>620.74</v>
          </cell>
          <cell r="E371">
            <v>2800</v>
          </cell>
          <cell r="F371">
            <v>1738072</v>
          </cell>
          <cell r="G371">
            <v>400</v>
          </cell>
          <cell r="H371">
            <v>248296</v>
          </cell>
          <cell r="I371">
            <v>1700</v>
          </cell>
          <cell r="J371">
            <v>1055258</v>
          </cell>
          <cell r="K371">
            <v>700</v>
          </cell>
          <cell r="L371">
            <v>434518</v>
          </cell>
          <cell r="M371" t="str">
            <v>#.11</v>
          </cell>
        </row>
        <row r="372">
          <cell r="A372" t="str">
            <v>폐기물운반</v>
          </cell>
          <cell r="B372" t="str">
            <v>B.H0.7 + D.T15</v>
          </cell>
          <cell r="C372" t="str">
            <v>M3</v>
          </cell>
          <cell r="D372">
            <v>518.11</v>
          </cell>
          <cell r="E372">
            <v>12300</v>
          </cell>
          <cell r="F372">
            <v>6372753</v>
          </cell>
          <cell r="G372">
            <v>4600</v>
          </cell>
          <cell r="H372">
            <v>2383306</v>
          </cell>
          <cell r="I372">
            <v>3500</v>
          </cell>
          <cell r="J372">
            <v>1813385</v>
          </cell>
          <cell r="K372">
            <v>4200</v>
          </cell>
          <cell r="L372">
            <v>2176062</v>
          </cell>
          <cell r="M372" t="str">
            <v>#.12</v>
          </cell>
        </row>
        <row r="373">
          <cell r="A373" t="str">
            <v>콘크리트포장 절단</v>
          </cell>
          <cell r="C373" t="str">
            <v>M</v>
          </cell>
          <cell r="D373">
            <v>851.95</v>
          </cell>
          <cell r="E373">
            <v>2000</v>
          </cell>
          <cell r="F373">
            <v>1703900</v>
          </cell>
          <cell r="G373">
            <v>900</v>
          </cell>
          <cell r="H373">
            <v>766755</v>
          </cell>
          <cell r="I373">
            <v>1000</v>
          </cell>
          <cell r="J373">
            <v>851950</v>
          </cell>
          <cell r="K373">
            <v>100</v>
          </cell>
          <cell r="L373">
            <v>85195</v>
          </cell>
          <cell r="M373" t="str">
            <v>No.5</v>
          </cell>
        </row>
        <row r="374">
          <cell r="A374" t="str">
            <v>콘크리트포장 깨기</v>
          </cell>
          <cell r="B374" t="str">
            <v>T=30cm미만</v>
          </cell>
          <cell r="C374" t="str">
            <v>M3</v>
          </cell>
          <cell r="D374">
            <v>179.77</v>
          </cell>
          <cell r="E374">
            <v>15200</v>
          </cell>
          <cell r="F374">
            <v>2732504</v>
          </cell>
          <cell r="G374">
            <v>2200</v>
          </cell>
          <cell r="H374">
            <v>395494</v>
          </cell>
          <cell r="I374">
            <v>6300</v>
          </cell>
          <cell r="J374">
            <v>1132551</v>
          </cell>
          <cell r="K374">
            <v>6700</v>
          </cell>
          <cell r="L374">
            <v>1204459</v>
          </cell>
          <cell r="M374" t="str">
            <v>#.13</v>
          </cell>
        </row>
        <row r="375">
          <cell r="A375" t="str">
            <v>콘크리트포장 포설</v>
          </cell>
          <cell r="B375" t="str">
            <v>T=20cm</v>
          </cell>
          <cell r="C375" t="str">
            <v>M3</v>
          </cell>
          <cell r="D375">
            <v>179.77</v>
          </cell>
          <cell r="E375">
            <v>103500</v>
          </cell>
          <cell r="F375">
            <v>18606195</v>
          </cell>
          <cell r="G375">
            <v>52500</v>
          </cell>
          <cell r="H375">
            <v>9437925</v>
          </cell>
          <cell r="I375">
            <v>51000</v>
          </cell>
          <cell r="J375">
            <v>9168270</v>
          </cell>
          <cell r="K375">
            <v>0</v>
          </cell>
          <cell r="L375">
            <v>0</v>
          </cell>
          <cell r="M375" t="str">
            <v>No.6</v>
          </cell>
        </row>
        <row r="376">
          <cell r="A376" t="str">
            <v>모래부설(B.H 0.7M3)</v>
          </cell>
          <cell r="B376" t="str">
            <v>기계90%+인력10%</v>
          </cell>
          <cell r="C376" t="str">
            <v>M3</v>
          </cell>
          <cell r="D376">
            <v>26.97</v>
          </cell>
          <cell r="E376">
            <v>1300</v>
          </cell>
          <cell r="F376">
            <v>35061</v>
          </cell>
          <cell r="G376">
            <v>200</v>
          </cell>
          <cell r="H376">
            <v>5394</v>
          </cell>
          <cell r="I376">
            <v>700</v>
          </cell>
          <cell r="J376">
            <v>18879</v>
          </cell>
          <cell r="K376">
            <v>400</v>
          </cell>
          <cell r="L376">
            <v>10788</v>
          </cell>
          <cell r="M376" t="str">
            <v>#.14</v>
          </cell>
        </row>
        <row r="377">
          <cell r="A377" t="str">
            <v>와이어메쉬깔기</v>
          </cell>
          <cell r="B377" t="str">
            <v>#8X100X100</v>
          </cell>
          <cell r="C377" t="str">
            <v>M2</v>
          </cell>
          <cell r="D377">
            <v>898.83</v>
          </cell>
          <cell r="E377">
            <v>3000</v>
          </cell>
          <cell r="F377">
            <v>2696490</v>
          </cell>
          <cell r="G377">
            <v>2000</v>
          </cell>
          <cell r="H377">
            <v>1797660</v>
          </cell>
          <cell r="I377">
            <v>1000</v>
          </cell>
          <cell r="J377">
            <v>898830</v>
          </cell>
          <cell r="K377">
            <v>0</v>
          </cell>
          <cell r="L377">
            <v>0</v>
          </cell>
          <cell r="M377" t="str">
            <v>No.7</v>
          </cell>
        </row>
        <row r="378">
          <cell r="A378" t="str">
            <v>보조기층포설 및 다짐</v>
          </cell>
          <cell r="B378" t="str">
            <v>T=30cm</v>
          </cell>
          <cell r="C378" t="str">
            <v>M3</v>
          </cell>
          <cell r="D378">
            <v>263.29000000000002</v>
          </cell>
          <cell r="E378">
            <v>2800</v>
          </cell>
          <cell r="F378">
            <v>737212</v>
          </cell>
          <cell r="G378">
            <v>400</v>
          </cell>
          <cell r="H378">
            <v>105316</v>
          </cell>
          <cell r="I378">
            <v>1700</v>
          </cell>
          <cell r="J378">
            <v>447593</v>
          </cell>
          <cell r="K378">
            <v>700</v>
          </cell>
          <cell r="L378">
            <v>184303</v>
          </cell>
          <cell r="M378" t="str">
            <v>#.11</v>
          </cell>
        </row>
        <row r="379">
          <cell r="A379" t="str">
            <v>신축재</v>
          </cell>
          <cell r="B379" t="str">
            <v>T=1.5cm</v>
          </cell>
          <cell r="C379" t="str">
            <v>M2</v>
          </cell>
          <cell r="D379">
            <v>31.98</v>
          </cell>
          <cell r="E379">
            <v>12600</v>
          </cell>
          <cell r="F379">
            <v>402948</v>
          </cell>
          <cell r="G379">
            <v>12000</v>
          </cell>
          <cell r="H379">
            <v>383760</v>
          </cell>
          <cell r="I379">
            <v>600</v>
          </cell>
          <cell r="J379">
            <v>19188</v>
          </cell>
          <cell r="K379">
            <v>0</v>
          </cell>
          <cell r="L379">
            <v>0</v>
          </cell>
        </row>
        <row r="380">
          <cell r="A380" t="str">
            <v>양생(비닐)</v>
          </cell>
          <cell r="C380" t="str">
            <v>M2</v>
          </cell>
          <cell r="D380">
            <v>898.83</v>
          </cell>
          <cell r="E380">
            <v>900</v>
          </cell>
          <cell r="F380">
            <v>808947</v>
          </cell>
          <cell r="G380">
            <v>700</v>
          </cell>
          <cell r="H380">
            <v>629181</v>
          </cell>
          <cell r="I380">
            <v>200</v>
          </cell>
          <cell r="J380">
            <v>179766</v>
          </cell>
          <cell r="K380">
            <v>0</v>
          </cell>
          <cell r="L380">
            <v>0</v>
          </cell>
          <cell r="M380" t="str">
            <v>No.8</v>
          </cell>
        </row>
        <row r="382">
          <cell r="A382" t="str">
            <v>2. 관 로 공</v>
          </cell>
          <cell r="F382">
            <v>17633280</v>
          </cell>
          <cell r="H382">
            <v>42560</v>
          </cell>
          <cell r="J382">
            <v>13100720</v>
          </cell>
          <cell r="L382">
            <v>4490000</v>
          </cell>
        </row>
        <row r="383">
          <cell r="A383" t="str">
            <v>K.P메카니칼접합및부설(기계)</v>
          </cell>
          <cell r="B383" t="str">
            <v>ø250M/M</v>
          </cell>
          <cell r="C383" t="str">
            <v>개소</v>
          </cell>
          <cell r="D383">
            <v>308</v>
          </cell>
          <cell r="E383">
            <v>53200</v>
          </cell>
          <cell r="F383">
            <v>16385600</v>
          </cell>
          <cell r="G383">
            <v>0</v>
          </cell>
          <cell r="H383">
            <v>0</v>
          </cell>
          <cell r="I383">
            <v>39200</v>
          </cell>
          <cell r="J383">
            <v>12073600</v>
          </cell>
          <cell r="K383">
            <v>14000</v>
          </cell>
          <cell r="L383">
            <v>4312000</v>
          </cell>
          <cell r="M383" t="str">
            <v>No.9</v>
          </cell>
        </row>
        <row r="384">
          <cell r="A384" t="str">
            <v>레미콘타설</v>
          </cell>
          <cell r="B384" t="str">
            <v>무근구조물</v>
          </cell>
          <cell r="C384" t="str">
            <v>M3</v>
          </cell>
          <cell r="D384">
            <v>0.6</v>
          </cell>
          <cell r="E384">
            <v>16000</v>
          </cell>
          <cell r="F384">
            <v>9600</v>
          </cell>
          <cell r="G384">
            <v>0</v>
          </cell>
          <cell r="H384">
            <v>0</v>
          </cell>
          <cell r="I384">
            <v>16000</v>
          </cell>
          <cell r="J384">
            <v>9600</v>
          </cell>
          <cell r="K384">
            <v>0</v>
          </cell>
          <cell r="L384">
            <v>0</v>
          </cell>
          <cell r="M384" t="str">
            <v>No.10</v>
          </cell>
        </row>
        <row r="385">
          <cell r="A385" t="str">
            <v>합판거푸집</v>
          </cell>
          <cell r="B385" t="str">
            <v>0-7m:6회</v>
          </cell>
          <cell r="C385" t="str">
            <v>M2</v>
          </cell>
          <cell r="D385">
            <v>4.1399999999999997</v>
          </cell>
          <cell r="E385">
            <v>12000</v>
          </cell>
          <cell r="F385">
            <v>49680</v>
          </cell>
          <cell r="G385">
            <v>4000</v>
          </cell>
          <cell r="H385">
            <v>16560</v>
          </cell>
          <cell r="I385">
            <v>8000</v>
          </cell>
          <cell r="J385">
            <v>33120</v>
          </cell>
          <cell r="K385">
            <v>0</v>
          </cell>
          <cell r="L385">
            <v>0</v>
          </cell>
          <cell r="M385" t="str">
            <v>No.11</v>
          </cell>
        </row>
        <row r="386">
          <cell r="A386" t="str">
            <v>주철관 절단</v>
          </cell>
          <cell r="B386" t="str">
            <v>ø250M/M</v>
          </cell>
          <cell r="C386" t="str">
            <v>개소</v>
          </cell>
          <cell r="D386">
            <v>26</v>
          </cell>
          <cell r="E386">
            <v>21200</v>
          </cell>
          <cell r="F386">
            <v>551200</v>
          </cell>
          <cell r="G386">
            <v>1000</v>
          </cell>
          <cell r="H386">
            <v>26000</v>
          </cell>
          <cell r="I386">
            <v>20000</v>
          </cell>
          <cell r="J386">
            <v>520000</v>
          </cell>
          <cell r="K386">
            <v>200</v>
          </cell>
          <cell r="L386">
            <v>5200</v>
          </cell>
          <cell r="M386" t="str">
            <v>No.12</v>
          </cell>
        </row>
        <row r="387">
          <cell r="A387" t="str">
            <v>K.P메카니칼접합및부설(기계)</v>
          </cell>
          <cell r="B387" t="str">
            <v>ø250M/M(이형관)</v>
          </cell>
          <cell r="C387" t="str">
            <v>개소</v>
          </cell>
          <cell r="D387">
            <v>36</v>
          </cell>
          <cell r="E387">
            <v>17700</v>
          </cell>
          <cell r="F387">
            <v>637200</v>
          </cell>
          <cell r="G387">
            <v>0</v>
          </cell>
          <cell r="H387">
            <v>0</v>
          </cell>
          <cell r="I387">
            <v>12900</v>
          </cell>
          <cell r="J387">
            <v>464400</v>
          </cell>
          <cell r="K387">
            <v>4800</v>
          </cell>
          <cell r="L387">
            <v>172800</v>
          </cell>
          <cell r="M387" t="str">
            <v>No.13</v>
          </cell>
        </row>
        <row r="389">
          <cell r="A389" t="str">
            <v>3. 우수월류공</v>
          </cell>
          <cell r="F389">
            <v>12442928</v>
          </cell>
          <cell r="H389">
            <v>2484193</v>
          </cell>
          <cell r="J389">
            <v>9927903</v>
          </cell>
          <cell r="L389">
            <v>30832</v>
          </cell>
        </row>
        <row r="390">
          <cell r="A390" t="str">
            <v>레미콘타설</v>
          </cell>
          <cell r="B390" t="str">
            <v>무근구조물</v>
          </cell>
          <cell r="C390" t="str">
            <v>M3</v>
          </cell>
          <cell r="D390">
            <v>161.77000000000001</v>
          </cell>
          <cell r="E390">
            <v>16000</v>
          </cell>
          <cell r="F390">
            <v>2588320</v>
          </cell>
          <cell r="G390">
            <v>0</v>
          </cell>
          <cell r="H390">
            <v>0</v>
          </cell>
          <cell r="I390">
            <v>16000</v>
          </cell>
          <cell r="J390">
            <v>2588320</v>
          </cell>
          <cell r="K390">
            <v>0</v>
          </cell>
          <cell r="L390">
            <v>0</v>
          </cell>
          <cell r="M390" t="str">
            <v>No.10</v>
          </cell>
        </row>
        <row r="391">
          <cell r="A391" t="str">
            <v>레미콘타설</v>
          </cell>
          <cell r="B391" t="str">
            <v>철근구조물</v>
          </cell>
          <cell r="C391" t="str">
            <v>M3</v>
          </cell>
          <cell r="D391">
            <v>21.62</v>
          </cell>
          <cell r="E391">
            <v>21700</v>
          </cell>
          <cell r="F391">
            <v>469154</v>
          </cell>
          <cell r="G391">
            <v>400</v>
          </cell>
          <cell r="H391">
            <v>8648</v>
          </cell>
          <cell r="I391">
            <v>21000</v>
          </cell>
          <cell r="J391">
            <v>454020</v>
          </cell>
          <cell r="K391">
            <v>300</v>
          </cell>
          <cell r="L391">
            <v>6486</v>
          </cell>
          <cell r="M391" t="str">
            <v>No.14</v>
          </cell>
        </row>
        <row r="392">
          <cell r="A392" t="str">
            <v>합판거푸집</v>
          </cell>
          <cell r="B392" t="str">
            <v>0-7m:6회</v>
          </cell>
          <cell r="C392" t="str">
            <v>M2</v>
          </cell>
          <cell r="D392">
            <v>386.22</v>
          </cell>
          <cell r="E392">
            <v>12000</v>
          </cell>
          <cell r="F392">
            <v>4634640</v>
          </cell>
          <cell r="G392">
            <v>4000</v>
          </cell>
          <cell r="H392">
            <v>1544880</v>
          </cell>
          <cell r="I392">
            <v>8000</v>
          </cell>
          <cell r="J392">
            <v>3089760</v>
          </cell>
          <cell r="K392">
            <v>0</v>
          </cell>
          <cell r="L392">
            <v>0</v>
          </cell>
          <cell r="M392" t="str">
            <v>No.11</v>
          </cell>
        </row>
        <row r="393">
          <cell r="A393" t="str">
            <v>합판거푸집</v>
          </cell>
          <cell r="B393" t="str">
            <v>0-7m:3회</v>
          </cell>
          <cell r="C393" t="str">
            <v>M2</v>
          </cell>
          <cell r="D393">
            <v>109.61</v>
          </cell>
          <cell r="E393">
            <v>17100</v>
          </cell>
          <cell r="F393">
            <v>1874331</v>
          </cell>
          <cell r="G393">
            <v>5300</v>
          </cell>
          <cell r="H393">
            <v>580933</v>
          </cell>
          <cell r="I393">
            <v>11800</v>
          </cell>
          <cell r="J393">
            <v>1293398</v>
          </cell>
          <cell r="K393">
            <v>0</v>
          </cell>
          <cell r="L393">
            <v>0</v>
          </cell>
          <cell r="M393" t="str">
            <v>No.15</v>
          </cell>
        </row>
        <row r="394">
          <cell r="A394" t="str">
            <v>원형 거푸집</v>
          </cell>
          <cell r="B394" t="str">
            <v>3 회</v>
          </cell>
          <cell r="C394" t="str">
            <v>M2</v>
          </cell>
          <cell r="D394">
            <v>12.2</v>
          </cell>
          <cell r="E394">
            <v>38600</v>
          </cell>
          <cell r="F394">
            <v>470920</v>
          </cell>
          <cell r="G394">
            <v>11500</v>
          </cell>
          <cell r="H394">
            <v>140300</v>
          </cell>
          <cell r="I394">
            <v>27100</v>
          </cell>
          <cell r="J394">
            <v>330620</v>
          </cell>
          <cell r="K394">
            <v>0</v>
          </cell>
          <cell r="L394">
            <v>0</v>
          </cell>
          <cell r="M394" t="str">
            <v>No.16</v>
          </cell>
        </row>
        <row r="395">
          <cell r="A395" t="str">
            <v>시공이음 설치</v>
          </cell>
          <cell r="B395" t="str">
            <v>PVC,B=150X5mm</v>
          </cell>
          <cell r="C395" t="str">
            <v>M</v>
          </cell>
          <cell r="D395">
            <v>48.4</v>
          </cell>
          <cell r="E395">
            <v>13700</v>
          </cell>
          <cell r="F395">
            <v>663080</v>
          </cell>
          <cell r="G395">
            <v>2400</v>
          </cell>
          <cell r="H395">
            <v>116160</v>
          </cell>
          <cell r="I395">
            <v>11300</v>
          </cell>
          <cell r="J395">
            <v>546920</v>
          </cell>
          <cell r="K395">
            <v>0</v>
          </cell>
          <cell r="L395">
            <v>0</v>
          </cell>
          <cell r="M395" t="str">
            <v>No.17</v>
          </cell>
        </row>
        <row r="396">
          <cell r="A396" t="str">
            <v>철근가공및조립</v>
          </cell>
          <cell r="B396" t="str">
            <v>보통</v>
          </cell>
          <cell r="C396" t="str">
            <v>TON</v>
          </cell>
          <cell r="D396">
            <v>1.651</v>
          </cell>
          <cell r="E396">
            <v>327000</v>
          </cell>
          <cell r="F396">
            <v>539877</v>
          </cell>
          <cell r="G396">
            <v>4000</v>
          </cell>
          <cell r="H396">
            <v>6604</v>
          </cell>
          <cell r="I396">
            <v>317000</v>
          </cell>
          <cell r="J396">
            <v>523367</v>
          </cell>
          <cell r="K396">
            <v>6000</v>
          </cell>
          <cell r="L396">
            <v>9906</v>
          </cell>
          <cell r="M396" t="str">
            <v>No.18</v>
          </cell>
        </row>
        <row r="397">
          <cell r="A397" t="str">
            <v>사다리설치(STS)</v>
          </cell>
          <cell r="C397" t="str">
            <v>M</v>
          </cell>
          <cell r="D397">
            <v>4.6900000000000004</v>
          </cell>
          <cell r="E397">
            <v>10900</v>
          </cell>
          <cell r="F397">
            <v>51121</v>
          </cell>
          <cell r="G397">
            <v>6600</v>
          </cell>
          <cell r="H397">
            <v>30954</v>
          </cell>
          <cell r="I397">
            <v>4100</v>
          </cell>
          <cell r="J397">
            <v>19229</v>
          </cell>
          <cell r="K397">
            <v>200</v>
          </cell>
          <cell r="L397">
            <v>938</v>
          </cell>
          <cell r="M397" t="str">
            <v>No.19</v>
          </cell>
        </row>
        <row r="398">
          <cell r="A398" t="str">
            <v>맨홀뚜껑설치</v>
          </cell>
          <cell r="B398" t="str">
            <v>(주철재)</v>
          </cell>
          <cell r="C398" t="str">
            <v>조</v>
          </cell>
          <cell r="D398">
            <v>10</v>
          </cell>
          <cell r="E398">
            <v>45800</v>
          </cell>
          <cell r="F398">
            <v>458000</v>
          </cell>
          <cell r="G398">
            <v>0</v>
          </cell>
          <cell r="H398">
            <v>0</v>
          </cell>
          <cell r="I398">
            <v>45800</v>
          </cell>
          <cell r="J398">
            <v>458000</v>
          </cell>
          <cell r="K398">
            <v>0</v>
          </cell>
          <cell r="L398">
            <v>0</v>
          </cell>
          <cell r="M398" t="str">
            <v>No.20</v>
          </cell>
        </row>
        <row r="399">
          <cell r="A399" t="str">
            <v>강관동바리(3개월)</v>
          </cell>
          <cell r="B399" t="str">
            <v>H=0-4.2M</v>
          </cell>
          <cell r="C399" t="str">
            <v>공M3</v>
          </cell>
          <cell r="D399">
            <v>8.0500000000000007</v>
          </cell>
          <cell r="E399">
            <v>6300</v>
          </cell>
          <cell r="F399">
            <v>50715</v>
          </cell>
          <cell r="G399">
            <v>200</v>
          </cell>
          <cell r="H399">
            <v>1610</v>
          </cell>
          <cell r="I399">
            <v>6100</v>
          </cell>
          <cell r="J399">
            <v>49105</v>
          </cell>
          <cell r="K399">
            <v>0</v>
          </cell>
          <cell r="L399">
            <v>0</v>
          </cell>
          <cell r="M399" t="str">
            <v>No.21</v>
          </cell>
        </row>
        <row r="400">
          <cell r="A400" t="str">
            <v>양생(비닐)</v>
          </cell>
          <cell r="C400" t="str">
            <v>M2</v>
          </cell>
          <cell r="D400">
            <v>14.45</v>
          </cell>
          <cell r="E400">
            <v>900</v>
          </cell>
          <cell r="F400">
            <v>13005</v>
          </cell>
          <cell r="G400">
            <v>700</v>
          </cell>
          <cell r="H400">
            <v>10115</v>
          </cell>
          <cell r="I400">
            <v>200</v>
          </cell>
          <cell r="J400">
            <v>2890</v>
          </cell>
          <cell r="K400">
            <v>0</v>
          </cell>
          <cell r="L400">
            <v>0</v>
          </cell>
          <cell r="M400" t="str">
            <v>No.8</v>
          </cell>
        </row>
        <row r="401">
          <cell r="A401" t="str">
            <v>시공이음면정리(치핑)</v>
          </cell>
          <cell r="B401" t="str">
            <v>인력</v>
          </cell>
          <cell r="C401" t="str">
            <v>M2</v>
          </cell>
          <cell r="D401">
            <v>9.6999999999999993</v>
          </cell>
          <cell r="E401">
            <v>19000</v>
          </cell>
          <cell r="F401">
            <v>184300</v>
          </cell>
          <cell r="G401">
            <v>500</v>
          </cell>
          <cell r="H401">
            <v>4850</v>
          </cell>
          <cell r="I401">
            <v>18500</v>
          </cell>
          <cell r="J401">
            <v>179450</v>
          </cell>
          <cell r="K401">
            <v>0</v>
          </cell>
          <cell r="L401">
            <v>0</v>
          </cell>
          <cell r="M401" t="str">
            <v>No.22</v>
          </cell>
        </row>
        <row r="402">
          <cell r="A402" t="str">
            <v>스페이서(T=75MM)</v>
          </cell>
          <cell r="C402" t="str">
            <v>EA</v>
          </cell>
          <cell r="D402">
            <v>34</v>
          </cell>
          <cell r="E402">
            <v>100</v>
          </cell>
          <cell r="F402">
            <v>3400</v>
          </cell>
          <cell r="G402">
            <v>100</v>
          </cell>
          <cell r="H402">
            <v>3400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</row>
        <row r="403">
          <cell r="A403" t="str">
            <v>수팽창고무지수판 설치</v>
          </cell>
          <cell r="B403" t="str">
            <v>20X10</v>
          </cell>
          <cell r="C403" t="str">
            <v>M</v>
          </cell>
          <cell r="D403">
            <v>8.59</v>
          </cell>
          <cell r="E403">
            <v>3900</v>
          </cell>
          <cell r="F403">
            <v>33501</v>
          </cell>
          <cell r="G403">
            <v>3100</v>
          </cell>
          <cell r="H403">
            <v>26629</v>
          </cell>
          <cell r="I403">
            <v>800</v>
          </cell>
          <cell r="J403">
            <v>6872</v>
          </cell>
          <cell r="K403">
            <v>0</v>
          </cell>
          <cell r="L403">
            <v>0</v>
          </cell>
          <cell r="M403" t="str">
            <v>No.23</v>
          </cell>
        </row>
        <row r="404">
          <cell r="A404" t="str">
            <v>이중벽P.E관 접합및부설</v>
          </cell>
          <cell r="B404" t="str">
            <v>Φ250M/M</v>
          </cell>
          <cell r="C404" t="str">
            <v>개소</v>
          </cell>
          <cell r="D404">
            <v>25</v>
          </cell>
          <cell r="E404">
            <v>4000</v>
          </cell>
          <cell r="F404">
            <v>100000</v>
          </cell>
          <cell r="G404">
            <v>0</v>
          </cell>
          <cell r="H404">
            <v>0</v>
          </cell>
          <cell r="I404">
            <v>4000</v>
          </cell>
          <cell r="J404">
            <v>100000</v>
          </cell>
          <cell r="K404">
            <v>0</v>
          </cell>
          <cell r="L404">
            <v>0</v>
          </cell>
          <cell r="M404" t="str">
            <v>No.24</v>
          </cell>
        </row>
        <row r="405">
          <cell r="A405" t="str">
            <v>이중벽P.E관 접합및부설</v>
          </cell>
          <cell r="B405" t="str">
            <v>Φ300M/M</v>
          </cell>
          <cell r="C405" t="str">
            <v>개소</v>
          </cell>
          <cell r="D405">
            <v>43</v>
          </cell>
          <cell r="E405">
            <v>6000</v>
          </cell>
          <cell r="F405">
            <v>258000</v>
          </cell>
          <cell r="G405">
            <v>0</v>
          </cell>
          <cell r="H405">
            <v>0</v>
          </cell>
          <cell r="I405">
            <v>6000</v>
          </cell>
          <cell r="J405">
            <v>258000</v>
          </cell>
          <cell r="K405">
            <v>0</v>
          </cell>
          <cell r="L405">
            <v>0</v>
          </cell>
          <cell r="M405" t="str">
            <v>No.25</v>
          </cell>
        </row>
        <row r="406">
          <cell r="A406" t="str">
            <v>무근 구조물헐기</v>
          </cell>
          <cell r="B406" t="str">
            <v>소형브레커+공기압축기</v>
          </cell>
          <cell r="C406" t="str">
            <v>M3</v>
          </cell>
          <cell r="D406">
            <v>1.22</v>
          </cell>
          <cell r="E406">
            <v>27100</v>
          </cell>
          <cell r="F406">
            <v>33062</v>
          </cell>
          <cell r="G406">
            <v>2100</v>
          </cell>
          <cell r="H406">
            <v>2562</v>
          </cell>
          <cell r="I406">
            <v>18900</v>
          </cell>
          <cell r="J406">
            <v>23058</v>
          </cell>
          <cell r="K406">
            <v>6100</v>
          </cell>
          <cell r="L406">
            <v>7442</v>
          </cell>
          <cell r="M406" t="str">
            <v>No.26</v>
          </cell>
        </row>
        <row r="407">
          <cell r="A407" t="str">
            <v>폐기물운반</v>
          </cell>
          <cell r="B407" t="str">
            <v>B.H0.7 + D.T15</v>
          </cell>
          <cell r="C407" t="str">
            <v>M3</v>
          </cell>
          <cell r="D407">
            <v>1.22</v>
          </cell>
          <cell r="E407">
            <v>12300</v>
          </cell>
          <cell r="F407">
            <v>15006</v>
          </cell>
          <cell r="G407">
            <v>4600</v>
          </cell>
          <cell r="H407">
            <v>5612</v>
          </cell>
          <cell r="I407">
            <v>3500</v>
          </cell>
          <cell r="J407">
            <v>4270</v>
          </cell>
          <cell r="K407">
            <v>4200</v>
          </cell>
          <cell r="L407">
            <v>5124</v>
          </cell>
          <cell r="M407" t="str">
            <v>#.12</v>
          </cell>
        </row>
        <row r="408">
          <cell r="A408" t="str">
            <v>쇠흙손 마감</v>
          </cell>
          <cell r="C408" t="str">
            <v>M2</v>
          </cell>
          <cell r="D408">
            <v>3.12</v>
          </cell>
          <cell r="E408">
            <v>800</v>
          </cell>
          <cell r="F408">
            <v>2496</v>
          </cell>
          <cell r="G408">
            <v>300</v>
          </cell>
          <cell r="H408">
            <v>936</v>
          </cell>
          <cell r="I408">
            <v>200</v>
          </cell>
          <cell r="J408">
            <v>624</v>
          </cell>
          <cell r="K408">
            <v>300</v>
          </cell>
          <cell r="L408">
            <v>936</v>
          </cell>
          <cell r="M408" t="str">
            <v>No.27</v>
          </cell>
        </row>
        <row r="410">
          <cell r="A410" t="str">
            <v>4. 부대시설공</v>
          </cell>
          <cell r="F410">
            <v>9204425</v>
          </cell>
          <cell r="H410">
            <v>4810036</v>
          </cell>
          <cell r="J410">
            <v>4108234</v>
          </cell>
          <cell r="L410">
            <v>286155</v>
          </cell>
        </row>
        <row r="411">
          <cell r="A411" t="str">
            <v>하수관거인식테이프</v>
          </cell>
          <cell r="B411" t="str">
            <v>5cmX20m</v>
          </cell>
          <cell r="C411" t="str">
            <v>M</v>
          </cell>
          <cell r="D411">
            <v>1826.7</v>
          </cell>
          <cell r="E411">
            <v>1300</v>
          </cell>
          <cell r="F411">
            <v>2374710</v>
          </cell>
          <cell r="G411">
            <v>1100</v>
          </cell>
          <cell r="H411">
            <v>2009370</v>
          </cell>
          <cell r="I411">
            <v>200</v>
          </cell>
          <cell r="J411">
            <v>365340</v>
          </cell>
          <cell r="K411">
            <v>0</v>
          </cell>
          <cell r="L411">
            <v>0</v>
          </cell>
        </row>
        <row r="412">
          <cell r="A412" t="str">
            <v>주철관수압시험비</v>
          </cell>
          <cell r="B412" t="str">
            <v>Φ250:200m당1회</v>
          </cell>
          <cell r="C412" t="str">
            <v>회</v>
          </cell>
          <cell r="D412">
            <v>10</v>
          </cell>
          <cell r="E412">
            <v>451400</v>
          </cell>
          <cell r="F412">
            <v>4514000</v>
          </cell>
          <cell r="G412">
            <v>213800</v>
          </cell>
          <cell r="H412">
            <v>2138000</v>
          </cell>
          <cell r="I412">
            <v>237600</v>
          </cell>
          <cell r="J412">
            <v>2376000</v>
          </cell>
          <cell r="K412">
            <v>0</v>
          </cell>
          <cell r="L412">
            <v>0</v>
          </cell>
          <cell r="M412" t="str">
            <v>No.28</v>
          </cell>
        </row>
        <row r="413">
          <cell r="A413" t="str">
            <v>콘크리트 절단</v>
          </cell>
          <cell r="C413" t="str">
            <v>M</v>
          </cell>
          <cell r="D413">
            <v>2.6</v>
          </cell>
          <cell r="E413">
            <v>2000</v>
          </cell>
          <cell r="F413">
            <v>5200</v>
          </cell>
          <cell r="G413">
            <v>900</v>
          </cell>
          <cell r="H413">
            <v>2340</v>
          </cell>
          <cell r="I413">
            <v>1000</v>
          </cell>
          <cell r="J413">
            <v>2600</v>
          </cell>
          <cell r="K413">
            <v>100</v>
          </cell>
          <cell r="L413">
            <v>260</v>
          </cell>
          <cell r="M413" t="str">
            <v>No.5</v>
          </cell>
        </row>
        <row r="414">
          <cell r="A414" t="str">
            <v>콘크리트 깨기</v>
          </cell>
          <cell r="B414" t="str">
            <v>소형브레커+공기압축기</v>
          </cell>
          <cell r="C414" t="str">
            <v>M3</v>
          </cell>
          <cell r="D414">
            <v>0.11</v>
          </cell>
          <cell r="E414">
            <v>35800</v>
          </cell>
          <cell r="F414">
            <v>3938</v>
          </cell>
          <cell r="G414">
            <v>6400</v>
          </cell>
          <cell r="H414">
            <v>704</v>
          </cell>
          <cell r="I414">
            <v>17800</v>
          </cell>
          <cell r="J414">
            <v>1958</v>
          </cell>
          <cell r="K414">
            <v>11600</v>
          </cell>
          <cell r="L414">
            <v>1276</v>
          </cell>
          <cell r="M414" t="str">
            <v>No.29</v>
          </cell>
        </row>
        <row r="415">
          <cell r="A415" t="str">
            <v>레미콘 타설</v>
          </cell>
          <cell r="B415" t="str">
            <v>철근구조물</v>
          </cell>
          <cell r="C415" t="str">
            <v>M3</v>
          </cell>
          <cell r="D415">
            <v>0.09</v>
          </cell>
          <cell r="E415">
            <v>21700</v>
          </cell>
          <cell r="F415">
            <v>1953</v>
          </cell>
          <cell r="G415">
            <v>400</v>
          </cell>
          <cell r="H415">
            <v>36</v>
          </cell>
          <cell r="I415">
            <v>21000</v>
          </cell>
          <cell r="J415">
            <v>1890</v>
          </cell>
          <cell r="K415">
            <v>300</v>
          </cell>
          <cell r="L415">
            <v>27</v>
          </cell>
          <cell r="M415" t="str">
            <v>No.14</v>
          </cell>
        </row>
        <row r="416">
          <cell r="A416" t="str">
            <v>레미콘타설</v>
          </cell>
          <cell r="B416" t="str">
            <v>무근구조물</v>
          </cell>
          <cell r="C416" t="str">
            <v>M3</v>
          </cell>
          <cell r="D416">
            <v>4.8</v>
          </cell>
          <cell r="E416">
            <v>16000</v>
          </cell>
          <cell r="F416">
            <v>76800</v>
          </cell>
          <cell r="G416">
            <v>0</v>
          </cell>
          <cell r="H416">
            <v>0</v>
          </cell>
          <cell r="I416">
            <v>16000</v>
          </cell>
          <cell r="J416">
            <v>76800</v>
          </cell>
          <cell r="K416">
            <v>0</v>
          </cell>
          <cell r="L416">
            <v>0</v>
          </cell>
          <cell r="M416" t="str">
            <v>No.10</v>
          </cell>
        </row>
        <row r="417">
          <cell r="A417" t="str">
            <v>합판거푸집</v>
          </cell>
          <cell r="B417" t="str">
            <v>0-7m:3회</v>
          </cell>
          <cell r="C417" t="str">
            <v>M2</v>
          </cell>
          <cell r="D417">
            <v>0.75</v>
          </cell>
          <cell r="E417">
            <v>17100</v>
          </cell>
          <cell r="F417">
            <v>12825</v>
          </cell>
          <cell r="G417">
            <v>5300</v>
          </cell>
          <cell r="H417">
            <v>3975</v>
          </cell>
          <cell r="I417">
            <v>11800</v>
          </cell>
          <cell r="J417">
            <v>8850</v>
          </cell>
          <cell r="K417">
            <v>0</v>
          </cell>
          <cell r="L417">
            <v>0</v>
          </cell>
          <cell r="M417" t="str">
            <v>No.15</v>
          </cell>
        </row>
        <row r="418">
          <cell r="A418" t="str">
            <v>합판거푸집</v>
          </cell>
          <cell r="B418" t="str">
            <v>0-7m:6회</v>
          </cell>
          <cell r="C418" t="str">
            <v>M2</v>
          </cell>
          <cell r="D418">
            <v>12.96</v>
          </cell>
          <cell r="E418">
            <v>12000</v>
          </cell>
          <cell r="F418">
            <v>155520</v>
          </cell>
          <cell r="G418">
            <v>4000</v>
          </cell>
          <cell r="H418">
            <v>51840</v>
          </cell>
          <cell r="I418">
            <v>8000</v>
          </cell>
          <cell r="J418">
            <v>103680</v>
          </cell>
          <cell r="K418">
            <v>0</v>
          </cell>
          <cell r="L418">
            <v>0</v>
          </cell>
          <cell r="M418" t="str">
            <v>No.11</v>
          </cell>
        </row>
        <row r="419">
          <cell r="A419" t="str">
            <v>수팽창고무지수판 설치</v>
          </cell>
          <cell r="B419" t="str">
            <v>20X10</v>
          </cell>
          <cell r="C419" t="str">
            <v>M</v>
          </cell>
          <cell r="D419">
            <v>0.4</v>
          </cell>
          <cell r="E419">
            <v>3900</v>
          </cell>
          <cell r="F419">
            <v>1560</v>
          </cell>
          <cell r="G419">
            <v>3100</v>
          </cell>
          <cell r="H419">
            <v>1240</v>
          </cell>
          <cell r="I419">
            <v>800</v>
          </cell>
          <cell r="J419">
            <v>320</v>
          </cell>
          <cell r="K419">
            <v>0</v>
          </cell>
          <cell r="L419">
            <v>0</v>
          </cell>
          <cell r="M419" t="str">
            <v>No.23</v>
          </cell>
        </row>
        <row r="420">
          <cell r="A420" t="str">
            <v>시공이음면정리(치핑)</v>
          </cell>
          <cell r="B420" t="str">
            <v>인력</v>
          </cell>
          <cell r="C420" t="str">
            <v>M2</v>
          </cell>
          <cell r="D420">
            <v>0.65</v>
          </cell>
          <cell r="E420">
            <v>19000</v>
          </cell>
          <cell r="F420">
            <v>12350</v>
          </cell>
          <cell r="G420">
            <v>500</v>
          </cell>
          <cell r="H420">
            <v>325</v>
          </cell>
          <cell r="I420">
            <v>18500</v>
          </cell>
          <cell r="J420">
            <v>12025</v>
          </cell>
          <cell r="K420">
            <v>0</v>
          </cell>
          <cell r="L420">
            <v>0</v>
          </cell>
          <cell r="M420" t="str">
            <v>No.22</v>
          </cell>
        </row>
        <row r="421">
          <cell r="A421" t="str">
            <v>신·구 콘크리트 접착제바르기</v>
          </cell>
          <cell r="C421" t="str">
            <v>M2</v>
          </cell>
          <cell r="D421">
            <v>0.65</v>
          </cell>
          <cell r="E421">
            <v>10800</v>
          </cell>
          <cell r="F421">
            <v>7020</v>
          </cell>
          <cell r="G421">
            <v>4400</v>
          </cell>
          <cell r="H421">
            <v>2860</v>
          </cell>
          <cell r="I421">
            <v>6300</v>
          </cell>
          <cell r="J421">
            <v>4095</v>
          </cell>
          <cell r="K421">
            <v>100</v>
          </cell>
          <cell r="L421">
            <v>65</v>
          </cell>
          <cell r="M421" t="str">
            <v>No.30</v>
          </cell>
        </row>
        <row r="422">
          <cell r="A422" t="str">
            <v>폐기물운반</v>
          </cell>
          <cell r="B422" t="str">
            <v>B.H0.7 + D.T15</v>
          </cell>
          <cell r="C422" t="str">
            <v>M3</v>
          </cell>
          <cell r="D422">
            <v>0.11</v>
          </cell>
          <cell r="E422">
            <v>12300</v>
          </cell>
          <cell r="F422">
            <v>1353</v>
          </cell>
          <cell r="G422">
            <v>4600</v>
          </cell>
          <cell r="H422">
            <v>506</v>
          </cell>
          <cell r="I422">
            <v>3500</v>
          </cell>
          <cell r="J422">
            <v>385</v>
          </cell>
          <cell r="K422">
            <v>4200</v>
          </cell>
          <cell r="L422">
            <v>462</v>
          </cell>
          <cell r="M422" t="str">
            <v>#.12</v>
          </cell>
        </row>
        <row r="423">
          <cell r="A423" t="str">
            <v>석축 쌓기(찰쌓기)</v>
          </cell>
          <cell r="B423" t="str">
            <v>뒷길이35cm</v>
          </cell>
          <cell r="C423" t="str">
            <v>M2</v>
          </cell>
          <cell r="D423">
            <v>16.690000000000001</v>
          </cell>
          <cell r="E423">
            <v>120600</v>
          </cell>
          <cell r="F423">
            <v>2012814</v>
          </cell>
          <cell r="G423">
            <v>35600</v>
          </cell>
          <cell r="H423">
            <v>594164</v>
          </cell>
          <cell r="I423">
            <v>68100</v>
          </cell>
          <cell r="J423">
            <v>1136589</v>
          </cell>
          <cell r="K423">
            <v>16900</v>
          </cell>
          <cell r="L423">
            <v>282061</v>
          </cell>
          <cell r="M423" t="str">
            <v>No.31</v>
          </cell>
        </row>
        <row r="424">
          <cell r="A424" t="str">
            <v>잡석부설(B.H 0.7)</v>
          </cell>
          <cell r="B424" t="str">
            <v>기계90%+인력10%</v>
          </cell>
          <cell r="C424" t="str">
            <v>M3</v>
          </cell>
          <cell r="D424">
            <v>6.68</v>
          </cell>
          <cell r="E424">
            <v>3000</v>
          </cell>
          <cell r="F424">
            <v>20040</v>
          </cell>
          <cell r="G424">
            <v>200</v>
          </cell>
          <cell r="H424">
            <v>1336</v>
          </cell>
          <cell r="I424">
            <v>2500</v>
          </cell>
          <cell r="J424">
            <v>16700</v>
          </cell>
          <cell r="K424">
            <v>300</v>
          </cell>
          <cell r="L424">
            <v>2004</v>
          </cell>
          <cell r="M424" t="str">
            <v>#.5</v>
          </cell>
        </row>
        <row r="425">
          <cell r="A425" t="str">
            <v>P.V.C 파이프(VG1)</v>
          </cell>
          <cell r="B425" t="str">
            <v>Φ30M/M</v>
          </cell>
          <cell r="C425" t="str">
            <v>M</v>
          </cell>
          <cell r="D425">
            <v>3.34</v>
          </cell>
          <cell r="E425">
            <v>1300</v>
          </cell>
          <cell r="F425">
            <v>4342</v>
          </cell>
          <cell r="G425">
            <v>1000</v>
          </cell>
          <cell r="H425">
            <v>3340</v>
          </cell>
          <cell r="I425">
            <v>300</v>
          </cell>
          <cell r="J425">
            <v>1002</v>
          </cell>
          <cell r="K425">
            <v>0</v>
          </cell>
          <cell r="L425">
            <v>0</v>
          </cell>
        </row>
        <row r="427">
          <cell r="A427" t="str">
            <v>6. 운 반 공</v>
          </cell>
          <cell r="F427">
            <v>8987975</v>
          </cell>
          <cell r="H427">
            <v>2415600</v>
          </cell>
          <cell r="J427">
            <v>2635200</v>
          </cell>
          <cell r="L427">
            <v>3937175</v>
          </cell>
        </row>
        <row r="428">
          <cell r="A428" t="str">
            <v>철근운반</v>
          </cell>
          <cell r="C428" t="str">
            <v>TON</v>
          </cell>
          <cell r="D428">
            <v>1.175</v>
          </cell>
          <cell r="E428">
            <v>9000</v>
          </cell>
          <cell r="F428">
            <v>10575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9000</v>
          </cell>
          <cell r="L428">
            <v>10575</v>
          </cell>
          <cell r="M428" t="str">
            <v>#.15</v>
          </cell>
        </row>
        <row r="429">
          <cell r="A429" t="str">
            <v>주철관 운반</v>
          </cell>
          <cell r="B429" t="str">
            <v>Φ250M/M</v>
          </cell>
          <cell r="C429" t="str">
            <v>본</v>
          </cell>
          <cell r="D429">
            <v>308</v>
          </cell>
          <cell r="E429">
            <v>2700</v>
          </cell>
          <cell r="F429">
            <v>831600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2700</v>
          </cell>
          <cell r="L429">
            <v>831600</v>
          </cell>
          <cell r="M429" t="str">
            <v>#.16</v>
          </cell>
        </row>
        <row r="430">
          <cell r="A430" t="str">
            <v>주철관 운반</v>
          </cell>
          <cell r="B430" t="str">
            <v>이형관</v>
          </cell>
          <cell r="C430" t="str">
            <v>KG</v>
          </cell>
          <cell r="D430">
            <v>1236</v>
          </cell>
          <cell r="E430">
            <v>100</v>
          </cell>
          <cell r="F430">
            <v>123600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100</v>
          </cell>
          <cell r="L430">
            <v>123600</v>
          </cell>
          <cell r="M430" t="str">
            <v>#.17</v>
          </cell>
        </row>
        <row r="431">
          <cell r="A431" t="str">
            <v>잡석운반</v>
          </cell>
          <cell r="C431" t="str">
            <v>M3</v>
          </cell>
          <cell r="D431">
            <v>179</v>
          </cell>
          <cell r="E431">
            <v>7300</v>
          </cell>
          <cell r="F431">
            <v>1306700</v>
          </cell>
          <cell r="G431">
            <v>2200</v>
          </cell>
          <cell r="H431">
            <v>393800</v>
          </cell>
          <cell r="I431">
            <v>2400</v>
          </cell>
          <cell r="J431">
            <v>429600</v>
          </cell>
          <cell r="K431">
            <v>2700</v>
          </cell>
          <cell r="L431">
            <v>483300</v>
          </cell>
          <cell r="M431" t="str">
            <v>#.18</v>
          </cell>
        </row>
        <row r="432">
          <cell r="A432" t="str">
            <v>보조기층운반</v>
          </cell>
          <cell r="C432" t="str">
            <v>M3</v>
          </cell>
          <cell r="D432">
            <v>919</v>
          </cell>
          <cell r="E432">
            <v>7300</v>
          </cell>
          <cell r="F432">
            <v>6708700</v>
          </cell>
          <cell r="G432">
            <v>2200</v>
          </cell>
          <cell r="H432">
            <v>2021800</v>
          </cell>
          <cell r="I432">
            <v>2400</v>
          </cell>
          <cell r="J432">
            <v>2205600</v>
          </cell>
          <cell r="K432">
            <v>2700</v>
          </cell>
          <cell r="L432">
            <v>2481300</v>
          </cell>
          <cell r="M432" t="str">
            <v>#.18</v>
          </cell>
        </row>
        <row r="433">
          <cell r="A433" t="str">
            <v>시멘트운반(40kg/대)</v>
          </cell>
          <cell r="C433" t="str">
            <v>대</v>
          </cell>
          <cell r="D433">
            <v>17</v>
          </cell>
          <cell r="E433">
            <v>400</v>
          </cell>
          <cell r="F433">
            <v>6800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400</v>
          </cell>
          <cell r="L433">
            <v>6800</v>
          </cell>
          <cell r="M433" t="str">
            <v>#.19</v>
          </cell>
        </row>
        <row r="443">
          <cell r="A443" t="str">
            <v>⊙B-LINE  사급자재비</v>
          </cell>
          <cell r="C443" t="str">
            <v>식</v>
          </cell>
          <cell r="D443">
            <v>1</v>
          </cell>
          <cell r="F443">
            <v>34166320</v>
          </cell>
          <cell r="H443">
            <v>34166320</v>
          </cell>
          <cell r="J443">
            <v>0</v>
          </cell>
          <cell r="L443">
            <v>0</v>
          </cell>
        </row>
        <row r="445">
          <cell r="A445" t="str">
            <v>모  래</v>
          </cell>
          <cell r="C445" t="str">
            <v>M3</v>
          </cell>
          <cell r="D445">
            <v>406</v>
          </cell>
          <cell r="E445">
            <v>17000</v>
          </cell>
          <cell r="F445">
            <v>6902000</v>
          </cell>
          <cell r="G445">
            <v>17000</v>
          </cell>
          <cell r="H445">
            <v>6902000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</row>
        <row r="446">
          <cell r="A446" t="str">
            <v>잡  석</v>
          </cell>
          <cell r="C446" t="str">
            <v>M3</v>
          </cell>
          <cell r="D446">
            <v>186</v>
          </cell>
          <cell r="E446">
            <v>7000</v>
          </cell>
          <cell r="F446">
            <v>1302000</v>
          </cell>
          <cell r="G446">
            <v>7000</v>
          </cell>
          <cell r="H446">
            <v>1302000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</row>
        <row r="447">
          <cell r="A447" t="str">
            <v>아스팔트유제</v>
          </cell>
          <cell r="B447" t="str">
            <v>RSC-4</v>
          </cell>
          <cell r="C447" t="str">
            <v>DRUM</v>
          </cell>
          <cell r="D447">
            <v>4.6500000000000004</v>
          </cell>
          <cell r="E447">
            <v>52000</v>
          </cell>
          <cell r="F447">
            <v>241800</v>
          </cell>
          <cell r="G447">
            <v>52000</v>
          </cell>
          <cell r="H447">
            <v>241800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</row>
        <row r="448">
          <cell r="A448" t="str">
            <v>아스팔트유제</v>
          </cell>
          <cell r="B448" t="str">
            <v>MC-1</v>
          </cell>
          <cell r="C448" t="str">
            <v>DRUM</v>
          </cell>
          <cell r="D448">
            <v>9.2899999999999991</v>
          </cell>
          <cell r="E448">
            <v>58000</v>
          </cell>
          <cell r="F448">
            <v>538820</v>
          </cell>
          <cell r="G448">
            <v>58000</v>
          </cell>
          <cell r="H448">
            <v>538820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</row>
        <row r="449">
          <cell r="A449" t="str">
            <v>주철관 이형관</v>
          </cell>
          <cell r="B449" t="str">
            <v>D300M/M이상 D600M/M이하</v>
          </cell>
          <cell r="C449" t="str">
            <v>KG</v>
          </cell>
          <cell r="D449">
            <v>1236</v>
          </cell>
          <cell r="E449">
            <v>2500</v>
          </cell>
          <cell r="F449">
            <v>3090000</v>
          </cell>
          <cell r="G449">
            <v>2500</v>
          </cell>
          <cell r="H449">
            <v>3090000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</row>
        <row r="450">
          <cell r="A450" t="str">
            <v>이중벽 P.E관</v>
          </cell>
          <cell r="B450" t="str">
            <v>Φ250M/M</v>
          </cell>
          <cell r="C450" t="str">
            <v>본</v>
          </cell>
          <cell r="D450">
            <v>25</v>
          </cell>
          <cell r="E450">
            <v>127200</v>
          </cell>
          <cell r="F450">
            <v>3180000</v>
          </cell>
          <cell r="G450">
            <v>127200</v>
          </cell>
          <cell r="H450">
            <v>3180000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</row>
        <row r="451">
          <cell r="A451" t="str">
            <v>이중벽 P.E관</v>
          </cell>
          <cell r="B451" t="str">
            <v>Φ300M/M</v>
          </cell>
          <cell r="C451" t="str">
            <v>본</v>
          </cell>
          <cell r="D451">
            <v>43</v>
          </cell>
          <cell r="E451">
            <v>160200</v>
          </cell>
          <cell r="F451">
            <v>6888600</v>
          </cell>
          <cell r="G451">
            <v>160200</v>
          </cell>
          <cell r="H451">
            <v>6888600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</row>
        <row r="452">
          <cell r="A452" t="str">
            <v>이중벽 P.E관 지수단관</v>
          </cell>
          <cell r="B452" t="str">
            <v>Φ250M/M</v>
          </cell>
          <cell r="C452" t="str">
            <v>EA</v>
          </cell>
          <cell r="D452">
            <v>7</v>
          </cell>
          <cell r="E452">
            <v>34900</v>
          </cell>
          <cell r="F452">
            <v>244300</v>
          </cell>
          <cell r="G452">
            <v>34900</v>
          </cell>
          <cell r="H452">
            <v>244300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</row>
        <row r="453">
          <cell r="A453" t="str">
            <v>이중벽 P.E관 지수단관</v>
          </cell>
          <cell r="B453" t="str">
            <v>Φ300M/M</v>
          </cell>
          <cell r="C453" t="str">
            <v>EA</v>
          </cell>
          <cell r="D453">
            <v>11</v>
          </cell>
          <cell r="E453">
            <v>44100</v>
          </cell>
          <cell r="F453">
            <v>485100</v>
          </cell>
          <cell r="G453">
            <v>44100</v>
          </cell>
          <cell r="H453">
            <v>485100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</row>
        <row r="454">
          <cell r="A454" t="str">
            <v>보조기층제</v>
          </cell>
          <cell r="C454" t="str">
            <v>M3</v>
          </cell>
          <cell r="D454">
            <v>919</v>
          </cell>
          <cell r="E454">
            <v>6300</v>
          </cell>
          <cell r="F454">
            <v>5789700</v>
          </cell>
          <cell r="G454">
            <v>6300</v>
          </cell>
          <cell r="H454">
            <v>5789700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</row>
        <row r="455">
          <cell r="A455" t="str">
            <v>주철관 접합부품(K.P메카니칼접합)</v>
          </cell>
          <cell r="B455" t="str">
            <v>D=250MM</v>
          </cell>
          <cell r="C455" t="str">
            <v>SET</v>
          </cell>
          <cell r="D455">
            <v>344</v>
          </cell>
          <cell r="E455">
            <v>16000</v>
          </cell>
          <cell r="F455">
            <v>5504000</v>
          </cell>
          <cell r="G455">
            <v>16000</v>
          </cell>
          <cell r="H455">
            <v>5504000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</row>
        <row r="465">
          <cell r="A465" t="str">
            <v>Ⅲ.C-LINE차집관로(도순→강정P/S)</v>
          </cell>
          <cell r="C465" t="str">
            <v>식</v>
          </cell>
          <cell r="D465">
            <v>1</v>
          </cell>
          <cell r="F465">
            <v>191270739</v>
          </cell>
          <cell r="H465">
            <v>78035366</v>
          </cell>
          <cell r="J465">
            <v>86902675</v>
          </cell>
          <cell r="L465">
            <v>26332698</v>
          </cell>
        </row>
        <row r="467">
          <cell r="A467" t="str">
            <v>1. 토    공</v>
          </cell>
          <cell r="F467">
            <v>153372260</v>
          </cell>
          <cell r="H467">
            <v>68900619</v>
          </cell>
          <cell r="J467">
            <v>61445218</v>
          </cell>
          <cell r="L467">
            <v>23026423</v>
          </cell>
        </row>
        <row r="468">
          <cell r="A468" t="str">
            <v>터파기:보조기층</v>
          </cell>
          <cell r="B468" t="str">
            <v>B.H 0.7㎥</v>
          </cell>
          <cell r="C468" t="str">
            <v>M3</v>
          </cell>
          <cell r="D468">
            <v>758.88</v>
          </cell>
          <cell r="E468">
            <v>1100</v>
          </cell>
          <cell r="F468">
            <v>834768</v>
          </cell>
          <cell r="G468">
            <v>300</v>
          </cell>
          <cell r="H468">
            <v>227664</v>
          </cell>
          <cell r="I468">
            <v>400</v>
          </cell>
          <cell r="J468">
            <v>303552</v>
          </cell>
          <cell r="K468">
            <v>400</v>
          </cell>
          <cell r="L468">
            <v>303552</v>
          </cell>
          <cell r="M468" t="str">
            <v>#.1</v>
          </cell>
        </row>
        <row r="469">
          <cell r="A469" t="str">
            <v>터파기:토사(육상),기계80+인력20</v>
          </cell>
          <cell r="B469" t="str">
            <v>B.H 0.7㎥</v>
          </cell>
          <cell r="C469" t="str">
            <v>M3</v>
          </cell>
          <cell r="D469">
            <v>1779.48</v>
          </cell>
          <cell r="E469">
            <v>2000</v>
          </cell>
          <cell r="F469">
            <v>3558960</v>
          </cell>
          <cell r="G469">
            <v>100</v>
          </cell>
          <cell r="H469">
            <v>177948</v>
          </cell>
          <cell r="I469">
            <v>1600</v>
          </cell>
          <cell r="J469">
            <v>2847168</v>
          </cell>
          <cell r="K469">
            <v>300</v>
          </cell>
          <cell r="L469">
            <v>533844</v>
          </cell>
          <cell r="M469" t="str">
            <v>#.2</v>
          </cell>
        </row>
        <row r="470">
          <cell r="A470" t="str">
            <v>기계터파기(연암)</v>
          </cell>
          <cell r="B470" t="str">
            <v>B.H0.7+브레이커</v>
          </cell>
          <cell r="C470" t="str">
            <v>M3</v>
          </cell>
          <cell r="D470">
            <v>1083.27</v>
          </cell>
          <cell r="E470">
            <v>18400</v>
          </cell>
          <cell r="F470">
            <v>19932168</v>
          </cell>
          <cell r="G470">
            <v>2800</v>
          </cell>
          <cell r="H470">
            <v>3033156</v>
          </cell>
          <cell r="I470">
            <v>7300</v>
          </cell>
          <cell r="J470">
            <v>7907871</v>
          </cell>
          <cell r="K470">
            <v>8300</v>
          </cell>
          <cell r="L470">
            <v>8991141</v>
          </cell>
          <cell r="M470" t="str">
            <v>#.3</v>
          </cell>
        </row>
        <row r="471">
          <cell r="A471" t="str">
            <v>되메우기 및 다짐</v>
          </cell>
          <cell r="B471" t="str">
            <v>B.H 0.7+플래이트 콤펙터</v>
          </cell>
          <cell r="C471" t="str">
            <v>M3</v>
          </cell>
          <cell r="D471">
            <v>2235.4499999999998</v>
          </cell>
          <cell r="E471">
            <v>3500</v>
          </cell>
          <cell r="F471">
            <v>7824075</v>
          </cell>
          <cell r="G471">
            <v>400</v>
          </cell>
          <cell r="H471">
            <v>894180</v>
          </cell>
          <cell r="I471">
            <v>2600</v>
          </cell>
          <cell r="J471">
            <v>5812170</v>
          </cell>
          <cell r="K471">
            <v>500</v>
          </cell>
          <cell r="L471">
            <v>1117725</v>
          </cell>
          <cell r="M471" t="str">
            <v>#.4</v>
          </cell>
        </row>
        <row r="472">
          <cell r="A472" t="str">
            <v>사토운반:보조기층</v>
          </cell>
          <cell r="B472" t="str">
            <v>B.H0.7 + D.T15</v>
          </cell>
          <cell r="C472" t="str">
            <v>M3</v>
          </cell>
          <cell r="D472">
            <v>302.91000000000003</v>
          </cell>
          <cell r="E472">
            <v>7300</v>
          </cell>
          <cell r="F472">
            <v>2211243</v>
          </cell>
          <cell r="G472">
            <v>2700</v>
          </cell>
          <cell r="H472">
            <v>817857</v>
          </cell>
          <cell r="I472">
            <v>2100</v>
          </cell>
          <cell r="J472">
            <v>636111</v>
          </cell>
          <cell r="K472">
            <v>2500</v>
          </cell>
          <cell r="L472">
            <v>757275</v>
          </cell>
          <cell r="M472" t="str">
            <v>#.6</v>
          </cell>
        </row>
        <row r="473">
          <cell r="A473" t="str">
            <v>사토운반:연암</v>
          </cell>
          <cell r="B473" t="str">
            <v>B.H0.7 + D.T15</v>
          </cell>
          <cell r="C473" t="str">
            <v>M3</v>
          </cell>
          <cell r="D473">
            <v>1083.27</v>
          </cell>
          <cell r="E473">
            <v>12000</v>
          </cell>
          <cell r="F473">
            <v>12999240</v>
          </cell>
          <cell r="G473">
            <v>4500</v>
          </cell>
          <cell r="H473">
            <v>4874715</v>
          </cell>
          <cell r="I473">
            <v>3500</v>
          </cell>
          <cell r="J473">
            <v>3791445</v>
          </cell>
          <cell r="K473">
            <v>4000</v>
          </cell>
          <cell r="L473">
            <v>4333080</v>
          </cell>
          <cell r="M473" t="str">
            <v>#.7</v>
          </cell>
        </row>
        <row r="474">
          <cell r="A474" t="str">
            <v>모래부설 및 다짐(B.H 0.7M3,관로기초)</v>
          </cell>
          <cell r="B474" t="str">
            <v>기계90%+인력10%</v>
          </cell>
          <cell r="C474" t="str">
            <v>M3</v>
          </cell>
          <cell r="D474">
            <v>332</v>
          </cell>
          <cell r="E474">
            <v>2300</v>
          </cell>
          <cell r="F474">
            <v>763600</v>
          </cell>
          <cell r="G474">
            <v>200</v>
          </cell>
          <cell r="H474">
            <v>66400</v>
          </cell>
          <cell r="I474">
            <v>1600</v>
          </cell>
          <cell r="J474">
            <v>531200</v>
          </cell>
          <cell r="K474">
            <v>500</v>
          </cell>
          <cell r="L474">
            <v>166000</v>
          </cell>
          <cell r="M474" t="str">
            <v>#.8</v>
          </cell>
        </row>
        <row r="475">
          <cell r="A475" t="str">
            <v>바닥면 고르기</v>
          </cell>
          <cell r="B475" t="str">
            <v>연암</v>
          </cell>
          <cell r="C475" t="str">
            <v>M2</v>
          </cell>
          <cell r="D475">
            <v>1455.9</v>
          </cell>
          <cell r="E475">
            <v>5400</v>
          </cell>
          <cell r="F475">
            <v>7861860</v>
          </cell>
          <cell r="G475">
            <v>500</v>
          </cell>
          <cell r="H475">
            <v>727950</v>
          </cell>
          <cell r="I475">
            <v>4600</v>
          </cell>
          <cell r="J475">
            <v>6697140</v>
          </cell>
          <cell r="K475">
            <v>300</v>
          </cell>
          <cell r="L475">
            <v>436770</v>
          </cell>
          <cell r="M475" t="str">
            <v>No.2</v>
          </cell>
        </row>
        <row r="476">
          <cell r="A476" t="str">
            <v>아스팔트포장 절단</v>
          </cell>
          <cell r="C476" t="str">
            <v>M</v>
          </cell>
          <cell r="D476">
            <v>635.52</v>
          </cell>
          <cell r="E476">
            <v>1800</v>
          </cell>
          <cell r="F476">
            <v>1143936</v>
          </cell>
          <cell r="G476">
            <v>900</v>
          </cell>
          <cell r="H476">
            <v>571968</v>
          </cell>
          <cell r="I476">
            <v>800</v>
          </cell>
          <cell r="J476">
            <v>508416</v>
          </cell>
          <cell r="K476">
            <v>100</v>
          </cell>
          <cell r="L476">
            <v>63552</v>
          </cell>
          <cell r="M476" t="str">
            <v>No.3</v>
          </cell>
        </row>
        <row r="477">
          <cell r="A477" t="str">
            <v>아스팔트포장 파취</v>
          </cell>
          <cell r="B477" t="str">
            <v>기계</v>
          </cell>
          <cell r="C477" t="str">
            <v>M3</v>
          </cell>
          <cell r="D477">
            <v>120.42</v>
          </cell>
          <cell r="E477">
            <v>15300</v>
          </cell>
          <cell r="F477">
            <v>1842426</v>
          </cell>
          <cell r="G477">
            <v>2300</v>
          </cell>
          <cell r="H477">
            <v>276966</v>
          </cell>
          <cell r="I477">
            <v>6300</v>
          </cell>
          <cell r="J477">
            <v>758646</v>
          </cell>
          <cell r="K477">
            <v>6700</v>
          </cell>
          <cell r="L477">
            <v>806814</v>
          </cell>
          <cell r="M477" t="str">
            <v>#.10</v>
          </cell>
        </row>
        <row r="478">
          <cell r="A478" t="str">
            <v>아스팔트 포장포설</v>
          </cell>
          <cell r="B478" t="str">
            <v>기층10cm+표층5cm</v>
          </cell>
          <cell r="C478" t="str">
            <v>a</v>
          </cell>
          <cell r="D478">
            <v>8.0299999999999994</v>
          </cell>
          <cell r="E478">
            <v>3812100</v>
          </cell>
          <cell r="F478">
            <v>30611163</v>
          </cell>
          <cell r="G478">
            <v>3372300</v>
          </cell>
          <cell r="H478">
            <v>27079569</v>
          </cell>
          <cell r="I478">
            <v>409100</v>
          </cell>
          <cell r="J478">
            <v>3285073</v>
          </cell>
          <cell r="K478">
            <v>30700</v>
          </cell>
          <cell r="L478">
            <v>246521</v>
          </cell>
          <cell r="M478" t="str">
            <v>No.4</v>
          </cell>
        </row>
        <row r="479">
          <cell r="A479" t="str">
            <v>보조기층포설 및 다짐</v>
          </cell>
          <cell r="B479" t="str">
            <v>T=30cm</v>
          </cell>
          <cell r="C479" t="str">
            <v>M3</v>
          </cell>
          <cell r="D479">
            <v>209.96</v>
          </cell>
          <cell r="E479">
            <v>2800</v>
          </cell>
          <cell r="F479">
            <v>587888</v>
          </cell>
          <cell r="G479">
            <v>400</v>
          </cell>
          <cell r="H479">
            <v>83984</v>
          </cell>
          <cell r="I479">
            <v>1700</v>
          </cell>
          <cell r="J479">
            <v>356932</v>
          </cell>
          <cell r="K479">
            <v>700</v>
          </cell>
          <cell r="L479">
            <v>146972</v>
          </cell>
          <cell r="M479" t="str">
            <v>#.11</v>
          </cell>
        </row>
        <row r="480">
          <cell r="A480" t="str">
            <v>폐기물운반</v>
          </cell>
          <cell r="B480" t="str">
            <v>B.H0.7 + D.T15</v>
          </cell>
          <cell r="C480" t="str">
            <v>M3</v>
          </cell>
          <cell r="D480">
            <v>488.1</v>
          </cell>
          <cell r="E480">
            <v>12300</v>
          </cell>
          <cell r="F480">
            <v>6003630</v>
          </cell>
          <cell r="G480">
            <v>4600</v>
          </cell>
          <cell r="H480">
            <v>2245260</v>
          </cell>
          <cell r="I480">
            <v>3500</v>
          </cell>
          <cell r="J480">
            <v>1708350</v>
          </cell>
          <cell r="K480">
            <v>4200</v>
          </cell>
          <cell r="L480">
            <v>2050020</v>
          </cell>
          <cell r="M480" t="str">
            <v>#.12</v>
          </cell>
        </row>
        <row r="481">
          <cell r="A481" t="str">
            <v>콘크리트포장 절단</v>
          </cell>
          <cell r="C481" t="str">
            <v>M</v>
          </cell>
          <cell r="D481">
            <v>2015.7</v>
          </cell>
          <cell r="E481">
            <v>2000</v>
          </cell>
          <cell r="F481">
            <v>4031400</v>
          </cell>
          <cell r="G481">
            <v>900</v>
          </cell>
          <cell r="H481">
            <v>1814130</v>
          </cell>
          <cell r="I481">
            <v>1000</v>
          </cell>
          <cell r="J481">
            <v>2015700</v>
          </cell>
          <cell r="K481">
            <v>100</v>
          </cell>
          <cell r="L481">
            <v>201570</v>
          </cell>
          <cell r="M481" t="str">
            <v>No.5</v>
          </cell>
        </row>
        <row r="482">
          <cell r="A482" t="str">
            <v>콘크리트포장 깨기</v>
          </cell>
          <cell r="B482" t="str">
            <v>T=30cm미만</v>
          </cell>
          <cell r="C482" t="str">
            <v>M3</v>
          </cell>
          <cell r="D482">
            <v>367.68</v>
          </cell>
          <cell r="E482">
            <v>15200</v>
          </cell>
          <cell r="F482">
            <v>5588736</v>
          </cell>
          <cell r="G482">
            <v>2200</v>
          </cell>
          <cell r="H482">
            <v>808896</v>
          </cell>
          <cell r="I482">
            <v>6300</v>
          </cell>
          <cell r="J482">
            <v>2316384</v>
          </cell>
          <cell r="K482">
            <v>6700</v>
          </cell>
          <cell r="L482">
            <v>2463456</v>
          </cell>
          <cell r="M482" t="str">
            <v>#.13</v>
          </cell>
        </row>
        <row r="483">
          <cell r="A483" t="str">
            <v>콘크리트포장 포설</v>
          </cell>
          <cell r="B483" t="str">
            <v>T=20cm</v>
          </cell>
          <cell r="C483" t="str">
            <v>M3</v>
          </cell>
          <cell r="D483">
            <v>367.68</v>
          </cell>
          <cell r="E483">
            <v>103500</v>
          </cell>
          <cell r="F483">
            <v>38054880</v>
          </cell>
          <cell r="G483">
            <v>52500</v>
          </cell>
          <cell r="H483">
            <v>19303200</v>
          </cell>
          <cell r="I483">
            <v>51000</v>
          </cell>
          <cell r="J483">
            <v>18751680</v>
          </cell>
          <cell r="K483">
            <v>0</v>
          </cell>
          <cell r="L483">
            <v>0</v>
          </cell>
          <cell r="M483" t="str">
            <v>No.6</v>
          </cell>
        </row>
        <row r="484">
          <cell r="A484" t="str">
            <v>모래부설(B.H 0.7M3)</v>
          </cell>
          <cell r="B484" t="str">
            <v>기계90%+인력10%</v>
          </cell>
          <cell r="C484" t="str">
            <v>M3</v>
          </cell>
          <cell r="D484">
            <v>55.15</v>
          </cell>
          <cell r="E484">
            <v>1300</v>
          </cell>
          <cell r="F484">
            <v>71695</v>
          </cell>
          <cell r="G484">
            <v>200</v>
          </cell>
          <cell r="H484">
            <v>11030</v>
          </cell>
          <cell r="I484">
            <v>700</v>
          </cell>
          <cell r="J484">
            <v>38605</v>
          </cell>
          <cell r="K484">
            <v>400</v>
          </cell>
          <cell r="L484">
            <v>22060</v>
          </cell>
          <cell r="M484" t="str">
            <v>#.14</v>
          </cell>
        </row>
        <row r="485">
          <cell r="A485" t="str">
            <v>와이어메쉬깔기</v>
          </cell>
          <cell r="B485" t="str">
            <v>#8X100X100</v>
          </cell>
          <cell r="C485" t="str">
            <v>M2</v>
          </cell>
          <cell r="D485">
            <v>1838.42</v>
          </cell>
          <cell r="E485">
            <v>3000</v>
          </cell>
          <cell r="F485">
            <v>5515260</v>
          </cell>
          <cell r="G485">
            <v>2000</v>
          </cell>
          <cell r="H485">
            <v>3676840</v>
          </cell>
          <cell r="I485">
            <v>1000</v>
          </cell>
          <cell r="J485">
            <v>1838420</v>
          </cell>
          <cell r="K485">
            <v>0</v>
          </cell>
          <cell r="L485">
            <v>0</v>
          </cell>
          <cell r="M485" t="str">
            <v>No.7</v>
          </cell>
        </row>
        <row r="486">
          <cell r="A486" t="str">
            <v>보조기층포설 및 다짐</v>
          </cell>
          <cell r="B486" t="str">
            <v>T=30cm</v>
          </cell>
          <cell r="C486" t="str">
            <v>M3</v>
          </cell>
          <cell r="D486">
            <v>551.53</v>
          </cell>
          <cell r="E486">
            <v>2800</v>
          </cell>
          <cell r="F486">
            <v>1544284</v>
          </cell>
          <cell r="G486">
            <v>400</v>
          </cell>
          <cell r="H486">
            <v>220612</v>
          </cell>
          <cell r="I486">
            <v>1700</v>
          </cell>
          <cell r="J486">
            <v>937601</v>
          </cell>
          <cell r="K486">
            <v>700</v>
          </cell>
          <cell r="L486">
            <v>386071</v>
          </cell>
          <cell r="M486" t="str">
            <v>#.11</v>
          </cell>
        </row>
        <row r="487">
          <cell r="A487" t="str">
            <v>신축재</v>
          </cell>
          <cell r="B487" t="str">
            <v>T=1.5cm</v>
          </cell>
          <cell r="C487" t="str">
            <v>M2</v>
          </cell>
          <cell r="D487">
            <v>58.45</v>
          </cell>
          <cell r="E487">
            <v>12600</v>
          </cell>
          <cell r="F487">
            <v>736470</v>
          </cell>
          <cell r="G487">
            <v>12000</v>
          </cell>
          <cell r="H487">
            <v>701400</v>
          </cell>
          <cell r="I487">
            <v>600</v>
          </cell>
          <cell r="J487">
            <v>35070</v>
          </cell>
          <cell r="K487">
            <v>0</v>
          </cell>
          <cell r="L487">
            <v>0</v>
          </cell>
        </row>
        <row r="488">
          <cell r="A488" t="str">
            <v>양생(비닐)</v>
          </cell>
          <cell r="C488" t="str">
            <v>M2</v>
          </cell>
          <cell r="D488">
            <v>1838.42</v>
          </cell>
          <cell r="E488">
            <v>900</v>
          </cell>
          <cell r="F488">
            <v>1654578</v>
          </cell>
          <cell r="G488">
            <v>700</v>
          </cell>
          <cell r="H488">
            <v>1286894</v>
          </cell>
          <cell r="I488">
            <v>200</v>
          </cell>
          <cell r="J488">
            <v>367684</v>
          </cell>
          <cell r="K488">
            <v>0</v>
          </cell>
          <cell r="L488">
            <v>0</v>
          </cell>
          <cell r="M488" t="str">
            <v>No.8</v>
          </cell>
        </row>
        <row r="490">
          <cell r="A490" t="str">
            <v>2. 관 로 공</v>
          </cell>
          <cell r="F490">
            <v>1666000</v>
          </cell>
          <cell r="H490">
            <v>26000</v>
          </cell>
          <cell r="J490">
            <v>1640000</v>
          </cell>
          <cell r="L490">
            <v>0</v>
          </cell>
        </row>
        <row r="491">
          <cell r="A491" t="str">
            <v>이중벽P.E관 접합및부설</v>
          </cell>
          <cell r="B491" t="str">
            <v>Φ300M/M</v>
          </cell>
          <cell r="C491" t="str">
            <v>개소</v>
          </cell>
          <cell r="D491">
            <v>260</v>
          </cell>
          <cell r="E491">
            <v>6000</v>
          </cell>
          <cell r="F491">
            <v>1560000</v>
          </cell>
          <cell r="G491">
            <v>0</v>
          </cell>
          <cell r="H491">
            <v>0</v>
          </cell>
          <cell r="I491">
            <v>6000</v>
          </cell>
          <cell r="J491">
            <v>1560000</v>
          </cell>
          <cell r="K491">
            <v>0</v>
          </cell>
          <cell r="L491">
            <v>0</v>
          </cell>
          <cell r="M491" t="str">
            <v>No.25</v>
          </cell>
        </row>
        <row r="492">
          <cell r="A492" t="str">
            <v>레미콘타설</v>
          </cell>
          <cell r="B492" t="str">
            <v>무근구조물</v>
          </cell>
          <cell r="C492" t="str">
            <v>M3</v>
          </cell>
          <cell r="D492">
            <v>1.75</v>
          </cell>
          <cell r="E492">
            <v>16000</v>
          </cell>
          <cell r="F492">
            <v>28000</v>
          </cell>
          <cell r="G492">
            <v>0</v>
          </cell>
          <cell r="H492">
            <v>0</v>
          </cell>
          <cell r="I492">
            <v>16000</v>
          </cell>
          <cell r="J492">
            <v>28000</v>
          </cell>
          <cell r="K492">
            <v>0</v>
          </cell>
          <cell r="L492">
            <v>0</v>
          </cell>
          <cell r="M492" t="str">
            <v>No.10</v>
          </cell>
        </row>
        <row r="493">
          <cell r="A493" t="str">
            <v>합판거푸집</v>
          </cell>
          <cell r="B493" t="str">
            <v>0-7m:6회</v>
          </cell>
          <cell r="C493" t="str">
            <v>M2</v>
          </cell>
          <cell r="D493">
            <v>6.5</v>
          </cell>
          <cell r="E493">
            <v>12000</v>
          </cell>
          <cell r="F493">
            <v>78000</v>
          </cell>
          <cell r="G493">
            <v>4000</v>
          </cell>
          <cell r="H493">
            <v>26000</v>
          </cell>
          <cell r="I493">
            <v>8000</v>
          </cell>
          <cell r="J493">
            <v>52000</v>
          </cell>
          <cell r="K493">
            <v>0</v>
          </cell>
          <cell r="L493">
            <v>0</v>
          </cell>
          <cell r="M493" t="str">
            <v>No.11</v>
          </cell>
        </row>
        <row r="495">
          <cell r="A495" t="str">
            <v>3. 맨 홀 공</v>
          </cell>
          <cell r="F495">
            <v>21169190</v>
          </cell>
          <cell r="H495">
            <v>4401018</v>
          </cell>
          <cell r="J495">
            <v>16707091</v>
          </cell>
          <cell r="L495">
            <v>61081</v>
          </cell>
        </row>
        <row r="496">
          <cell r="A496" t="str">
            <v>레미콘타설</v>
          </cell>
          <cell r="B496" t="str">
            <v>무근구조물</v>
          </cell>
          <cell r="C496" t="str">
            <v>M3</v>
          </cell>
          <cell r="D496">
            <v>24.89</v>
          </cell>
          <cell r="E496">
            <v>16000</v>
          </cell>
          <cell r="F496">
            <v>398240</v>
          </cell>
          <cell r="G496">
            <v>0</v>
          </cell>
          <cell r="H496">
            <v>0</v>
          </cell>
          <cell r="I496">
            <v>16000</v>
          </cell>
          <cell r="J496">
            <v>398240</v>
          </cell>
          <cell r="K496">
            <v>0</v>
          </cell>
          <cell r="L496">
            <v>0</v>
          </cell>
          <cell r="M496" t="str">
            <v>No.10</v>
          </cell>
        </row>
        <row r="497">
          <cell r="A497" t="str">
            <v>레미콘타설</v>
          </cell>
          <cell r="B497" t="str">
            <v>철근구조물</v>
          </cell>
          <cell r="C497" t="str">
            <v>M3</v>
          </cell>
          <cell r="D497">
            <v>76.61</v>
          </cell>
          <cell r="E497">
            <v>21700</v>
          </cell>
          <cell r="F497">
            <v>1662437</v>
          </cell>
          <cell r="G497">
            <v>400</v>
          </cell>
          <cell r="H497">
            <v>30644</v>
          </cell>
          <cell r="I497">
            <v>21000</v>
          </cell>
          <cell r="J497">
            <v>1608810</v>
          </cell>
          <cell r="K497">
            <v>300</v>
          </cell>
          <cell r="L497">
            <v>22983</v>
          </cell>
          <cell r="M497" t="str">
            <v>No.14</v>
          </cell>
        </row>
        <row r="498">
          <cell r="A498" t="str">
            <v>합판거푸집</v>
          </cell>
          <cell r="B498" t="str">
            <v>0-7m:6회</v>
          </cell>
          <cell r="C498" t="str">
            <v>M2</v>
          </cell>
          <cell r="D498">
            <v>25.8</v>
          </cell>
          <cell r="E498">
            <v>12000</v>
          </cell>
          <cell r="F498">
            <v>309600</v>
          </cell>
          <cell r="G498">
            <v>4000</v>
          </cell>
          <cell r="H498">
            <v>103200</v>
          </cell>
          <cell r="I498">
            <v>8000</v>
          </cell>
          <cell r="J498">
            <v>206400</v>
          </cell>
          <cell r="K498">
            <v>0</v>
          </cell>
          <cell r="L498">
            <v>0</v>
          </cell>
          <cell r="M498" t="str">
            <v>No.11</v>
          </cell>
        </row>
        <row r="499">
          <cell r="A499" t="str">
            <v>합판거푸집</v>
          </cell>
          <cell r="B499" t="str">
            <v>0-7m:3회</v>
          </cell>
          <cell r="C499" t="str">
            <v>M2</v>
          </cell>
          <cell r="D499">
            <v>528.36</v>
          </cell>
          <cell r="E499">
            <v>17100</v>
          </cell>
          <cell r="F499">
            <v>9034956</v>
          </cell>
          <cell r="G499">
            <v>5300</v>
          </cell>
          <cell r="H499">
            <v>2800308</v>
          </cell>
          <cell r="I499">
            <v>11800</v>
          </cell>
          <cell r="J499">
            <v>6234648</v>
          </cell>
          <cell r="K499">
            <v>0</v>
          </cell>
          <cell r="L499">
            <v>0</v>
          </cell>
          <cell r="M499" t="str">
            <v>No.15</v>
          </cell>
        </row>
        <row r="500">
          <cell r="A500" t="str">
            <v>원형 거푸집</v>
          </cell>
          <cell r="B500" t="str">
            <v>3 회</v>
          </cell>
          <cell r="C500" t="str">
            <v>M2</v>
          </cell>
          <cell r="D500">
            <v>52.89</v>
          </cell>
          <cell r="E500">
            <v>38600</v>
          </cell>
          <cell r="F500">
            <v>2041554</v>
          </cell>
          <cell r="G500">
            <v>11500</v>
          </cell>
          <cell r="H500">
            <v>608235</v>
          </cell>
          <cell r="I500">
            <v>27100</v>
          </cell>
          <cell r="J500">
            <v>1433319</v>
          </cell>
          <cell r="K500">
            <v>0</v>
          </cell>
          <cell r="L500">
            <v>0</v>
          </cell>
          <cell r="M500" t="str">
            <v>No.16</v>
          </cell>
        </row>
        <row r="501">
          <cell r="A501" t="str">
            <v>목재거푸집</v>
          </cell>
          <cell r="B501" t="str">
            <v>0-7m:4회</v>
          </cell>
          <cell r="C501" t="str">
            <v>M2</v>
          </cell>
          <cell r="D501">
            <v>19.89</v>
          </cell>
          <cell r="E501">
            <v>26100</v>
          </cell>
          <cell r="F501">
            <v>519129</v>
          </cell>
          <cell r="G501">
            <v>7100</v>
          </cell>
          <cell r="H501">
            <v>141219</v>
          </cell>
          <cell r="I501">
            <v>19000</v>
          </cell>
          <cell r="J501">
            <v>377910</v>
          </cell>
          <cell r="K501">
            <v>0</v>
          </cell>
          <cell r="L501">
            <v>0</v>
          </cell>
          <cell r="M501" t="str">
            <v>No.32</v>
          </cell>
        </row>
        <row r="502">
          <cell r="A502" t="str">
            <v>시공이음 설치</v>
          </cell>
          <cell r="B502" t="str">
            <v>PVC,B=150X5mm</v>
          </cell>
          <cell r="C502" t="str">
            <v>M</v>
          </cell>
          <cell r="D502">
            <v>189.2</v>
          </cell>
          <cell r="E502">
            <v>13700</v>
          </cell>
          <cell r="F502">
            <v>2592040</v>
          </cell>
          <cell r="G502">
            <v>2400</v>
          </cell>
          <cell r="H502">
            <v>454080</v>
          </cell>
          <cell r="I502">
            <v>11300</v>
          </cell>
          <cell r="J502">
            <v>2137960</v>
          </cell>
          <cell r="K502">
            <v>0</v>
          </cell>
          <cell r="L502">
            <v>0</v>
          </cell>
          <cell r="M502" t="str">
            <v>No.17</v>
          </cell>
        </row>
        <row r="503">
          <cell r="A503" t="str">
            <v>철근가공및조립</v>
          </cell>
          <cell r="B503" t="str">
            <v>보통</v>
          </cell>
          <cell r="C503" t="str">
            <v>TON</v>
          </cell>
          <cell r="D503">
            <v>4.6870000000000003</v>
          </cell>
          <cell r="E503">
            <v>327000</v>
          </cell>
          <cell r="F503">
            <v>1532649</v>
          </cell>
          <cell r="G503">
            <v>4000</v>
          </cell>
          <cell r="H503">
            <v>18748</v>
          </cell>
          <cell r="I503">
            <v>317000</v>
          </cell>
          <cell r="J503">
            <v>1485779</v>
          </cell>
          <cell r="K503">
            <v>6000</v>
          </cell>
          <cell r="L503">
            <v>28122</v>
          </cell>
          <cell r="M503" t="str">
            <v>No.18</v>
          </cell>
        </row>
        <row r="504">
          <cell r="A504" t="str">
            <v>사다리설치(STS)</v>
          </cell>
          <cell r="C504" t="str">
            <v>M</v>
          </cell>
          <cell r="D504">
            <v>26.66</v>
          </cell>
          <cell r="E504">
            <v>10900</v>
          </cell>
          <cell r="F504">
            <v>290594</v>
          </cell>
          <cell r="G504">
            <v>6600</v>
          </cell>
          <cell r="H504">
            <v>175956</v>
          </cell>
          <cell r="I504">
            <v>4100</v>
          </cell>
          <cell r="J504">
            <v>109306</v>
          </cell>
          <cell r="K504">
            <v>200</v>
          </cell>
          <cell r="L504">
            <v>5332</v>
          </cell>
          <cell r="M504" t="str">
            <v>No.19</v>
          </cell>
        </row>
        <row r="505">
          <cell r="A505" t="str">
            <v>맨홀뚜껑설치</v>
          </cell>
          <cell r="B505" t="str">
            <v>(주철재)</v>
          </cell>
          <cell r="C505" t="str">
            <v>조</v>
          </cell>
          <cell r="D505">
            <v>43</v>
          </cell>
          <cell r="E505">
            <v>45800</v>
          </cell>
          <cell r="F505">
            <v>1969400</v>
          </cell>
          <cell r="G505">
            <v>0</v>
          </cell>
          <cell r="H505">
            <v>0</v>
          </cell>
          <cell r="I505">
            <v>45800</v>
          </cell>
          <cell r="J505">
            <v>1969400</v>
          </cell>
          <cell r="K505">
            <v>0</v>
          </cell>
          <cell r="L505">
            <v>0</v>
          </cell>
          <cell r="M505" t="str">
            <v>No.20</v>
          </cell>
        </row>
        <row r="506">
          <cell r="A506" t="str">
            <v>강관동바리(3개월)</v>
          </cell>
          <cell r="B506" t="str">
            <v>H=0-4.2M</v>
          </cell>
          <cell r="C506" t="str">
            <v>공M3</v>
          </cell>
          <cell r="D506">
            <v>15.91</v>
          </cell>
          <cell r="E506">
            <v>6300</v>
          </cell>
          <cell r="F506">
            <v>100233</v>
          </cell>
          <cell r="G506">
            <v>200</v>
          </cell>
          <cell r="H506">
            <v>3182</v>
          </cell>
          <cell r="I506">
            <v>6100</v>
          </cell>
          <cell r="J506">
            <v>97051</v>
          </cell>
          <cell r="K506">
            <v>0</v>
          </cell>
          <cell r="L506">
            <v>0</v>
          </cell>
          <cell r="M506" t="str">
            <v>No.21</v>
          </cell>
        </row>
        <row r="507">
          <cell r="A507" t="str">
            <v>양생(비닐)</v>
          </cell>
          <cell r="C507" t="str">
            <v>M2</v>
          </cell>
          <cell r="D507">
            <v>43.86</v>
          </cell>
          <cell r="E507">
            <v>900</v>
          </cell>
          <cell r="F507">
            <v>39474</v>
          </cell>
          <cell r="G507">
            <v>700</v>
          </cell>
          <cell r="H507">
            <v>30702</v>
          </cell>
          <cell r="I507">
            <v>200</v>
          </cell>
          <cell r="J507">
            <v>8772</v>
          </cell>
          <cell r="K507">
            <v>0</v>
          </cell>
          <cell r="L507">
            <v>0</v>
          </cell>
          <cell r="M507" t="str">
            <v>No.8</v>
          </cell>
        </row>
        <row r="508">
          <cell r="A508" t="str">
            <v>시공이음면정리(치핑)</v>
          </cell>
          <cell r="B508" t="str">
            <v>인력</v>
          </cell>
          <cell r="C508" t="str">
            <v>M2</v>
          </cell>
          <cell r="D508">
            <v>34.4</v>
          </cell>
          <cell r="E508">
            <v>19000</v>
          </cell>
          <cell r="F508">
            <v>653600</v>
          </cell>
          <cell r="G508">
            <v>500</v>
          </cell>
          <cell r="H508">
            <v>17200</v>
          </cell>
          <cell r="I508">
            <v>18500</v>
          </cell>
          <cell r="J508">
            <v>636400</v>
          </cell>
          <cell r="K508">
            <v>0</v>
          </cell>
          <cell r="L508">
            <v>0</v>
          </cell>
          <cell r="M508" t="str">
            <v>No.22</v>
          </cell>
        </row>
        <row r="509">
          <cell r="A509" t="str">
            <v>스페이서(T=75MM)</v>
          </cell>
          <cell r="C509" t="str">
            <v>EA</v>
          </cell>
          <cell r="D509">
            <v>129</v>
          </cell>
          <cell r="E509">
            <v>100</v>
          </cell>
          <cell r="F509">
            <v>12900</v>
          </cell>
          <cell r="G509">
            <v>100</v>
          </cell>
          <cell r="H509">
            <v>12900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</row>
        <row r="510">
          <cell r="A510" t="str">
            <v>쇠흙손 마감</v>
          </cell>
          <cell r="C510" t="str">
            <v>M2</v>
          </cell>
          <cell r="D510">
            <v>15.48</v>
          </cell>
          <cell r="E510">
            <v>800</v>
          </cell>
          <cell r="F510">
            <v>12384</v>
          </cell>
          <cell r="G510">
            <v>300</v>
          </cell>
          <cell r="H510">
            <v>4644</v>
          </cell>
          <cell r="I510">
            <v>200</v>
          </cell>
          <cell r="J510">
            <v>3096</v>
          </cell>
          <cell r="K510">
            <v>300</v>
          </cell>
          <cell r="L510">
            <v>4644</v>
          </cell>
          <cell r="M510" t="str">
            <v>No.27</v>
          </cell>
        </row>
        <row r="512">
          <cell r="A512" t="str">
            <v>4. 우수월류공</v>
          </cell>
          <cell r="F512">
            <v>3357522</v>
          </cell>
          <cell r="H512">
            <v>935842</v>
          </cell>
          <cell r="J512">
            <v>2404393</v>
          </cell>
          <cell r="L512">
            <v>17287</v>
          </cell>
        </row>
        <row r="513">
          <cell r="A513" t="str">
            <v>레미콘타설</v>
          </cell>
          <cell r="B513" t="str">
            <v>무근구조물</v>
          </cell>
          <cell r="C513" t="str">
            <v>M3</v>
          </cell>
          <cell r="D513">
            <v>26.64</v>
          </cell>
          <cell r="E513">
            <v>16000</v>
          </cell>
          <cell r="F513">
            <v>426240</v>
          </cell>
          <cell r="G513">
            <v>0</v>
          </cell>
          <cell r="H513">
            <v>0</v>
          </cell>
          <cell r="I513">
            <v>16000</v>
          </cell>
          <cell r="J513">
            <v>426240</v>
          </cell>
          <cell r="K513">
            <v>0</v>
          </cell>
          <cell r="L513">
            <v>0</v>
          </cell>
          <cell r="M513" t="str">
            <v>No.10</v>
          </cell>
        </row>
        <row r="514">
          <cell r="A514" t="str">
            <v>레미콘타설</v>
          </cell>
          <cell r="B514" t="str">
            <v>철근구조물</v>
          </cell>
          <cell r="C514" t="str">
            <v>M3</v>
          </cell>
          <cell r="D514">
            <v>5.41</v>
          </cell>
          <cell r="E514">
            <v>21700</v>
          </cell>
          <cell r="F514">
            <v>117397</v>
          </cell>
          <cell r="G514">
            <v>400</v>
          </cell>
          <cell r="H514">
            <v>2164</v>
          </cell>
          <cell r="I514">
            <v>21000</v>
          </cell>
          <cell r="J514">
            <v>113610</v>
          </cell>
          <cell r="K514">
            <v>300</v>
          </cell>
          <cell r="L514">
            <v>1623</v>
          </cell>
          <cell r="M514" t="str">
            <v>No.14</v>
          </cell>
        </row>
        <row r="515">
          <cell r="A515" t="str">
            <v>합판거푸집</v>
          </cell>
          <cell r="B515" t="str">
            <v>0-7m:6회</v>
          </cell>
          <cell r="C515" t="str">
            <v>M2</v>
          </cell>
          <cell r="D515">
            <v>3.8</v>
          </cell>
          <cell r="E515">
            <v>12000</v>
          </cell>
          <cell r="F515">
            <v>45600</v>
          </cell>
          <cell r="G515">
            <v>4000</v>
          </cell>
          <cell r="H515">
            <v>15200</v>
          </cell>
          <cell r="I515">
            <v>8000</v>
          </cell>
          <cell r="J515">
            <v>30400</v>
          </cell>
          <cell r="K515">
            <v>0</v>
          </cell>
          <cell r="L515">
            <v>0</v>
          </cell>
          <cell r="M515" t="str">
            <v>No.11</v>
          </cell>
        </row>
        <row r="516">
          <cell r="A516" t="str">
            <v>합판거푸집</v>
          </cell>
          <cell r="B516" t="str">
            <v>0-7m:3회</v>
          </cell>
          <cell r="C516" t="str">
            <v>M2</v>
          </cell>
          <cell r="D516">
            <v>94.26</v>
          </cell>
          <cell r="E516">
            <v>17100</v>
          </cell>
          <cell r="F516">
            <v>1611846</v>
          </cell>
          <cell r="G516">
            <v>5300</v>
          </cell>
          <cell r="H516">
            <v>499578</v>
          </cell>
          <cell r="I516">
            <v>11800</v>
          </cell>
          <cell r="J516">
            <v>1112268</v>
          </cell>
          <cell r="K516">
            <v>0</v>
          </cell>
          <cell r="L516">
            <v>0</v>
          </cell>
          <cell r="M516" t="str">
            <v>No.15</v>
          </cell>
        </row>
        <row r="517">
          <cell r="A517" t="str">
            <v>원형거푸집</v>
          </cell>
          <cell r="B517" t="str">
            <v>3 회</v>
          </cell>
          <cell r="C517" t="str">
            <v>M2</v>
          </cell>
          <cell r="D517">
            <v>1.38</v>
          </cell>
          <cell r="E517">
            <v>38600</v>
          </cell>
          <cell r="F517">
            <v>53268</v>
          </cell>
          <cell r="G517">
            <v>11500</v>
          </cell>
          <cell r="H517">
            <v>15870</v>
          </cell>
          <cell r="I517">
            <v>27100</v>
          </cell>
          <cell r="J517">
            <v>37398</v>
          </cell>
          <cell r="K517">
            <v>0</v>
          </cell>
          <cell r="L517">
            <v>0</v>
          </cell>
          <cell r="M517" t="str">
            <v>No.16</v>
          </cell>
        </row>
        <row r="518">
          <cell r="A518" t="str">
            <v>시공이음 설치</v>
          </cell>
          <cell r="B518" t="str">
            <v>PVC,B=150X5mm</v>
          </cell>
          <cell r="C518" t="str">
            <v>M</v>
          </cell>
          <cell r="D518">
            <v>5</v>
          </cell>
          <cell r="E518">
            <v>13700</v>
          </cell>
          <cell r="F518">
            <v>68500</v>
          </cell>
          <cell r="G518">
            <v>2400</v>
          </cell>
          <cell r="H518">
            <v>12000</v>
          </cell>
          <cell r="I518">
            <v>11300</v>
          </cell>
          <cell r="J518">
            <v>56500</v>
          </cell>
          <cell r="K518">
            <v>0</v>
          </cell>
          <cell r="L518">
            <v>0</v>
          </cell>
          <cell r="M518" t="str">
            <v>No.17</v>
          </cell>
        </row>
        <row r="519">
          <cell r="A519" t="str">
            <v>철근가공및조립</v>
          </cell>
          <cell r="B519" t="str">
            <v>보통</v>
          </cell>
          <cell r="C519" t="str">
            <v>TON</v>
          </cell>
          <cell r="D519">
            <v>0.92900000000000005</v>
          </cell>
          <cell r="E519">
            <v>327000</v>
          </cell>
          <cell r="F519">
            <v>303783</v>
          </cell>
          <cell r="G519">
            <v>4000</v>
          </cell>
          <cell r="H519">
            <v>3716</v>
          </cell>
          <cell r="I519">
            <v>317000</v>
          </cell>
          <cell r="J519">
            <v>294493</v>
          </cell>
          <cell r="K519">
            <v>6000</v>
          </cell>
          <cell r="L519">
            <v>5574</v>
          </cell>
          <cell r="M519" t="str">
            <v>No.18</v>
          </cell>
        </row>
        <row r="520">
          <cell r="A520" t="str">
            <v>사다리설치(STS)</v>
          </cell>
          <cell r="C520" t="str">
            <v>M</v>
          </cell>
          <cell r="D520">
            <v>2.75</v>
          </cell>
          <cell r="E520">
            <v>10900</v>
          </cell>
          <cell r="F520">
            <v>29975</v>
          </cell>
          <cell r="G520">
            <v>6600</v>
          </cell>
          <cell r="H520">
            <v>18150</v>
          </cell>
          <cell r="I520">
            <v>4100</v>
          </cell>
          <cell r="J520">
            <v>11275</v>
          </cell>
          <cell r="K520">
            <v>200</v>
          </cell>
          <cell r="L520">
            <v>550</v>
          </cell>
          <cell r="M520" t="str">
            <v>No.19</v>
          </cell>
        </row>
        <row r="521">
          <cell r="A521" t="str">
            <v>맨홀뚜껑설치</v>
          </cell>
          <cell r="B521" t="str">
            <v>(주철재)</v>
          </cell>
          <cell r="C521" t="str">
            <v>조</v>
          </cell>
          <cell r="D521">
            <v>1</v>
          </cell>
          <cell r="E521">
            <v>45800</v>
          </cell>
          <cell r="F521">
            <v>45800</v>
          </cell>
          <cell r="G521">
            <v>0</v>
          </cell>
          <cell r="H521">
            <v>0</v>
          </cell>
          <cell r="I521">
            <v>45800</v>
          </cell>
          <cell r="J521">
            <v>45800</v>
          </cell>
          <cell r="K521">
            <v>0</v>
          </cell>
          <cell r="L521">
            <v>0</v>
          </cell>
          <cell r="M521" t="str">
            <v>No.20</v>
          </cell>
        </row>
        <row r="522">
          <cell r="A522" t="str">
            <v>강관비계</v>
          </cell>
          <cell r="B522" t="str">
            <v>3개월</v>
          </cell>
          <cell r="C522" t="str">
            <v>M2</v>
          </cell>
          <cell r="D522">
            <v>31.8</v>
          </cell>
          <cell r="E522">
            <v>9200</v>
          </cell>
          <cell r="F522">
            <v>292560</v>
          </cell>
          <cell r="G522">
            <v>2300</v>
          </cell>
          <cell r="H522">
            <v>73140</v>
          </cell>
          <cell r="I522">
            <v>6600</v>
          </cell>
          <cell r="J522">
            <v>209880</v>
          </cell>
          <cell r="K522">
            <v>300</v>
          </cell>
          <cell r="L522">
            <v>9540</v>
          </cell>
          <cell r="M522" t="str">
            <v>No.33</v>
          </cell>
        </row>
        <row r="523">
          <cell r="A523" t="str">
            <v>강관동바리(3개월)</v>
          </cell>
          <cell r="B523" t="str">
            <v>H=0-4.2M</v>
          </cell>
          <cell r="C523" t="str">
            <v>공M3</v>
          </cell>
          <cell r="D523">
            <v>2.1</v>
          </cell>
          <cell r="E523">
            <v>6300</v>
          </cell>
          <cell r="F523">
            <v>13230</v>
          </cell>
          <cell r="G523">
            <v>200</v>
          </cell>
          <cell r="H523">
            <v>420</v>
          </cell>
          <cell r="I523">
            <v>6100</v>
          </cell>
          <cell r="J523">
            <v>12810</v>
          </cell>
          <cell r="K523">
            <v>0</v>
          </cell>
          <cell r="L523">
            <v>0</v>
          </cell>
          <cell r="M523" t="str">
            <v>No.21</v>
          </cell>
        </row>
        <row r="524">
          <cell r="A524" t="str">
            <v>양생(비닐)</v>
          </cell>
          <cell r="C524" t="str">
            <v>M2</v>
          </cell>
          <cell r="D524">
            <v>47.97</v>
          </cell>
          <cell r="E524">
            <v>900</v>
          </cell>
          <cell r="F524">
            <v>43173</v>
          </cell>
          <cell r="G524">
            <v>700</v>
          </cell>
          <cell r="H524">
            <v>33579</v>
          </cell>
          <cell r="I524">
            <v>200</v>
          </cell>
          <cell r="J524">
            <v>9594</v>
          </cell>
          <cell r="K524">
            <v>0</v>
          </cell>
          <cell r="L524">
            <v>0</v>
          </cell>
          <cell r="M524" t="str">
            <v>No.8</v>
          </cell>
        </row>
        <row r="525">
          <cell r="A525" t="str">
            <v>시공이음면정리(치핑)</v>
          </cell>
          <cell r="B525" t="str">
            <v>인력</v>
          </cell>
          <cell r="C525" t="str">
            <v>M2</v>
          </cell>
          <cell r="D525">
            <v>1.25</v>
          </cell>
          <cell r="E525">
            <v>19000</v>
          </cell>
          <cell r="F525">
            <v>23750</v>
          </cell>
          <cell r="G525">
            <v>500</v>
          </cell>
          <cell r="H525">
            <v>625</v>
          </cell>
          <cell r="I525">
            <v>18500</v>
          </cell>
          <cell r="J525">
            <v>23125</v>
          </cell>
          <cell r="K525">
            <v>0</v>
          </cell>
          <cell r="L525">
            <v>0</v>
          </cell>
          <cell r="M525" t="str">
            <v>No.22</v>
          </cell>
        </row>
        <row r="526">
          <cell r="A526" t="str">
            <v>스페이서(T=75MM)</v>
          </cell>
          <cell r="C526" t="str">
            <v>EA</v>
          </cell>
          <cell r="D526">
            <v>4</v>
          </cell>
          <cell r="E526">
            <v>100</v>
          </cell>
          <cell r="F526">
            <v>400</v>
          </cell>
          <cell r="G526">
            <v>100</v>
          </cell>
          <cell r="H526">
            <v>400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</row>
        <row r="527">
          <cell r="A527" t="str">
            <v>이중벽P.E관 접합및부설</v>
          </cell>
          <cell r="B527" t="str">
            <v>Φ250M/M</v>
          </cell>
          <cell r="C527" t="str">
            <v>개소</v>
          </cell>
          <cell r="D527">
            <v>2</v>
          </cell>
          <cell r="E527">
            <v>4000</v>
          </cell>
          <cell r="F527">
            <v>8000</v>
          </cell>
          <cell r="G527">
            <v>0</v>
          </cell>
          <cell r="H527">
            <v>0</v>
          </cell>
          <cell r="I527">
            <v>4000</v>
          </cell>
          <cell r="J527">
            <v>8000</v>
          </cell>
          <cell r="K527">
            <v>0</v>
          </cell>
          <cell r="L527">
            <v>0</v>
          </cell>
          <cell r="M527" t="str">
            <v>No.24</v>
          </cell>
        </row>
        <row r="528">
          <cell r="A528" t="str">
            <v>그레이팅 뚜껑설치</v>
          </cell>
          <cell r="B528" t="str">
            <v>550X5600mm</v>
          </cell>
          <cell r="C528" t="str">
            <v>개소</v>
          </cell>
          <cell r="D528">
            <v>1</v>
          </cell>
          <cell r="E528">
            <v>274000</v>
          </cell>
          <cell r="F528">
            <v>274000</v>
          </cell>
          <cell r="G528">
            <v>261000</v>
          </cell>
          <cell r="H528">
            <v>261000</v>
          </cell>
          <cell r="I528">
            <v>13000</v>
          </cell>
          <cell r="J528">
            <v>13000</v>
          </cell>
          <cell r="K528">
            <v>0</v>
          </cell>
          <cell r="L528">
            <v>0</v>
          </cell>
          <cell r="M528" t="str">
            <v>No.34</v>
          </cell>
        </row>
        <row r="531">
          <cell r="A531" t="str">
            <v>5. 환 기 구</v>
          </cell>
          <cell r="F531">
            <v>237072</v>
          </cell>
          <cell r="H531">
            <v>19968</v>
          </cell>
          <cell r="J531">
            <v>200232</v>
          </cell>
          <cell r="L531">
            <v>16872</v>
          </cell>
        </row>
        <row r="532">
          <cell r="A532" t="str">
            <v>레미콘타설</v>
          </cell>
          <cell r="B532" t="str">
            <v>무근구조물</v>
          </cell>
          <cell r="C532" t="str">
            <v>M3</v>
          </cell>
          <cell r="D532">
            <v>1.04</v>
          </cell>
          <cell r="E532">
            <v>16000</v>
          </cell>
          <cell r="F532">
            <v>16640</v>
          </cell>
          <cell r="G532">
            <v>0</v>
          </cell>
          <cell r="H532">
            <v>0</v>
          </cell>
          <cell r="I532">
            <v>16000</v>
          </cell>
          <cell r="J532">
            <v>16640</v>
          </cell>
          <cell r="K532">
            <v>0</v>
          </cell>
          <cell r="L532">
            <v>0</v>
          </cell>
          <cell r="M532" t="str">
            <v>No.10</v>
          </cell>
        </row>
        <row r="533">
          <cell r="A533" t="str">
            <v>합판거푸집</v>
          </cell>
          <cell r="B533" t="str">
            <v>0-7m:6회</v>
          </cell>
          <cell r="C533" t="str">
            <v>M2</v>
          </cell>
          <cell r="D533">
            <v>4.83</v>
          </cell>
          <cell r="E533">
            <v>12000</v>
          </cell>
          <cell r="F533">
            <v>57960</v>
          </cell>
          <cell r="G533">
            <v>4000</v>
          </cell>
          <cell r="H533">
            <v>19320</v>
          </cell>
          <cell r="I533">
            <v>8000</v>
          </cell>
          <cell r="J533">
            <v>38640</v>
          </cell>
          <cell r="K533">
            <v>0</v>
          </cell>
          <cell r="L533">
            <v>0</v>
          </cell>
          <cell r="M533" t="str">
            <v>No.11</v>
          </cell>
        </row>
        <row r="534">
          <cell r="A534" t="str">
            <v>K.P메카니칼접합및부설(기계)</v>
          </cell>
          <cell r="B534" t="str">
            <v>ø200M/M</v>
          </cell>
          <cell r="C534" t="str">
            <v>개소</v>
          </cell>
          <cell r="D534">
            <v>1</v>
          </cell>
          <cell r="E534">
            <v>43300</v>
          </cell>
          <cell r="F534">
            <v>43300</v>
          </cell>
          <cell r="G534">
            <v>0</v>
          </cell>
          <cell r="H534">
            <v>0</v>
          </cell>
          <cell r="I534">
            <v>30800</v>
          </cell>
          <cell r="J534">
            <v>30800</v>
          </cell>
          <cell r="K534">
            <v>12500</v>
          </cell>
          <cell r="L534">
            <v>12500</v>
          </cell>
          <cell r="M534" t="str">
            <v>No.35</v>
          </cell>
        </row>
        <row r="535">
          <cell r="A535" t="str">
            <v>잡석부설(B.H 0.7)</v>
          </cell>
          <cell r="B535" t="str">
            <v>기계90%+인력10%</v>
          </cell>
          <cell r="C535" t="str">
            <v>M3</v>
          </cell>
          <cell r="D535">
            <v>0.24</v>
          </cell>
          <cell r="E535">
            <v>3000</v>
          </cell>
          <cell r="F535">
            <v>720</v>
          </cell>
          <cell r="G535">
            <v>200</v>
          </cell>
          <cell r="H535">
            <v>48</v>
          </cell>
          <cell r="I535">
            <v>2500</v>
          </cell>
          <cell r="J535">
            <v>600</v>
          </cell>
          <cell r="K535">
            <v>300</v>
          </cell>
          <cell r="L535">
            <v>72</v>
          </cell>
          <cell r="M535" t="str">
            <v>#.5</v>
          </cell>
        </row>
        <row r="536">
          <cell r="A536" t="str">
            <v>적벽돌쌓기</v>
          </cell>
          <cell r="B536" t="str">
            <v>1.0B,표준형</v>
          </cell>
          <cell r="C536" t="str">
            <v>M2</v>
          </cell>
          <cell r="D536">
            <v>2.08</v>
          </cell>
          <cell r="E536">
            <v>21900</v>
          </cell>
          <cell r="F536">
            <v>45552</v>
          </cell>
          <cell r="G536">
            <v>0</v>
          </cell>
          <cell r="H536">
            <v>0</v>
          </cell>
          <cell r="I536">
            <v>21900</v>
          </cell>
          <cell r="J536">
            <v>45552</v>
          </cell>
          <cell r="K536">
            <v>0</v>
          </cell>
          <cell r="L536">
            <v>0</v>
          </cell>
          <cell r="M536" t="str">
            <v>No.36</v>
          </cell>
        </row>
        <row r="537">
          <cell r="A537" t="str">
            <v>모르터</v>
          </cell>
          <cell r="B537" t="str">
            <v>1 : 3</v>
          </cell>
          <cell r="C537" t="str">
            <v>M3</v>
          </cell>
          <cell r="D537">
            <v>0.33</v>
          </cell>
          <cell r="E537">
            <v>40000</v>
          </cell>
          <cell r="F537">
            <v>13200</v>
          </cell>
          <cell r="G537">
            <v>0</v>
          </cell>
          <cell r="H537">
            <v>0</v>
          </cell>
          <cell r="I537">
            <v>40000</v>
          </cell>
          <cell r="J537">
            <v>13200</v>
          </cell>
          <cell r="K537">
            <v>0</v>
          </cell>
          <cell r="L537">
            <v>0</v>
          </cell>
          <cell r="M537" t="str">
            <v>No.37</v>
          </cell>
        </row>
        <row r="538">
          <cell r="A538" t="str">
            <v>K.P메카니칼접합및부설(기계)</v>
          </cell>
          <cell r="B538" t="str">
            <v>ø200M/M(이형관)</v>
          </cell>
          <cell r="C538" t="str">
            <v>개소</v>
          </cell>
          <cell r="D538">
            <v>1</v>
          </cell>
          <cell r="E538">
            <v>14300</v>
          </cell>
          <cell r="F538">
            <v>14300</v>
          </cell>
          <cell r="G538">
            <v>0</v>
          </cell>
          <cell r="H538">
            <v>0</v>
          </cell>
          <cell r="I538">
            <v>10000</v>
          </cell>
          <cell r="J538">
            <v>10000</v>
          </cell>
          <cell r="K538">
            <v>4300</v>
          </cell>
          <cell r="L538">
            <v>4300</v>
          </cell>
          <cell r="M538" t="str">
            <v>No.38</v>
          </cell>
        </row>
        <row r="539">
          <cell r="A539" t="str">
            <v>플랜지관 접합및부설</v>
          </cell>
          <cell r="B539" t="str">
            <v>ø200M/M(이형관)</v>
          </cell>
          <cell r="C539" t="str">
            <v>개소</v>
          </cell>
          <cell r="D539">
            <v>1</v>
          </cell>
          <cell r="E539">
            <v>45400</v>
          </cell>
          <cell r="F539">
            <v>45400</v>
          </cell>
          <cell r="G539">
            <v>600</v>
          </cell>
          <cell r="H539">
            <v>600</v>
          </cell>
          <cell r="I539">
            <v>44800</v>
          </cell>
          <cell r="J539">
            <v>44800</v>
          </cell>
          <cell r="K539">
            <v>0</v>
          </cell>
          <cell r="L539">
            <v>0</v>
          </cell>
          <cell r="M539" t="str">
            <v>No.39</v>
          </cell>
        </row>
        <row r="541">
          <cell r="A541" t="str">
            <v>6. 부대시설공</v>
          </cell>
          <cell r="F541">
            <v>5619309</v>
          </cell>
          <cell r="H541">
            <v>2009519</v>
          </cell>
          <cell r="J541">
            <v>2604941</v>
          </cell>
          <cell r="L541">
            <v>1004849</v>
          </cell>
        </row>
        <row r="542">
          <cell r="A542" t="str">
            <v>하수관거인식테이프</v>
          </cell>
          <cell r="B542" t="str">
            <v>5cmX20m</v>
          </cell>
          <cell r="C542" t="str">
            <v>M</v>
          </cell>
          <cell r="D542">
            <v>1556.2</v>
          </cell>
          <cell r="E542">
            <v>1300</v>
          </cell>
          <cell r="F542">
            <v>2023060</v>
          </cell>
          <cell r="G542">
            <v>1100</v>
          </cell>
          <cell r="H542">
            <v>1711820</v>
          </cell>
          <cell r="I542">
            <v>200</v>
          </cell>
          <cell r="J542">
            <v>311240</v>
          </cell>
          <cell r="K542">
            <v>0</v>
          </cell>
          <cell r="L542">
            <v>0</v>
          </cell>
        </row>
        <row r="543">
          <cell r="A543" t="str">
            <v>하수관내 C.C.T.V조사</v>
          </cell>
          <cell r="B543" t="str">
            <v>하수관내 C.C.T.V 조사</v>
          </cell>
          <cell r="C543" t="str">
            <v>M</v>
          </cell>
          <cell r="D543">
            <v>1556.2</v>
          </cell>
          <cell r="E543">
            <v>1700</v>
          </cell>
          <cell r="F543">
            <v>2645540</v>
          </cell>
          <cell r="G543">
            <v>100</v>
          </cell>
          <cell r="H543">
            <v>155620</v>
          </cell>
          <cell r="I543">
            <v>1000</v>
          </cell>
          <cell r="J543">
            <v>1556200</v>
          </cell>
          <cell r="K543">
            <v>600</v>
          </cell>
          <cell r="L543">
            <v>933720</v>
          </cell>
          <cell r="M543" t="str">
            <v>No.40</v>
          </cell>
        </row>
        <row r="544">
          <cell r="A544" t="str">
            <v>철근 구조물헐기</v>
          </cell>
          <cell r="B544" t="str">
            <v>소형브레커+공기압축기</v>
          </cell>
          <cell r="C544" t="str">
            <v>M3</v>
          </cell>
          <cell r="D544">
            <v>3.51</v>
          </cell>
          <cell r="E544">
            <v>35800</v>
          </cell>
          <cell r="F544">
            <v>125658</v>
          </cell>
          <cell r="G544">
            <v>6400</v>
          </cell>
          <cell r="H544">
            <v>22464</v>
          </cell>
          <cell r="I544">
            <v>17800</v>
          </cell>
          <cell r="J544">
            <v>62478</v>
          </cell>
          <cell r="K544">
            <v>11600</v>
          </cell>
          <cell r="L544">
            <v>40716</v>
          </cell>
          <cell r="M544" t="str">
            <v>No.29</v>
          </cell>
        </row>
        <row r="545">
          <cell r="A545" t="str">
            <v>무근 구조물헐기</v>
          </cell>
          <cell r="B545" t="str">
            <v>소형브레커+공기압축기</v>
          </cell>
          <cell r="C545" t="str">
            <v>M3</v>
          </cell>
          <cell r="D545">
            <v>0.56999999999999995</v>
          </cell>
          <cell r="E545">
            <v>27100</v>
          </cell>
          <cell r="F545">
            <v>15447</v>
          </cell>
          <cell r="G545">
            <v>2100</v>
          </cell>
          <cell r="H545">
            <v>1197</v>
          </cell>
          <cell r="I545">
            <v>18900</v>
          </cell>
          <cell r="J545">
            <v>10773</v>
          </cell>
          <cell r="K545">
            <v>6100</v>
          </cell>
          <cell r="L545">
            <v>3477</v>
          </cell>
          <cell r="M545" t="str">
            <v>No.26</v>
          </cell>
        </row>
        <row r="546">
          <cell r="A546" t="str">
            <v>폐기물운반</v>
          </cell>
          <cell r="B546" t="str">
            <v>B.H0.7 + D.T15</v>
          </cell>
          <cell r="C546" t="str">
            <v>M3</v>
          </cell>
          <cell r="D546">
            <v>4.08</v>
          </cell>
          <cell r="E546">
            <v>12300</v>
          </cell>
          <cell r="F546">
            <v>50184</v>
          </cell>
          <cell r="G546">
            <v>4600</v>
          </cell>
          <cell r="H546">
            <v>18768</v>
          </cell>
          <cell r="I546">
            <v>3500</v>
          </cell>
          <cell r="J546">
            <v>14280</v>
          </cell>
          <cell r="K546">
            <v>4200</v>
          </cell>
          <cell r="L546">
            <v>17136</v>
          </cell>
          <cell r="M546" t="str">
            <v>#.12</v>
          </cell>
        </row>
        <row r="547">
          <cell r="A547" t="str">
            <v>P.E관 접합 및 부설</v>
          </cell>
          <cell r="B547" t="str">
            <v>Φ500M/M</v>
          </cell>
          <cell r="C547" t="str">
            <v>개소</v>
          </cell>
          <cell r="D547">
            <v>14</v>
          </cell>
          <cell r="E547">
            <v>14400</v>
          </cell>
          <cell r="F547">
            <v>201600</v>
          </cell>
          <cell r="G547">
            <v>0</v>
          </cell>
          <cell r="H547">
            <v>0</v>
          </cell>
          <cell r="I547">
            <v>14400</v>
          </cell>
          <cell r="J547">
            <v>201600</v>
          </cell>
          <cell r="K547">
            <v>0</v>
          </cell>
          <cell r="L547">
            <v>0</v>
          </cell>
          <cell r="M547" t="str">
            <v>No.41</v>
          </cell>
        </row>
        <row r="548">
          <cell r="A548" t="str">
            <v>가성토(토사,B.H0.7)</v>
          </cell>
          <cell r="B548" t="str">
            <v>현장토유용</v>
          </cell>
          <cell r="C548" t="str">
            <v>M3</v>
          </cell>
          <cell r="D548">
            <v>14</v>
          </cell>
          <cell r="E548">
            <v>1800</v>
          </cell>
          <cell r="F548">
            <v>25200</v>
          </cell>
          <cell r="G548">
            <v>400</v>
          </cell>
          <cell r="H548">
            <v>5600</v>
          </cell>
          <cell r="I548">
            <v>700</v>
          </cell>
          <cell r="J548">
            <v>9800</v>
          </cell>
          <cell r="K548">
            <v>700</v>
          </cell>
          <cell r="L548">
            <v>9800</v>
          </cell>
          <cell r="M548" t="str">
            <v>#.20</v>
          </cell>
        </row>
        <row r="549">
          <cell r="A549" t="str">
            <v>P.P 마대쌓기 및 헐기</v>
          </cell>
          <cell r="C549" t="str">
            <v>M2</v>
          </cell>
          <cell r="D549">
            <v>9.9</v>
          </cell>
          <cell r="E549">
            <v>53000</v>
          </cell>
          <cell r="F549">
            <v>524700</v>
          </cell>
          <cell r="G549">
            <v>8900</v>
          </cell>
          <cell r="H549">
            <v>88110</v>
          </cell>
          <cell r="I549">
            <v>44100</v>
          </cell>
          <cell r="J549">
            <v>436590</v>
          </cell>
          <cell r="K549">
            <v>0</v>
          </cell>
          <cell r="L549">
            <v>0</v>
          </cell>
          <cell r="M549" t="str">
            <v>#.21</v>
          </cell>
        </row>
        <row r="550">
          <cell r="A550" t="str">
            <v>비닐깔기</v>
          </cell>
          <cell r="C550" t="str">
            <v>M2</v>
          </cell>
          <cell r="D550">
            <v>9.9</v>
          </cell>
          <cell r="E550">
            <v>800</v>
          </cell>
          <cell r="F550">
            <v>7920</v>
          </cell>
          <cell r="G550">
            <v>600</v>
          </cell>
          <cell r="H550">
            <v>5940</v>
          </cell>
          <cell r="I550">
            <v>200</v>
          </cell>
          <cell r="J550">
            <v>1980</v>
          </cell>
          <cell r="K550">
            <v>0</v>
          </cell>
          <cell r="L550">
            <v>0</v>
          </cell>
          <cell r="M550" t="str">
            <v>No.8</v>
          </cell>
        </row>
        <row r="553">
          <cell r="A553" t="str">
            <v>6. 운 반 공</v>
          </cell>
          <cell r="F553">
            <v>5849386</v>
          </cell>
          <cell r="H553">
            <v>1742400</v>
          </cell>
          <cell r="J553">
            <v>1900800</v>
          </cell>
          <cell r="L553">
            <v>2206186</v>
          </cell>
        </row>
        <row r="554">
          <cell r="A554" t="str">
            <v>철근운반</v>
          </cell>
          <cell r="C554" t="str">
            <v>TON</v>
          </cell>
          <cell r="D554">
            <v>5.7839999999999998</v>
          </cell>
          <cell r="E554">
            <v>9000</v>
          </cell>
          <cell r="F554">
            <v>52056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9000</v>
          </cell>
          <cell r="L554">
            <v>52056</v>
          </cell>
          <cell r="M554" t="str">
            <v>#.15</v>
          </cell>
        </row>
        <row r="555">
          <cell r="A555" t="str">
            <v>주철관 운반</v>
          </cell>
          <cell r="B555" t="str">
            <v>이형관</v>
          </cell>
          <cell r="C555" t="str">
            <v>KG</v>
          </cell>
          <cell r="D555">
            <v>127.3</v>
          </cell>
          <cell r="E555">
            <v>100</v>
          </cell>
          <cell r="F555">
            <v>12730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100</v>
          </cell>
          <cell r="L555">
            <v>12730</v>
          </cell>
          <cell r="M555" t="str">
            <v>#.17</v>
          </cell>
        </row>
        <row r="556">
          <cell r="A556" t="str">
            <v>주철관 운반</v>
          </cell>
          <cell r="B556" t="str">
            <v>Φ200M/M</v>
          </cell>
          <cell r="C556" t="str">
            <v>본</v>
          </cell>
          <cell r="D556">
            <v>1</v>
          </cell>
          <cell r="E556">
            <v>2200</v>
          </cell>
          <cell r="F556">
            <v>2200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2200</v>
          </cell>
          <cell r="L556">
            <v>2200</v>
          </cell>
          <cell r="M556" t="str">
            <v>#.22</v>
          </cell>
        </row>
        <row r="557">
          <cell r="A557" t="str">
            <v>시멘트운반(40kg/대)</v>
          </cell>
          <cell r="C557" t="str">
            <v>대</v>
          </cell>
          <cell r="D557">
            <v>2</v>
          </cell>
          <cell r="E557">
            <v>400</v>
          </cell>
          <cell r="F557">
            <v>800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400</v>
          </cell>
          <cell r="L557">
            <v>800</v>
          </cell>
          <cell r="M557" t="str">
            <v>#.19</v>
          </cell>
        </row>
        <row r="558">
          <cell r="A558" t="str">
            <v>보조기층운반</v>
          </cell>
          <cell r="C558" t="str">
            <v>M3</v>
          </cell>
          <cell r="D558">
            <v>792</v>
          </cell>
          <cell r="E558">
            <v>7300</v>
          </cell>
          <cell r="F558">
            <v>5781600</v>
          </cell>
          <cell r="G558">
            <v>2200</v>
          </cell>
          <cell r="H558">
            <v>1742400</v>
          </cell>
          <cell r="I558">
            <v>2400</v>
          </cell>
          <cell r="J558">
            <v>1900800</v>
          </cell>
          <cell r="K558">
            <v>2700</v>
          </cell>
          <cell r="L558">
            <v>2138400</v>
          </cell>
          <cell r="M558" t="str">
            <v>#.18</v>
          </cell>
        </row>
        <row r="575">
          <cell r="A575" t="str">
            <v>⊙C-LINE  사급자재비</v>
          </cell>
          <cell r="C575" t="str">
            <v>식</v>
          </cell>
          <cell r="D575">
            <v>1</v>
          </cell>
          <cell r="F575">
            <v>64758980</v>
          </cell>
          <cell r="H575">
            <v>64758980</v>
          </cell>
          <cell r="J575">
            <v>0</v>
          </cell>
          <cell r="L575">
            <v>0</v>
          </cell>
        </row>
        <row r="577">
          <cell r="A577" t="str">
            <v>모  래</v>
          </cell>
          <cell r="C577" t="str">
            <v>M3</v>
          </cell>
          <cell r="D577">
            <v>411</v>
          </cell>
          <cell r="E577">
            <v>17000</v>
          </cell>
          <cell r="F577">
            <v>6987000</v>
          </cell>
          <cell r="G577">
            <v>17000</v>
          </cell>
          <cell r="H577">
            <v>6987000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</row>
        <row r="578">
          <cell r="A578" t="str">
            <v>잡  석</v>
          </cell>
          <cell r="C578" t="str">
            <v>M3</v>
          </cell>
          <cell r="D578">
            <v>0.25</v>
          </cell>
          <cell r="E578">
            <v>7000</v>
          </cell>
          <cell r="F578">
            <v>1750</v>
          </cell>
          <cell r="G578">
            <v>7000</v>
          </cell>
          <cell r="H578">
            <v>1750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</row>
        <row r="579">
          <cell r="A579" t="str">
            <v>아스팔트유제</v>
          </cell>
          <cell r="B579" t="str">
            <v>RSC-4</v>
          </cell>
          <cell r="C579" t="str">
            <v>DRUM</v>
          </cell>
          <cell r="D579">
            <v>1.65</v>
          </cell>
          <cell r="E579">
            <v>52000</v>
          </cell>
          <cell r="F579">
            <v>85800</v>
          </cell>
          <cell r="G579">
            <v>52000</v>
          </cell>
          <cell r="H579">
            <v>85800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</row>
        <row r="580">
          <cell r="A580" t="str">
            <v>아스팔트유제</v>
          </cell>
          <cell r="B580" t="str">
            <v>MC-1</v>
          </cell>
          <cell r="C580" t="str">
            <v>DRUM</v>
          </cell>
          <cell r="D580">
            <v>3.31</v>
          </cell>
          <cell r="E580">
            <v>58000</v>
          </cell>
          <cell r="F580">
            <v>191980</v>
          </cell>
          <cell r="G580">
            <v>58000</v>
          </cell>
          <cell r="H580">
            <v>191980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</row>
        <row r="581">
          <cell r="A581" t="str">
            <v>주철관 이형관</v>
          </cell>
          <cell r="B581" t="str">
            <v>D300M/M이상 D600M/M이하</v>
          </cell>
          <cell r="C581" t="str">
            <v>KG</v>
          </cell>
          <cell r="D581">
            <v>127.3</v>
          </cell>
          <cell r="E581">
            <v>2500</v>
          </cell>
          <cell r="F581">
            <v>318250</v>
          </cell>
          <cell r="G581">
            <v>2500</v>
          </cell>
          <cell r="H581">
            <v>318250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</row>
        <row r="582">
          <cell r="A582" t="str">
            <v>이중벽 P.E관</v>
          </cell>
          <cell r="B582" t="str">
            <v>Φ250M/M</v>
          </cell>
          <cell r="C582" t="str">
            <v>본</v>
          </cell>
          <cell r="D582">
            <v>2</v>
          </cell>
          <cell r="E582">
            <v>127200</v>
          </cell>
          <cell r="F582">
            <v>254400</v>
          </cell>
          <cell r="G582">
            <v>127200</v>
          </cell>
          <cell r="H582">
            <v>254400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</row>
        <row r="583">
          <cell r="A583" t="str">
            <v>이중벽 P.E관</v>
          </cell>
          <cell r="B583" t="str">
            <v>Φ300M/M</v>
          </cell>
          <cell r="C583" t="str">
            <v>본</v>
          </cell>
          <cell r="D583">
            <v>260</v>
          </cell>
          <cell r="E583">
            <v>160200</v>
          </cell>
          <cell r="F583">
            <v>41652000</v>
          </cell>
          <cell r="G583">
            <v>160200</v>
          </cell>
          <cell r="H583">
            <v>41652000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</row>
        <row r="584">
          <cell r="A584" t="str">
            <v>P.E관(5회 사용)</v>
          </cell>
          <cell r="B584" t="str">
            <v>Φ500M/M</v>
          </cell>
          <cell r="C584" t="str">
            <v>본</v>
          </cell>
          <cell r="D584">
            <v>14</v>
          </cell>
          <cell r="E584">
            <v>435000</v>
          </cell>
          <cell r="F584">
            <v>6090000</v>
          </cell>
          <cell r="G584">
            <v>435000</v>
          </cell>
          <cell r="H584">
            <v>6090000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</row>
        <row r="585">
          <cell r="A585" t="str">
            <v>이중벽 P.E관 지수단관</v>
          </cell>
          <cell r="B585" t="str">
            <v>Φ250M/M</v>
          </cell>
          <cell r="C585" t="str">
            <v>EA</v>
          </cell>
          <cell r="D585">
            <v>3</v>
          </cell>
          <cell r="E585">
            <v>34900</v>
          </cell>
          <cell r="F585">
            <v>104700</v>
          </cell>
          <cell r="G585">
            <v>34900</v>
          </cell>
          <cell r="H585">
            <v>104700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</row>
        <row r="586">
          <cell r="A586" t="str">
            <v>이중벽 P.E관 지수단관</v>
          </cell>
          <cell r="B586" t="str">
            <v>Φ300M/M</v>
          </cell>
          <cell r="C586" t="str">
            <v>EA</v>
          </cell>
          <cell r="D586">
            <v>86</v>
          </cell>
          <cell r="E586">
            <v>44100</v>
          </cell>
          <cell r="F586">
            <v>3792600</v>
          </cell>
          <cell r="G586">
            <v>44100</v>
          </cell>
          <cell r="H586">
            <v>3792600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</row>
        <row r="587">
          <cell r="A587" t="str">
            <v>적벽돌</v>
          </cell>
          <cell r="B587" t="str">
            <v>190*90*57</v>
          </cell>
          <cell r="C587" t="str">
            <v>매</v>
          </cell>
          <cell r="D587">
            <v>319</v>
          </cell>
          <cell r="E587">
            <v>200</v>
          </cell>
          <cell r="F587">
            <v>63800</v>
          </cell>
          <cell r="G587">
            <v>200</v>
          </cell>
          <cell r="H587">
            <v>63800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</row>
        <row r="588">
          <cell r="A588" t="str">
            <v>흡출기(D200)</v>
          </cell>
          <cell r="C588" t="str">
            <v>개</v>
          </cell>
          <cell r="D588">
            <v>1</v>
          </cell>
          <cell r="E588">
            <v>200000</v>
          </cell>
          <cell r="F588">
            <v>200000</v>
          </cell>
          <cell r="G588">
            <v>200000</v>
          </cell>
          <cell r="H588">
            <v>200000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</row>
        <row r="589">
          <cell r="A589" t="str">
            <v>보조기층제</v>
          </cell>
          <cell r="C589" t="str">
            <v>M3</v>
          </cell>
          <cell r="D589">
            <v>792</v>
          </cell>
          <cell r="E589">
            <v>6300</v>
          </cell>
          <cell r="F589">
            <v>4989600</v>
          </cell>
          <cell r="G589">
            <v>6300</v>
          </cell>
          <cell r="H589">
            <v>4989600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</row>
        <row r="590">
          <cell r="A590" t="str">
            <v>주철관 접합부품(K.P메카니칼접합)</v>
          </cell>
          <cell r="B590" t="str">
            <v>D=200MM</v>
          </cell>
          <cell r="C590" t="str">
            <v>SET</v>
          </cell>
          <cell r="D590">
            <v>2</v>
          </cell>
          <cell r="E590">
            <v>12400</v>
          </cell>
          <cell r="F590">
            <v>24800</v>
          </cell>
          <cell r="G590">
            <v>12400</v>
          </cell>
          <cell r="H590">
            <v>24800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</row>
        <row r="591">
          <cell r="A591" t="str">
            <v>주철관 접합부품(플랜지접합)</v>
          </cell>
          <cell r="B591" t="str">
            <v>D=200MM</v>
          </cell>
          <cell r="C591" t="str">
            <v>SET</v>
          </cell>
          <cell r="D591">
            <v>1</v>
          </cell>
          <cell r="E591">
            <v>2300</v>
          </cell>
          <cell r="F591">
            <v>2300</v>
          </cell>
          <cell r="G591">
            <v>2300</v>
          </cell>
          <cell r="H591">
            <v>2300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</row>
        <row r="597">
          <cell r="A597" t="str">
            <v>Ⅳ.D-LINE차집관로(강정P/S→월평P/S)</v>
          </cell>
          <cell r="C597" t="str">
            <v>식</v>
          </cell>
          <cell r="D597">
            <v>1</v>
          </cell>
          <cell r="F597">
            <v>263388990</v>
          </cell>
          <cell r="H597">
            <v>119310817</v>
          </cell>
          <cell r="J597">
            <v>105257548</v>
          </cell>
          <cell r="L597">
            <v>38820625</v>
          </cell>
        </row>
        <row r="599">
          <cell r="A599" t="str">
            <v>1. 토    공</v>
          </cell>
          <cell r="F599">
            <v>195212461</v>
          </cell>
          <cell r="H599">
            <v>107476111</v>
          </cell>
          <cell r="J599">
            <v>60754441</v>
          </cell>
          <cell r="L599">
            <v>26981909</v>
          </cell>
        </row>
        <row r="600">
          <cell r="A600" t="str">
            <v>터파기:보조기층</v>
          </cell>
          <cell r="B600" t="str">
            <v>B.H 0.7㎥</v>
          </cell>
          <cell r="C600" t="str">
            <v>M3</v>
          </cell>
          <cell r="D600">
            <v>791.1</v>
          </cell>
          <cell r="E600">
            <v>1100</v>
          </cell>
          <cell r="F600">
            <v>870210</v>
          </cell>
          <cell r="G600">
            <v>300</v>
          </cell>
          <cell r="H600">
            <v>237330</v>
          </cell>
          <cell r="I600">
            <v>400</v>
          </cell>
          <cell r="J600">
            <v>316440</v>
          </cell>
          <cell r="K600">
            <v>400</v>
          </cell>
          <cell r="L600">
            <v>316440</v>
          </cell>
          <cell r="M600" t="str">
            <v>#.1</v>
          </cell>
        </row>
        <row r="601">
          <cell r="A601" t="str">
            <v>터파기:토사(육상),기계80+인력20</v>
          </cell>
          <cell r="B601" t="str">
            <v>B.H 0.7㎥</v>
          </cell>
          <cell r="C601" t="str">
            <v>M3</v>
          </cell>
          <cell r="D601">
            <v>3358.2</v>
          </cell>
          <cell r="E601">
            <v>2000</v>
          </cell>
          <cell r="F601">
            <v>6716400</v>
          </cell>
          <cell r="G601">
            <v>100</v>
          </cell>
          <cell r="H601">
            <v>335820</v>
          </cell>
          <cell r="I601">
            <v>1600</v>
          </cell>
          <cell r="J601">
            <v>5373120</v>
          </cell>
          <cell r="K601">
            <v>300</v>
          </cell>
          <cell r="L601">
            <v>1007460</v>
          </cell>
          <cell r="M601" t="str">
            <v>#.2</v>
          </cell>
        </row>
        <row r="602">
          <cell r="A602" t="str">
            <v>기계터파기(연암)</v>
          </cell>
          <cell r="B602" t="str">
            <v>B.H0.7+브레이커</v>
          </cell>
          <cell r="C602" t="str">
            <v>M3</v>
          </cell>
          <cell r="D602">
            <v>1262.71</v>
          </cell>
          <cell r="E602">
            <v>18400</v>
          </cell>
          <cell r="F602">
            <v>23233864</v>
          </cell>
          <cell r="G602">
            <v>2800</v>
          </cell>
          <cell r="H602">
            <v>3535588</v>
          </cell>
          <cell r="I602">
            <v>7300</v>
          </cell>
          <cell r="J602">
            <v>9217783</v>
          </cell>
          <cell r="K602">
            <v>8300</v>
          </cell>
          <cell r="L602">
            <v>10480493</v>
          </cell>
          <cell r="M602" t="str">
            <v>#.3</v>
          </cell>
        </row>
        <row r="603">
          <cell r="A603" t="str">
            <v>되메우기 및 다짐</v>
          </cell>
          <cell r="B603" t="str">
            <v>B.H 0.7+플래이트 콤펙터</v>
          </cell>
          <cell r="C603" t="str">
            <v>M3</v>
          </cell>
          <cell r="D603">
            <v>3666.45</v>
          </cell>
          <cell r="E603">
            <v>3500</v>
          </cell>
          <cell r="F603">
            <v>12832575</v>
          </cell>
          <cell r="G603">
            <v>400</v>
          </cell>
          <cell r="H603">
            <v>1466580</v>
          </cell>
          <cell r="I603">
            <v>2600</v>
          </cell>
          <cell r="J603">
            <v>9532770</v>
          </cell>
          <cell r="K603">
            <v>500</v>
          </cell>
          <cell r="L603">
            <v>1833225</v>
          </cell>
          <cell r="M603" t="str">
            <v>#.4</v>
          </cell>
        </row>
        <row r="604">
          <cell r="A604" t="str">
            <v>사토운반:보조기층</v>
          </cell>
          <cell r="B604" t="str">
            <v>B.H0.7 + D.T15</v>
          </cell>
          <cell r="C604" t="str">
            <v>M3</v>
          </cell>
          <cell r="D604">
            <v>449.88</v>
          </cell>
          <cell r="E604">
            <v>7300</v>
          </cell>
          <cell r="F604">
            <v>3284124</v>
          </cell>
          <cell r="G604">
            <v>2700</v>
          </cell>
          <cell r="H604">
            <v>1214676</v>
          </cell>
          <cell r="I604">
            <v>2100</v>
          </cell>
          <cell r="J604">
            <v>944748</v>
          </cell>
          <cell r="K604">
            <v>2500</v>
          </cell>
          <cell r="L604">
            <v>1124700</v>
          </cell>
          <cell r="M604" t="str">
            <v>#.6</v>
          </cell>
        </row>
        <row r="605">
          <cell r="A605" t="str">
            <v>사토운반:연암</v>
          </cell>
          <cell r="B605" t="str">
            <v>B.H0.7 + D.T15</v>
          </cell>
          <cell r="C605" t="str">
            <v>M3</v>
          </cell>
          <cell r="D605">
            <v>1262.71</v>
          </cell>
          <cell r="E605">
            <v>12000</v>
          </cell>
          <cell r="F605">
            <v>15152520</v>
          </cell>
          <cell r="G605">
            <v>4500</v>
          </cell>
          <cell r="H605">
            <v>5682195</v>
          </cell>
          <cell r="I605">
            <v>3500</v>
          </cell>
          <cell r="J605">
            <v>4419485</v>
          </cell>
          <cell r="K605">
            <v>4000</v>
          </cell>
          <cell r="L605">
            <v>5050840</v>
          </cell>
          <cell r="M605" t="str">
            <v>#.7</v>
          </cell>
        </row>
        <row r="606">
          <cell r="A606" t="str">
            <v>모래부설 및 다짐(B.H 0.7M3,관로기초)</v>
          </cell>
          <cell r="B606" t="str">
            <v>기계90%+인력10%</v>
          </cell>
          <cell r="C606" t="str">
            <v>M3</v>
          </cell>
          <cell r="D606">
            <v>566.03</v>
          </cell>
          <cell r="E606">
            <v>2300</v>
          </cell>
          <cell r="F606">
            <v>1301869</v>
          </cell>
          <cell r="G606">
            <v>200</v>
          </cell>
          <cell r="H606">
            <v>113206</v>
          </cell>
          <cell r="I606">
            <v>1600</v>
          </cell>
          <cell r="J606">
            <v>905648</v>
          </cell>
          <cell r="K606">
            <v>500</v>
          </cell>
          <cell r="L606">
            <v>283015</v>
          </cell>
          <cell r="M606" t="str">
            <v>#.8</v>
          </cell>
        </row>
        <row r="607">
          <cell r="A607" t="str">
            <v>바닥면 고르기</v>
          </cell>
          <cell r="B607" t="str">
            <v>연암</v>
          </cell>
          <cell r="C607" t="str">
            <v>M2</v>
          </cell>
          <cell r="D607">
            <v>1852.58</v>
          </cell>
          <cell r="E607">
            <v>5400</v>
          </cell>
          <cell r="F607">
            <v>10003932</v>
          </cell>
          <cell r="G607">
            <v>500</v>
          </cell>
          <cell r="H607">
            <v>926290</v>
          </cell>
          <cell r="I607">
            <v>4600</v>
          </cell>
          <cell r="J607">
            <v>8521868</v>
          </cell>
          <cell r="K607">
            <v>300</v>
          </cell>
          <cell r="L607">
            <v>555774</v>
          </cell>
          <cell r="M607" t="str">
            <v>No.2</v>
          </cell>
        </row>
        <row r="608">
          <cell r="A608" t="str">
            <v>아스팔트포장 절단</v>
          </cell>
          <cell r="C608" t="str">
            <v>M</v>
          </cell>
          <cell r="D608">
            <v>2692.64</v>
          </cell>
          <cell r="E608">
            <v>1800</v>
          </cell>
          <cell r="F608">
            <v>4846752</v>
          </cell>
          <cell r="G608">
            <v>900</v>
          </cell>
          <cell r="H608">
            <v>2423376</v>
          </cell>
          <cell r="I608">
            <v>800</v>
          </cell>
          <cell r="J608">
            <v>2154112</v>
          </cell>
          <cell r="K608">
            <v>100</v>
          </cell>
          <cell r="L608">
            <v>269264</v>
          </cell>
          <cell r="M608" t="str">
            <v>No.3</v>
          </cell>
        </row>
        <row r="609">
          <cell r="A609" t="str">
            <v>아스팔트포장 파취</v>
          </cell>
          <cell r="B609" t="str">
            <v>기계</v>
          </cell>
          <cell r="C609" t="str">
            <v>M3</v>
          </cell>
          <cell r="D609">
            <v>373.76</v>
          </cell>
          <cell r="E609">
            <v>15300</v>
          </cell>
          <cell r="F609">
            <v>5718528</v>
          </cell>
          <cell r="G609">
            <v>2300</v>
          </cell>
          <cell r="H609">
            <v>859648</v>
          </cell>
          <cell r="I609">
            <v>6300</v>
          </cell>
          <cell r="J609">
            <v>2354688</v>
          </cell>
          <cell r="K609">
            <v>6700</v>
          </cell>
          <cell r="L609">
            <v>2504192</v>
          </cell>
          <cell r="M609" t="str">
            <v>#.10</v>
          </cell>
        </row>
        <row r="610">
          <cell r="A610" t="str">
            <v>아스팔트 포장포설</v>
          </cell>
          <cell r="B610" t="str">
            <v>기층10cm+표층5cm</v>
          </cell>
          <cell r="C610" t="str">
            <v>a</v>
          </cell>
          <cell r="D610">
            <v>24.92</v>
          </cell>
          <cell r="E610">
            <v>3812100</v>
          </cell>
          <cell r="F610">
            <v>94997532</v>
          </cell>
          <cell r="G610">
            <v>3372300</v>
          </cell>
          <cell r="H610">
            <v>84037716</v>
          </cell>
          <cell r="I610">
            <v>409100</v>
          </cell>
          <cell r="J610">
            <v>10194772</v>
          </cell>
          <cell r="K610">
            <v>30700</v>
          </cell>
          <cell r="L610">
            <v>765044</v>
          </cell>
          <cell r="M610" t="str">
            <v>No.4</v>
          </cell>
        </row>
        <row r="611">
          <cell r="A611" t="str">
            <v>보조기층포설 및 다짐</v>
          </cell>
          <cell r="B611" t="str">
            <v>T=30cm</v>
          </cell>
          <cell r="C611" t="str">
            <v>M3</v>
          </cell>
          <cell r="D611">
            <v>702.6</v>
          </cell>
          <cell r="E611">
            <v>2800</v>
          </cell>
          <cell r="F611">
            <v>1967280</v>
          </cell>
          <cell r="G611">
            <v>400</v>
          </cell>
          <cell r="H611">
            <v>281040</v>
          </cell>
          <cell r="I611">
            <v>1700</v>
          </cell>
          <cell r="J611">
            <v>1194420</v>
          </cell>
          <cell r="K611">
            <v>700</v>
          </cell>
          <cell r="L611">
            <v>491820</v>
          </cell>
          <cell r="M611" t="str">
            <v>#.11</v>
          </cell>
        </row>
        <row r="612">
          <cell r="A612" t="str">
            <v>폐기물운반</v>
          </cell>
          <cell r="B612" t="str">
            <v>B.H0.7 + D.T15</v>
          </cell>
          <cell r="C612" t="str">
            <v>M3</v>
          </cell>
          <cell r="D612">
            <v>432.76</v>
          </cell>
          <cell r="E612">
            <v>12300</v>
          </cell>
          <cell r="F612">
            <v>5322948</v>
          </cell>
          <cell r="G612">
            <v>4600</v>
          </cell>
          <cell r="H612">
            <v>1990696</v>
          </cell>
          <cell r="I612">
            <v>3500</v>
          </cell>
          <cell r="J612">
            <v>1514660</v>
          </cell>
          <cell r="K612">
            <v>4200</v>
          </cell>
          <cell r="L612">
            <v>1817592</v>
          </cell>
          <cell r="M612" t="str">
            <v>#.12</v>
          </cell>
        </row>
        <row r="613">
          <cell r="A613" t="str">
            <v>콘크리트포장 절단</v>
          </cell>
          <cell r="C613" t="str">
            <v>M</v>
          </cell>
          <cell r="D613">
            <v>212.6</v>
          </cell>
          <cell r="E613">
            <v>2000</v>
          </cell>
          <cell r="F613">
            <v>425200</v>
          </cell>
          <cell r="G613">
            <v>900</v>
          </cell>
          <cell r="H613">
            <v>191340</v>
          </cell>
          <cell r="I613">
            <v>1000</v>
          </cell>
          <cell r="J613">
            <v>212600</v>
          </cell>
          <cell r="K613">
            <v>100</v>
          </cell>
          <cell r="L613">
            <v>21260</v>
          </cell>
          <cell r="M613" t="str">
            <v>No.5</v>
          </cell>
        </row>
        <row r="614">
          <cell r="A614" t="str">
            <v>콘크리트포장 깨기</v>
          </cell>
          <cell r="B614" t="str">
            <v>T=30cm미만</v>
          </cell>
          <cell r="C614" t="str">
            <v>M3</v>
          </cell>
          <cell r="D614">
            <v>59</v>
          </cell>
          <cell r="E614">
            <v>15200</v>
          </cell>
          <cell r="F614">
            <v>896800</v>
          </cell>
          <cell r="G614">
            <v>2200</v>
          </cell>
          <cell r="H614">
            <v>129800</v>
          </cell>
          <cell r="I614">
            <v>6300</v>
          </cell>
          <cell r="J614">
            <v>371700</v>
          </cell>
          <cell r="K614">
            <v>6700</v>
          </cell>
          <cell r="L614">
            <v>395300</v>
          </cell>
          <cell r="M614" t="str">
            <v>#.13</v>
          </cell>
        </row>
        <row r="615">
          <cell r="A615" t="str">
            <v>콘크리트포장 포설</v>
          </cell>
          <cell r="B615" t="str">
            <v>T=20cm</v>
          </cell>
          <cell r="C615" t="str">
            <v>M3</v>
          </cell>
          <cell r="D615">
            <v>59</v>
          </cell>
          <cell r="E615">
            <v>103500</v>
          </cell>
          <cell r="F615">
            <v>6106500</v>
          </cell>
          <cell r="G615">
            <v>52500</v>
          </cell>
          <cell r="H615">
            <v>3097500</v>
          </cell>
          <cell r="I615">
            <v>51000</v>
          </cell>
          <cell r="J615">
            <v>3009000</v>
          </cell>
          <cell r="K615">
            <v>0</v>
          </cell>
          <cell r="L615">
            <v>0</v>
          </cell>
          <cell r="M615" t="str">
            <v>No.6</v>
          </cell>
        </row>
        <row r="616">
          <cell r="A616" t="str">
            <v>모래부설(B.H 0.7M3)</v>
          </cell>
          <cell r="B616" t="str">
            <v>기계90%+인력10%</v>
          </cell>
          <cell r="C616" t="str">
            <v>M3</v>
          </cell>
          <cell r="D616">
            <v>8.85</v>
          </cell>
          <cell r="E616">
            <v>1300</v>
          </cell>
          <cell r="F616">
            <v>11505</v>
          </cell>
          <cell r="G616">
            <v>200</v>
          </cell>
          <cell r="H616">
            <v>1770</v>
          </cell>
          <cell r="I616">
            <v>700</v>
          </cell>
          <cell r="J616">
            <v>6195</v>
          </cell>
          <cell r="K616">
            <v>400</v>
          </cell>
          <cell r="L616">
            <v>3540</v>
          </cell>
          <cell r="M616" t="str">
            <v>#.14</v>
          </cell>
        </row>
        <row r="617">
          <cell r="A617" t="str">
            <v>와이어메쉬깔기</v>
          </cell>
          <cell r="B617" t="str">
            <v>#8X100X100</v>
          </cell>
          <cell r="C617" t="str">
            <v>M2</v>
          </cell>
          <cell r="D617">
            <v>295</v>
          </cell>
          <cell r="E617">
            <v>3000</v>
          </cell>
          <cell r="F617">
            <v>885000</v>
          </cell>
          <cell r="G617">
            <v>2000</v>
          </cell>
          <cell r="H617">
            <v>590000</v>
          </cell>
          <cell r="I617">
            <v>1000</v>
          </cell>
          <cell r="J617">
            <v>295000</v>
          </cell>
          <cell r="K617">
            <v>0</v>
          </cell>
          <cell r="L617">
            <v>0</v>
          </cell>
          <cell r="M617" t="str">
            <v>No.7</v>
          </cell>
        </row>
        <row r="618">
          <cell r="A618" t="str">
            <v>보조기층포설 및 다짐</v>
          </cell>
          <cell r="B618" t="str">
            <v>T=30cm</v>
          </cell>
          <cell r="C618" t="str">
            <v>M3</v>
          </cell>
          <cell r="D618">
            <v>88.5</v>
          </cell>
          <cell r="E618">
            <v>2800</v>
          </cell>
          <cell r="F618">
            <v>247800</v>
          </cell>
          <cell r="G618">
            <v>400</v>
          </cell>
          <cell r="H618">
            <v>35400</v>
          </cell>
          <cell r="I618">
            <v>1700</v>
          </cell>
          <cell r="J618">
            <v>150450</v>
          </cell>
          <cell r="K618">
            <v>700</v>
          </cell>
          <cell r="L618">
            <v>61950</v>
          </cell>
          <cell r="M618" t="str">
            <v>#.11</v>
          </cell>
        </row>
        <row r="619">
          <cell r="A619" t="str">
            <v>신축재</v>
          </cell>
          <cell r="B619" t="str">
            <v>T=1.5cm</v>
          </cell>
          <cell r="C619" t="str">
            <v>M2</v>
          </cell>
          <cell r="D619">
            <v>9.9700000000000006</v>
          </cell>
          <cell r="E619">
            <v>12600</v>
          </cell>
          <cell r="F619">
            <v>125622</v>
          </cell>
          <cell r="G619">
            <v>12000</v>
          </cell>
          <cell r="H619">
            <v>119640</v>
          </cell>
          <cell r="I619">
            <v>600</v>
          </cell>
          <cell r="J619">
            <v>5982</v>
          </cell>
          <cell r="K619">
            <v>0</v>
          </cell>
          <cell r="L619">
            <v>0</v>
          </cell>
        </row>
        <row r="620">
          <cell r="A620" t="str">
            <v>양생(비닐)</v>
          </cell>
          <cell r="C620" t="str">
            <v>M2</v>
          </cell>
          <cell r="D620">
            <v>295</v>
          </cell>
          <cell r="E620">
            <v>900</v>
          </cell>
          <cell r="F620">
            <v>265500</v>
          </cell>
          <cell r="G620">
            <v>700</v>
          </cell>
          <cell r="H620">
            <v>206500</v>
          </cell>
          <cell r="I620">
            <v>200</v>
          </cell>
          <cell r="J620">
            <v>59000</v>
          </cell>
          <cell r="K620">
            <v>0</v>
          </cell>
          <cell r="L620">
            <v>0</v>
          </cell>
          <cell r="M620" t="str">
            <v>No.8</v>
          </cell>
        </row>
        <row r="622">
          <cell r="A622" t="str">
            <v>2. 관 로 공</v>
          </cell>
          <cell r="F622">
            <v>32310320</v>
          </cell>
          <cell r="H622">
            <v>464300</v>
          </cell>
          <cell r="J622">
            <v>24272720</v>
          </cell>
          <cell r="L622">
            <v>7573300</v>
          </cell>
        </row>
        <row r="623">
          <cell r="A623" t="str">
            <v>K.P메카니칼접합및부설(기계)</v>
          </cell>
          <cell r="B623" t="str">
            <v>ø350M/M</v>
          </cell>
          <cell r="C623" t="str">
            <v>개소</v>
          </cell>
          <cell r="D623">
            <v>379</v>
          </cell>
          <cell r="E623">
            <v>71500</v>
          </cell>
          <cell r="F623">
            <v>27098500</v>
          </cell>
          <cell r="G623">
            <v>0</v>
          </cell>
          <cell r="H623">
            <v>0</v>
          </cell>
          <cell r="I623">
            <v>53400</v>
          </cell>
          <cell r="J623">
            <v>20238600</v>
          </cell>
          <cell r="K623">
            <v>18100</v>
          </cell>
          <cell r="L623">
            <v>6859900</v>
          </cell>
          <cell r="M623" t="str">
            <v>No.42</v>
          </cell>
        </row>
        <row r="624">
          <cell r="A624" t="str">
            <v>이중벽P.E관 접합및부설</v>
          </cell>
          <cell r="B624" t="str">
            <v>Φ350M/M</v>
          </cell>
          <cell r="C624" t="str">
            <v>개소</v>
          </cell>
          <cell r="D624">
            <v>2</v>
          </cell>
          <cell r="E624">
            <v>5700</v>
          </cell>
          <cell r="F624">
            <v>11400</v>
          </cell>
          <cell r="G624">
            <v>0</v>
          </cell>
          <cell r="H624">
            <v>0</v>
          </cell>
          <cell r="I624">
            <v>5700</v>
          </cell>
          <cell r="J624">
            <v>11400</v>
          </cell>
          <cell r="K624">
            <v>0</v>
          </cell>
          <cell r="L624">
            <v>0</v>
          </cell>
          <cell r="M624" t="str">
            <v>No.43</v>
          </cell>
        </row>
        <row r="625">
          <cell r="A625" t="str">
            <v>레미콘타설</v>
          </cell>
          <cell r="B625" t="str">
            <v>무근구조물</v>
          </cell>
          <cell r="C625" t="str">
            <v>M3</v>
          </cell>
          <cell r="D625">
            <v>12.32</v>
          </cell>
          <cell r="E625">
            <v>16000</v>
          </cell>
          <cell r="F625">
            <v>197120</v>
          </cell>
          <cell r="G625">
            <v>0</v>
          </cell>
          <cell r="H625">
            <v>0</v>
          </cell>
          <cell r="I625">
            <v>16000</v>
          </cell>
          <cell r="J625">
            <v>197120</v>
          </cell>
          <cell r="K625">
            <v>0</v>
          </cell>
          <cell r="L625">
            <v>0</v>
          </cell>
          <cell r="M625" t="str">
            <v>No.10</v>
          </cell>
        </row>
        <row r="626">
          <cell r="A626" t="str">
            <v>합판거푸집</v>
          </cell>
          <cell r="B626" t="str">
            <v>0-7m:6회</v>
          </cell>
          <cell r="C626" t="str">
            <v>M2</v>
          </cell>
          <cell r="D626">
            <v>56.9</v>
          </cell>
          <cell r="E626">
            <v>12000</v>
          </cell>
          <cell r="F626">
            <v>682800</v>
          </cell>
          <cell r="G626">
            <v>4000</v>
          </cell>
          <cell r="H626">
            <v>227600</v>
          </cell>
          <cell r="I626">
            <v>8000</v>
          </cell>
          <cell r="J626">
            <v>455200</v>
          </cell>
          <cell r="K626">
            <v>0</v>
          </cell>
          <cell r="L626">
            <v>0</v>
          </cell>
          <cell r="M626" t="str">
            <v>No.11</v>
          </cell>
        </row>
        <row r="627">
          <cell r="A627" t="str">
            <v>주철관 절단</v>
          </cell>
          <cell r="B627" t="str">
            <v>ø350M/M</v>
          </cell>
          <cell r="C627" t="str">
            <v>개소</v>
          </cell>
          <cell r="D627">
            <v>51</v>
          </cell>
          <cell r="E627">
            <v>26900</v>
          </cell>
          <cell r="F627">
            <v>1371900</v>
          </cell>
          <cell r="G627">
            <v>1300</v>
          </cell>
          <cell r="H627">
            <v>66300</v>
          </cell>
          <cell r="I627">
            <v>25400</v>
          </cell>
          <cell r="J627">
            <v>1295400</v>
          </cell>
          <cell r="K627">
            <v>200</v>
          </cell>
          <cell r="L627">
            <v>10200</v>
          </cell>
          <cell r="M627" t="str">
            <v>No.44</v>
          </cell>
        </row>
        <row r="628">
          <cell r="A628" t="str">
            <v>K.P메카니칼접합및부설(인력)</v>
          </cell>
          <cell r="B628" t="str">
            <v>ø150M/M(이형관)</v>
          </cell>
          <cell r="C628" t="str">
            <v>개소</v>
          </cell>
          <cell r="D628">
            <v>8</v>
          </cell>
          <cell r="E628">
            <v>14300</v>
          </cell>
          <cell r="F628">
            <v>114400</v>
          </cell>
          <cell r="G628">
            <v>0</v>
          </cell>
          <cell r="H628">
            <v>0</v>
          </cell>
          <cell r="I628">
            <v>10000</v>
          </cell>
          <cell r="J628">
            <v>80000</v>
          </cell>
          <cell r="K628">
            <v>4300</v>
          </cell>
          <cell r="L628">
            <v>34400</v>
          </cell>
          <cell r="M628" t="str">
            <v>No.45</v>
          </cell>
        </row>
        <row r="629">
          <cell r="A629" t="str">
            <v>K.P메카니칼접합및부설(기계)</v>
          </cell>
          <cell r="B629" t="str">
            <v>ø350M/M(이형관)</v>
          </cell>
          <cell r="C629" t="str">
            <v>개소</v>
          </cell>
          <cell r="D629">
            <v>78</v>
          </cell>
          <cell r="E629">
            <v>19900</v>
          </cell>
          <cell r="F629">
            <v>1552200</v>
          </cell>
          <cell r="G629">
            <v>0</v>
          </cell>
          <cell r="H629">
            <v>0</v>
          </cell>
          <cell r="I629">
            <v>14500</v>
          </cell>
          <cell r="J629">
            <v>1131000</v>
          </cell>
          <cell r="K629">
            <v>5400</v>
          </cell>
          <cell r="L629">
            <v>421200</v>
          </cell>
          <cell r="M629" t="str">
            <v>No.46</v>
          </cell>
        </row>
        <row r="630">
          <cell r="A630" t="str">
            <v>플랜지관 접합및부설</v>
          </cell>
          <cell r="B630" t="str">
            <v>ø150M/M(이형관)</v>
          </cell>
          <cell r="C630" t="str">
            <v>개소</v>
          </cell>
          <cell r="D630">
            <v>8</v>
          </cell>
          <cell r="E630">
            <v>34600</v>
          </cell>
          <cell r="F630">
            <v>276800</v>
          </cell>
          <cell r="G630">
            <v>500</v>
          </cell>
          <cell r="H630">
            <v>4000</v>
          </cell>
          <cell r="I630">
            <v>34100</v>
          </cell>
          <cell r="J630">
            <v>272800</v>
          </cell>
          <cell r="K630">
            <v>0</v>
          </cell>
          <cell r="L630">
            <v>0</v>
          </cell>
          <cell r="M630" t="str">
            <v>No.47</v>
          </cell>
        </row>
        <row r="631">
          <cell r="A631" t="str">
            <v>제수변접합및부설</v>
          </cell>
          <cell r="B631" t="str">
            <v>기계:Φ100mm</v>
          </cell>
          <cell r="C631" t="str">
            <v>개소</v>
          </cell>
          <cell r="D631">
            <v>4</v>
          </cell>
          <cell r="E631">
            <v>79500</v>
          </cell>
          <cell r="F631">
            <v>318000</v>
          </cell>
          <cell r="G631">
            <v>12200</v>
          </cell>
          <cell r="H631">
            <v>48800</v>
          </cell>
          <cell r="I631">
            <v>47300</v>
          </cell>
          <cell r="J631">
            <v>189200</v>
          </cell>
          <cell r="K631">
            <v>20000</v>
          </cell>
          <cell r="L631">
            <v>80000</v>
          </cell>
          <cell r="M631" t="str">
            <v>No.48</v>
          </cell>
        </row>
        <row r="632">
          <cell r="A632" t="str">
            <v>제수변접합및부설</v>
          </cell>
          <cell r="B632" t="str">
            <v>기계:Φ150mm</v>
          </cell>
          <cell r="C632" t="str">
            <v>개소</v>
          </cell>
          <cell r="D632">
            <v>4</v>
          </cell>
          <cell r="E632">
            <v>95500</v>
          </cell>
          <cell r="F632">
            <v>382000</v>
          </cell>
          <cell r="G632">
            <v>16100</v>
          </cell>
          <cell r="H632">
            <v>64400</v>
          </cell>
          <cell r="I632">
            <v>55800</v>
          </cell>
          <cell r="J632">
            <v>223200</v>
          </cell>
          <cell r="K632">
            <v>23600</v>
          </cell>
          <cell r="L632">
            <v>94400</v>
          </cell>
          <cell r="M632" t="str">
            <v>No.49</v>
          </cell>
        </row>
        <row r="633">
          <cell r="A633" t="str">
            <v>공기변접합및부설</v>
          </cell>
          <cell r="B633" t="str">
            <v>기계:Φ100mm</v>
          </cell>
          <cell r="C633" t="str">
            <v>개소</v>
          </cell>
          <cell r="D633">
            <v>4</v>
          </cell>
          <cell r="E633">
            <v>76300</v>
          </cell>
          <cell r="F633">
            <v>305200</v>
          </cell>
          <cell r="G633">
            <v>13300</v>
          </cell>
          <cell r="H633">
            <v>53200</v>
          </cell>
          <cell r="I633">
            <v>44700</v>
          </cell>
          <cell r="J633">
            <v>178800</v>
          </cell>
          <cell r="K633">
            <v>18300</v>
          </cell>
          <cell r="L633">
            <v>73200</v>
          </cell>
          <cell r="M633" t="str">
            <v>No.50</v>
          </cell>
        </row>
        <row r="635">
          <cell r="A635" t="str">
            <v>3. 구조물공</v>
          </cell>
          <cell r="F635">
            <v>14279529</v>
          </cell>
          <cell r="H635">
            <v>2959369</v>
          </cell>
          <cell r="J635">
            <v>11167946</v>
          </cell>
          <cell r="L635">
            <v>152214</v>
          </cell>
        </row>
        <row r="636">
          <cell r="A636" t="str">
            <v>레미콘타설</v>
          </cell>
          <cell r="B636" t="str">
            <v>무근구조물</v>
          </cell>
          <cell r="C636" t="str">
            <v>M3</v>
          </cell>
          <cell r="D636">
            <v>7.05</v>
          </cell>
          <cell r="E636">
            <v>16000</v>
          </cell>
          <cell r="F636">
            <v>112800</v>
          </cell>
          <cell r="G636">
            <v>0</v>
          </cell>
          <cell r="H636">
            <v>0</v>
          </cell>
          <cell r="I636">
            <v>16000</v>
          </cell>
          <cell r="J636">
            <v>112800</v>
          </cell>
          <cell r="K636">
            <v>0</v>
          </cell>
          <cell r="L636">
            <v>0</v>
          </cell>
          <cell r="M636" t="str">
            <v>No.10</v>
          </cell>
        </row>
        <row r="637">
          <cell r="A637" t="str">
            <v>레미콘타설</v>
          </cell>
          <cell r="B637" t="str">
            <v>철근구조물</v>
          </cell>
          <cell r="C637" t="str">
            <v>M3</v>
          </cell>
          <cell r="D637">
            <v>82.11</v>
          </cell>
          <cell r="E637">
            <v>21700</v>
          </cell>
          <cell r="F637">
            <v>1781787</v>
          </cell>
          <cell r="G637">
            <v>400</v>
          </cell>
          <cell r="H637">
            <v>32844</v>
          </cell>
          <cell r="I637">
            <v>21000</v>
          </cell>
          <cell r="J637">
            <v>1724310</v>
          </cell>
          <cell r="K637">
            <v>300</v>
          </cell>
          <cell r="L637">
            <v>24633</v>
          </cell>
          <cell r="M637" t="str">
            <v>No.14</v>
          </cell>
        </row>
        <row r="638">
          <cell r="A638" t="str">
            <v>합판거푸집</v>
          </cell>
          <cell r="B638" t="str">
            <v>0-7m:6회</v>
          </cell>
          <cell r="C638" t="str">
            <v>M2</v>
          </cell>
          <cell r="D638">
            <v>11.12</v>
          </cell>
          <cell r="E638">
            <v>12000</v>
          </cell>
          <cell r="F638">
            <v>133440</v>
          </cell>
          <cell r="G638">
            <v>4000</v>
          </cell>
          <cell r="H638">
            <v>44480</v>
          </cell>
          <cell r="I638">
            <v>8000</v>
          </cell>
          <cell r="J638">
            <v>88960</v>
          </cell>
          <cell r="K638">
            <v>0</v>
          </cell>
          <cell r="L638">
            <v>0</v>
          </cell>
          <cell r="M638" t="str">
            <v>No.11</v>
          </cell>
        </row>
        <row r="639">
          <cell r="A639" t="str">
            <v>합판거푸집</v>
          </cell>
          <cell r="B639" t="str">
            <v>0-7m:3회</v>
          </cell>
          <cell r="C639" t="str">
            <v>M2</v>
          </cell>
          <cell r="D639">
            <v>311.11</v>
          </cell>
          <cell r="E639">
            <v>17100</v>
          </cell>
          <cell r="F639">
            <v>5319981</v>
          </cell>
          <cell r="G639">
            <v>5300</v>
          </cell>
          <cell r="H639">
            <v>1648883</v>
          </cell>
          <cell r="I639">
            <v>11800</v>
          </cell>
          <cell r="J639">
            <v>3671098</v>
          </cell>
          <cell r="K639">
            <v>0</v>
          </cell>
          <cell r="L639">
            <v>0</v>
          </cell>
          <cell r="M639" t="str">
            <v>No.15</v>
          </cell>
        </row>
        <row r="640">
          <cell r="A640" t="str">
            <v>원형거푸집</v>
          </cell>
          <cell r="B640" t="str">
            <v>3 회</v>
          </cell>
          <cell r="C640" t="str">
            <v>M2</v>
          </cell>
          <cell r="D640">
            <v>11.5</v>
          </cell>
          <cell r="E640">
            <v>38600</v>
          </cell>
          <cell r="F640">
            <v>443900</v>
          </cell>
          <cell r="G640">
            <v>11500</v>
          </cell>
          <cell r="H640">
            <v>132250</v>
          </cell>
          <cell r="I640">
            <v>27100</v>
          </cell>
          <cell r="J640">
            <v>311650</v>
          </cell>
          <cell r="K640">
            <v>0</v>
          </cell>
          <cell r="L640">
            <v>0</v>
          </cell>
          <cell r="M640" t="str">
            <v>No.16</v>
          </cell>
        </row>
        <row r="641">
          <cell r="A641" t="str">
            <v>시공이음 설치</v>
          </cell>
          <cell r="B641" t="str">
            <v>PVC,B=150X5mm</v>
          </cell>
          <cell r="C641" t="str">
            <v>M</v>
          </cell>
          <cell r="D641">
            <v>53.32</v>
          </cell>
          <cell r="E641">
            <v>13700</v>
          </cell>
          <cell r="F641">
            <v>730484</v>
          </cell>
          <cell r="G641">
            <v>2400</v>
          </cell>
          <cell r="H641">
            <v>127968</v>
          </cell>
          <cell r="I641">
            <v>11300</v>
          </cell>
          <cell r="J641">
            <v>602516</v>
          </cell>
          <cell r="K641">
            <v>0</v>
          </cell>
          <cell r="L641">
            <v>0</v>
          </cell>
          <cell r="M641" t="str">
            <v>No.17</v>
          </cell>
        </row>
        <row r="642">
          <cell r="A642" t="str">
            <v>철근가공및조립</v>
          </cell>
          <cell r="B642" t="str">
            <v>보통</v>
          </cell>
          <cell r="C642" t="str">
            <v>TON</v>
          </cell>
          <cell r="D642">
            <v>4.6879999999999997</v>
          </cell>
          <cell r="E642">
            <v>327000</v>
          </cell>
          <cell r="F642">
            <v>1532976</v>
          </cell>
          <cell r="G642">
            <v>4000</v>
          </cell>
          <cell r="H642">
            <v>18752</v>
          </cell>
          <cell r="I642">
            <v>317000</v>
          </cell>
          <cell r="J642">
            <v>1486096</v>
          </cell>
          <cell r="K642">
            <v>6000</v>
          </cell>
          <cell r="L642">
            <v>28128</v>
          </cell>
          <cell r="M642" t="str">
            <v>No.18</v>
          </cell>
        </row>
        <row r="643">
          <cell r="A643" t="str">
            <v>자갈부설(B.H 0.7)</v>
          </cell>
          <cell r="B643" t="str">
            <v>기계90%+인력10%</v>
          </cell>
          <cell r="C643" t="str">
            <v>M3</v>
          </cell>
          <cell r="D643">
            <v>0.52</v>
          </cell>
          <cell r="E643">
            <v>3000</v>
          </cell>
          <cell r="F643">
            <v>1560</v>
          </cell>
          <cell r="G643">
            <v>200</v>
          </cell>
          <cell r="H643">
            <v>104</v>
          </cell>
          <cell r="I643">
            <v>2500</v>
          </cell>
          <cell r="J643">
            <v>1300</v>
          </cell>
          <cell r="K643">
            <v>300</v>
          </cell>
          <cell r="L643">
            <v>156</v>
          </cell>
          <cell r="M643" t="str">
            <v>#.5</v>
          </cell>
        </row>
        <row r="644">
          <cell r="A644" t="str">
            <v>사다리설치(STS)</v>
          </cell>
          <cell r="C644" t="str">
            <v>M</v>
          </cell>
          <cell r="D644">
            <v>19.739999999999998</v>
          </cell>
          <cell r="E644">
            <v>10900</v>
          </cell>
          <cell r="F644">
            <v>215166</v>
          </cell>
          <cell r="G644">
            <v>6600</v>
          </cell>
          <cell r="H644">
            <v>130284</v>
          </cell>
          <cell r="I644">
            <v>4100</v>
          </cell>
          <cell r="J644">
            <v>80934</v>
          </cell>
          <cell r="K644">
            <v>200</v>
          </cell>
          <cell r="L644">
            <v>3948</v>
          </cell>
          <cell r="M644" t="str">
            <v>No.19</v>
          </cell>
        </row>
        <row r="645">
          <cell r="A645" t="str">
            <v>맨홀뚜껑설치</v>
          </cell>
          <cell r="B645" t="str">
            <v>(주철재)</v>
          </cell>
          <cell r="C645" t="str">
            <v>조</v>
          </cell>
          <cell r="D645">
            <v>11</v>
          </cell>
          <cell r="E645">
            <v>45800</v>
          </cell>
          <cell r="F645">
            <v>503800</v>
          </cell>
          <cell r="G645">
            <v>0</v>
          </cell>
          <cell r="H645">
            <v>0</v>
          </cell>
          <cell r="I645">
            <v>45800</v>
          </cell>
          <cell r="J645">
            <v>503800</v>
          </cell>
          <cell r="K645">
            <v>0</v>
          </cell>
          <cell r="L645">
            <v>0</v>
          </cell>
          <cell r="M645" t="str">
            <v>No.20</v>
          </cell>
        </row>
        <row r="646">
          <cell r="A646" t="str">
            <v>강관비계</v>
          </cell>
          <cell r="B646" t="str">
            <v>3개월</v>
          </cell>
          <cell r="C646" t="str">
            <v>M2</v>
          </cell>
          <cell r="D646">
            <v>317.83</v>
          </cell>
          <cell r="E646">
            <v>9200</v>
          </cell>
          <cell r="F646">
            <v>2924036</v>
          </cell>
          <cell r="G646">
            <v>2300</v>
          </cell>
          <cell r="H646">
            <v>731009</v>
          </cell>
          <cell r="I646">
            <v>6600</v>
          </cell>
          <cell r="J646">
            <v>2097678</v>
          </cell>
          <cell r="K646">
            <v>300</v>
          </cell>
          <cell r="L646">
            <v>95349</v>
          </cell>
          <cell r="M646" t="str">
            <v>No.33</v>
          </cell>
        </row>
        <row r="647">
          <cell r="A647" t="str">
            <v>강관동바리(3개월)</v>
          </cell>
          <cell r="B647" t="str">
            <v>H=0-4.2M</v>
          </cell>
          <cell r="C647" t="str">
            <v>공M3</v>
          </cell>
          <cell r="D647">
            <v>31.59</v>
          </cell>
          <cell r="E647">
            <v>6300</v>
          </cell>
          <cell r="F647">
            <v>199017</v>
          </cell>
          <cell r="G647">
            <v>200</v>
          </cell>
          <cell r="H647">
            <v>6318</v>
          </cell>
          <cell r="I647">
            <v>6100</v>
          </cell>
          <cell r="J647">
            <v>192699</v>
          </cell>
          <cell r="K647">
            <v>0</v>
          </cell>
          <cell r="L647">
            <v>0</v>
          </cell>
          <cell r="M647" t="str">
            <v>No.21</v>
          </cell>
        </row>
        <row r="648">
          <cell r="A648" t="str">
            <v>양생(비닐)</v>
          </cell>
          <cell r="C648" t="str">
            <v>M2</v>
          </cell>
          <cell r="D648">
            <v>29.64</v>
          </cell>
          <cell r="E648">
            <v>900</v>
          </cell>
          <cell r="F648">
            <v>26676</v>
          </cell>
          <cell r="G648">
            <v>700</v>
          </cell>
          <cell r="H648">
            <v>20748</v>
          </cell>
          <cell r="I648">
            <v>200</v>
          </cell>
          <cell r="J648">
            <v>5928</v>
          </cell>
          <cell r="K648">
            <v>0</v>
          </cell>
          <cell r="L648">
            <v>0</v>
          </cell>
          <cell r="M648" t="str">
            <v>No.8</v>
          </cell>
        </row>
        <row r="649">
          <cell r="A649" t="str">
            <v>시공이음면정리(치핑)</v>
          </cell>
          <cell r="B649" t="str">
            <v>인력</v>
          </cell>
          <cell r="C649" t="str">
            <v>M2</v>
          </cell>
          <cell r="D649">
            <v>14.93</v>
          </cell>
          <cell r="E649">
            <v>19000</v>
          </cell>
          <cell r="F649">
            <v>283670</v>
          </cell>
          <cell r="G649">
            <v>500</v>
          </cell>
          <cell r="H649">
            <v>7465</v>
          </cell>
          <cell r="I649">
            <v>18500</v>
          </cell>
          <cell r="J649">
            <v>276205</v>
          </cell>
          <cell r="K649">
            <v>0</v>
          </cell>
          <cell r="L649">
            <v>0</v>
          </cell>
          <cell r="M649" t="str">
            <v>No.22</v>
          </cell>
        </row>
        <row r="650">
          <cell r="A650" t="str">
            <v>스페이서(T=75MM)</v>
          </cell>
          <cell r="C650" t="str">
            <v>EA</v>
          </cell>
          <cell r="D650">
            <v>44</v>
          </cell>
          <cell r="E650">
            <v>100</v>
          </cell>
          <cell r="F650">
            <v>4400</v>
          </cell>
          <cell r="G650">
            <v>100</v>
          </cell>
          <cell r="H650">
            <v>4400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</row>
        <row r="651">
          <cell r="A651" t="str">
            <v>수팽창고무지수판 설치</v>
          </cell>
          <cell r="B651" t="str">
            <v>20X10</v>
          </cell>
          <cell r="C651" t="str">
            <v>M</v>
          </cell>
          <cell r="D651">
            <v>14.44</v>
          </cell>
          <cell r="E651">
            <v>3900</v>
          </cell>
          <cell r="F651">
            <v>56316</v>
          </cell>
          <cell r="G651">
            <v>3100</v>
          </cell>
          <cell r="H651">
            <v>44764</v>
          </cell>
          <cell r="I651">
            <v>800</v>
          </cell>
          <cell r="J651">
            <v>11552</v>
          </cell>
          <cell r="K651">
            <v>0</v>
          </cell>
          <cell r="L651">
            <v>0</v>
          </cell>
          <cell r="M651" t="str">
            <v>No.23</v>
          </cell>
        </row>
        <row r="652">
          <cell r="A652" t="str">
            <v>P.V.C 파이프(VG1)</v>
          </cell>
          <cell r="B652" t="str">
            <v>Φ100M/M</v>
          </cell>
          <cell r="C652" t="str">
            <v>M</v>
          </cell>
          <cell r="D652">
            <v>1.4</v>
          </cell>
          <cell r="E652">
            <v>6800</v>
          </cell>
          <cell r="F652">
            <v>9520</v>
          </cell>
          <cell r="G652">
            <v>6500</v>
          </cell>
          <cell r="H652">
            <v>9100</v>
          </cell>
          <cell r="I652">
            <v>300</v>
          </cell>
          <cell r="J652">
            <v>420</v>
          </cell>
          <cell r="K652">
            <v>0</v>
          </cell>
          <cell r="L652">
            <v>0</v>
          </cell>
        </row>
        <row r="654">
          <cell r="A654" t="str">
            <v>4. 우수월류공</v>
          </cell>
          <cell r="F654">
            <v>771709</v>
          </cell>
          <cell r="H654">
            <v>163309</v>
          </cell>
          <cell r="J654">
            <v>601059</v>
          </cell>
          <cell r="L654">
            <v>7341</v>
          </cell>
        </row>
        <row r="655">
          <cell r="A655" t="str">
            <v>레미콘타설</v>
          </cell>
          <cell r="B655" t="str">
            <v>무근구조물</v>
          </cell>
          <cell r="C655" t="str">
            <v>M3</v>
          </cell>
          <cell r="D655">
            <v>0.89</v>
          </cell>
          <cell r="E655">
            <v>16000</v>
          </cell>
          <cell r="F655">
            <v>14240</v>
          </cell>
          <cell r="G655">
            <v>0</v>
          </cell>
          <cell r="H655">
            <v>0</v>
          </cell>
          <cell r="I655">
            <v>16000</v>
          </cell>
          <cell r="J655">
            <v>14240</v>
          </cell>
          <cell r="K655">
            <v>0</v>
          </cell>
          <cell r="L655">
            <v>0</v>
          </cell>
          <cell r="M655" t="str">
            <v>No.10</v>
          </cell>
        </row>
        <row r="656">
          <cell r="A656" t="str">
            <v>레미콘타설</v>
          </cell>
          <cell r="B656" t="str">
            <v>철근구조물</v>
          </cell>
          <cell r="C656" t="str">
            <v>M3</v>
          </cell>
          <cell r="D656">
            <v>3.07</v>
          </cell>
          <cell r="E656">
            <v>21700</v>
          </cell>
          <cell r="F656">
            <v>66619</v>
          </cell>
          <cell r="G656">
            <v>400</v>
          </cell>
          <cell r="H656">
            <v>1228</v>
          </cell>
          <cell r="I656">
            <v>21000</v>
          </cell>
          <cell r="J656">
            <v>64470</v>
          </cell>
          <cell r="K656">
            <v>300</v>
          </cell>
          <cell r="L656">
            <v>921</v>
          </cell>
          <cell r="M656" t="str">
            <v>No.14</v>
          </cell>
        </row>
        <row r="657">
          <cell r="A657" t="str">
            <v>합판거푸집</v>
          </cell>
          <cell r="B657" t="str">
            <v>0-7m:6회</v>
          </cell>
          <cell r="C657" t="str">
            <v>M2</v>
          </cell>
          <cell r="D657">
            <v>1.42</v>
          </cell>
          <cell r="E657">
            <v>12000</v>
          </cell>
          <cell r="F657">
            <v>17040</v>
          </cell>
          <cell r="G657">
            <v>4000</v>
          </cell>
          <cell r="H657">
            <v>5680</v>
          </cell>
          <cell r="I657">
            <v>8000</v>
          </cell>
          <cell r="J657">
            <v>11360</v>
          </cell>
          <cell r="K657">
            <v>0</v>
          </cell>
          <cell r="L657">
            <v>0</v>
          </cell>
          <cell r="M657" t="str">
            <v>No.11</v>
          </cell>
        </row>
        <row r="658">
          <cell r="A658" t="str">
            <v>합판거푸집</v>
          </cell>
          <cell r="B658" t="str">
            <v>0-7m:3회</v>
          </cell>
          <cell r="C658" t="str">
            <v>M2</v>
          </cell>
          <cell r="D658">
            <v>18.940000000000001</v>
          </cell>
          <cell r="E658">
            <v>17100</v>
          </cell>
          <cell r="F658">
            <v>323874</v>
          </cell>
          <cell r="G658">
            <v>5300</v>
          </cell>
          <cell r="H658">
            <v>100382</v>
          </cell>
          <cell r="I658">
            <v>11800</v>
          </cell>
          <cell r="J658">
            <v>223492</v>
          </cell>
          <cell r="K658">
            <v>0</v>
          </cell>
          <cell r="L658">
            <v>0</v>
          </cell>
          <cell r="M658" t="str">
            <v>No.15</v>
          </cell>
        </row>
        <row r="659">
          <cell r="A659" t="str">
            <v>원형거푸집</v>
          </cell>
          <cell r="B659" t="str">
            <v>3 회</v>
          </cell>
          <cell r="C659" t="str">
            <v>M2</v>
          </cell>
          <cell r="D659">
            <v>1.29</v>
          </cell>
          <cell r="E659">
            <v>38600</v>
          </cell>
          <cell r="F659">
            <v>49794</v>
          </cell>
          <cell r="G659">
            <v>11500</v>
          </cell>
          <cell r="H659">
            <v>14835</v>
          </cell>
          <cell r="I659">
            <v>27100</v>
          </cell>
          <cell r="J659">
            <v>34959</v>
          </cell>
          <cell r="K659">
            <v>0</v>
          </cell>
          <cell r="L659">
            <v>0</v>
          </cell>
          <cell r="M659" t="str">
            <v>No.16</v>
          </cell>
        </row>
        <row r="660">
          <cell r="A660" t="str">
            <v>시공이음 설치</v>
          </cell>
          <cell r="B660" t="str">
            <v>PVC,B=150X5mm</v>
          </cell>
          <cell r="C660" t="str">
            <v>M</v>
          </cell>
          <cell r="D660">
            <v>5</v>
          </cell>
          <cell r="E660">
            <v>13700</v>
          </cell>
          <cell r="F660">
            <v>68500</v>
          </cell>
          <cell r="G660">
            <v>2400</v>
          </cell>
          <cell r="H660">
            <v>12000</v>
          </cell>
          <cell r="I660">
            <v>11300</v>
          </cell>
          <cell r="J660">
            <v>56500</v>
          </cell>
          <cell r="K660">
            <v>0</v>
          </cell>
          <cell r="L660">
            <v>0</v>
          </cell>
          <cell r="M660" t="str">
            <v>No.17</v>
          </cell>
        </row>
        <row r="661">
          <cell r="A661" t="str">
            <v>철근가공및조립</v>
          </cell>
          <cell r="B661" t="str">
            <v>보통</v>
          </cell>
          <cell r="C661" t="str">
            <v>TON</v>
          </cell>
          <cell r="D661">
            <v>0.31900000000000001</v>
          </cell>
          <cell r="E661">
            <v>327000</v>
          </cell>
          <cell r="F661">
            <v>104313</v>
          </cell>
          <cell r="G661">
            <v>4000</v>
          </cell>
          <cell r="H661">
            <v>1276</v>
          </cell>
          <cell r="I661">
            <v>317000</v>
          </cell>
          <cell r="J661">
            <v>101123</v>
          </cell>
          <cell r="K661">
            <v>6000</v>
          </cell>
          <cell r="L661">
            <v>1914</v>
          </cell>
          <cell r="M661" t="str">
            <v>No.18</v>
          </cell>
        </row>
        <row r="662">
          <cell r="A662" t="str">
            <v>사다리설치(STS)</v>
          </cell>
          <cell r="C662" t="str">
            <v>M</v>
          </cell>
          <cell r="D662">
            <v>0.93</v>
          </cell>
          <cell r="E662">
            <v>10900</v>
          </cell>
          <cell r="F662">
            <v>10137</v>
          </cell>
          <cell r="G662">
            <v>6600</v>
          </cell>
          <cell r="H662">
            <v>6138</v>
          </cell>
          <cell r="I662">
            <v>4100</v>
          </cell>
          <cell r="J662">
            <v>3813</v>
          </cell>
          <cell r="K662">
            <v>200</v>
          </cell>
          <cell r="L662">
            <v>186</v>
          </cell>
          <cell r="M662" t="str">
            <v>No.19</v>
          </cell>
        </row>
        <row r="663">
          <cell r="A663" t="str">
            <v>맨홀뚜껑설치</v>
          </cell>
          <cell r="B663" t="str">
            <v>(주철재)</v>
          </cell>
          <cell r="C663" t="str">
            <v>조</v>
          </cell>
          <cell r="D663">
            <v>1</v>
          </cell>
          <cell r="E663">
            <v>45800</v>
          </cell>
          <cell r="F663">
            <v>45800</v>
          </cell>
          <cell r="G663">
            <v>0</v>
          </cell>
          <cell r="H663">
            <v>0</v>
          </cell>
          <cell r="I663">
            <v>45800</v>
          </cell>
          <cell r="J663">
            <v>45800</v>
          </cell>
          <cell r="K663">
            <v>0</v>
          </cell>
          <cell r="L663">
            <v>0</v>
          </cell>
          <cell r="M663" t="str">
            <v>No.20</v>
          </cell>
        </row>
        <row r="664">
          <cell r="A664" t="str">
            <v>강관동바리(3개월)</v>
          </cell>
          <cell r="B664" t="str">
            <v>H=0-4.2M</v>
          </cell>
          <cell r="C664" t="str">
            <v>공M3</v>
          </cell>
          <cell r="D664">
            <v>1.1299999999999999</v>
          </cell>
          <cell r="E664">
            <v>6300</v>
          </cell>
          <cell r="F664">
            <v>7119</v>
          </cell>
          <cell r="G664">
            <v>200</v>
          </cell>
          <cell r="H664">
            <v>226</v>
          </cell>
          <cell r="I664">
            <v>6100</v>
          </cell>
          <cell r="J664">
            <v>6893</v>
          </cell>
          <cell r="K664">
            <v>0</v>
          </cell>
          <cell r="L664">
            <v>0</v>
          </cell>
          <cell r="M664" t="str">
            <v>No.21</v>
          </cell>
        </row>
        <row r="665">
          <cell r="A665" t="str">
            <v>양생(비닐)</v>
          </cell>
          <cell r="C665" t="str">
            <v>M2</v>
          </cell>
          <cell r="D665">
            <v>1.97</v>
          </cell>
          <cell r="E665">
            <v>900</v>
          </cell>
          <cell r="F665">
            <v>1773</v>
          </cell>
          <cell r="G665">
            <v>700</v>
          </cell>
          <cell r="H665">
            <v>1379</v>
          </cell>
          <cell r="I665">
            <v>200</v>
          </cell>
          <cell r="J665">
            <v>394</v>
          </cell>
          <cell r="K665">
            <v>0</v>
          </cell>
          <cell r="L665">
            <v>0</v>
          </cell>
          <cell r="M665" t="str">
            <v>No.8</v>
          </cell>
        </row>
        <row r="666">
          <cell r="A666" t="str">
            <v>시공이음면정리(치핑)</v>
          </cell>
          <cell r="B666" t="str">
            <v>인력</v>
          </cell>
          <cell r="C666" t="str">
            <v>M2</v>
          </cell>
          <cell r="D666">
            <v>1.25</v>
          </cell>
          <cell r="E666">
            <v>19000</v>
          </cell>
          <cell r="F666">
            <v>23750</v>
          </cell>
          <cell r="G666">
            <v>500</v>
          </cell>
          <cell r="H666">
            <v>625</v>
          </cell>
          <cell r="I666">
            <v>18500</v>
          </cell>
          <cell r="J666">
            <v>23125</v>
          </cell>
          <cell r="K666">
            <v>0</v>
          </cell>
          <cell r="L666">
            <v>0</v>
          </cell>
          <cell r="M666" t="str">
            <v>No.22</v>
          </cell>
        </row>
        <row r="667">
          <cell r="A667" t="str">
            <v>스페이서(T=75MM)</v>
          </cell>
          <cell r="C667" t="str">
            <v>EA</v>
          </cell>
          <cell r="D667">
            <v>4</v>
          </cell>
          <cell r="E667">
            <v>100</v>
          </cell>
          <cell r="F667">
            <v>400</v>
          </cell>
          <cell r="G667">
            <v>100</v>
          </cell>
          <cell r="H667">
            <v>400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</row>
        <row r="668">
          <cell r="A668" t="str">
            <v>수팽창고무지수판 설치</v>
          </cell>
          <cell r="B668" t="str">
            <v>20X10</v>
          </cell>
          <cell r="C668" t="str">
            <v>M</v>
          </cell>
          <cell r="D668">
            <v>4.8</v>
          </cell>
          <cell r="E668">
            <v>3900</v>
          </cell>
          <cell r="F668">
            <v>18720</v>
          </cell>
          <cell r="G668">
            <v>3100</v>
          </cell>
          <cell r="H668">
            <v>14880</v>
          </cell>
          <cell r="I668">
            <v>800</v>
          </cell>
          <cell r="J668">
            <v>3840</v>
          </cell>
          <cell r="K668">
            <v>0</v>
          </cell>
          <cell r="L668">
            <v>0</v>
          </cell>
          <cell r="M668" t="str">
            <v>No.23</v>
          </cell>
        </row>
        <row r="669">
          <cell r="A669" t="str">
            <v>기존 흄관철거</v>
          </cell>
          <cell r="B669" t="str">
            <v>D=600mm</v>
          </cell>
          <cell r="C669" t="str">
            <v>M</v>
          </cell>
          <cell r="D669">
            <v>1</v>
          </cell>
          <cell r="E669">
            <v>14400</v>
          </cell>
          <cell r="F669">
            <v>14400</v>
          </cell>
          <cell r="G669">
            <v>3800</v>
          </cell>
          <cell r="H669">
            <v>3800</v>
          </cell>
          <cell r="I669">
            <v>6700</v>
          </cell>
          <cell r="J669">
            <v>6700</v>
          </cell>
          <cell r="K669">
            <v>3900</v>
          </cell>
          <cell r="L669">
            <v>3900</v>
          </cell>
          <cell r="M669" t="str">
            <v>No.51</v>
          </cell>
        </row>
        <row r="670">
          <cell r="A670" t="str">
            <v>폐기물운반(L=10km)</v>
          </cell>
          <cell r="B670" t="str">
            <v>B.H0.7 + D.T15</v>
          </cell>
          <cell r="C670" t="str">
            <v>M3</v>
          </cell>
          <cell r="D670">
            <v>0.1</v>
          </cell>
          <cell r="E670">
            <v>12300</v>
          </cell>
          <cell r="F670">
            <v>1230</v>
          </cell>
          <cell r="G670">
            <v>4600</v>
          </cell>
          <cell r="H670">
            <v>460</v>
          </cell>
          <cell r="I670">
            <v>3500</v>
          </cell>
          <cell r="J670">
            <v>350</v>
          </cell>
          <cell r="K670">
            <v>4200</v>
          </cell>
          <cell r="L670">
            <v>420</v>
          </cell>
          <cell r="M670" t="str">
            <v>#.12</v>
          </cell>
        </row>
        <row r="671">
          <cell r="A671" t="str">
            <v>이중벽P.E관 접합및부설</v>
          </cell>
          <cell r="B671" t="str">
            <v>Φ250M/M</v>
          </cell>
          <cell r="C671" t="str">
            <v>개소</v>
          </cell>
          <cell r="D671">
            <v>1</v>
          </cell>
          <cell r="E671">
            <v>4000</v>
          </cell>
          <cell r="F671">
            <v>4000</v>
          </cell>
          <cell r="G671">
            <v>0</v>
          </cell>
          <cell r="H671">
            <v>0</v>
          </cell>
          <cell r="I671">
            <v>4000</v>
          </cell>
          <cell r="J671">
            <v>4000</v>
          </cell>
          <cell r="K671">
            <v>0</v>
          </cell>
          <cell r="L671">
            <v>0</v>
          </cell>
          <cell r="M671" t="str">
            <v>No.24</v>
          </cell>
        </row>
        <row r="673">
          <cell r="A673" t="str">
            <v>5. 부대시설공</v>
          </cell>
          <cell r="F673">
            <v>13013438</v>
          </cell>
          <cell r="H673">
            <v>6437128</v>
          </cell>
          <cell r="J673">
            <v>6486182</v>
          </cell>
          <cell r="L673">
            <v>90128</v>
          </cell>
        </row>
        <row r="674">
          <cell r="A674" t="str">
            <v>하수관거인식테이프</v>
          </cell>
          <cell r="B674" t="str">
            <v>5cmX20m</v>
          </cell>
          <cell r="C674" t="str">
            <v>M</v>
          </cell>
          <cell r="D674">
            <v>2280</v>
          </cell>
          <cell r="E674">
            <v>1300</v>
          </cell>
          <cell r="F674">
            <v>2964000</v>
          </cell>
          <cell r="G674">
            <v>1100</v>
          </cell>
          <cell r="H674">
            <v>2508000</v>
          </cell>
          <cell r="I674">
            <v>200</v>
          </cell>
          <cell r="J674">
            <v>456000</v>
          </cell>
          <cell r="K674">
            <v>0</v>
          </cell>
          <cell r="L674">
            <v>0</v>
          </cell>
        </row>
        <row r="675">
          <cell r="A675" t="str">
            <v>하수관내 C.C.T.V조사</v>
          </cell>
          <cell r="B675" t="str">
            <v>하수관내 C.C.T.V 조사</v>
          </cell>
          <cell r="C675" t="str">
            <v>M</v>
          </cell>
          <cell r="D675">
            <v>9</v>
          </cell>
          <cell r="E675">
            <v>1700</v>
          </cell>
          <cell r="F675">
            <v>15300</v>
          </cell>
          <cell r="G675">
            <v>100</v>
          </cell>
          <cell r="H675">
            <v>900</v>
          </cell>
          <cell r="I675">
            <v>1000</v>
          </cell>
          <cell r="J675">
            <v>9000</v>
          </cell>
          <cell r="K675">
            <v>600</v>
          </cell>
          <cell r="L675">
            <v>5400</v>
          </cell>
          <cell r="M675" t="str">
            <v>No.40</v>
          </cell>
        </row>
        <row r="676">
          <cell r="A676" t="str">
            <v>주철관수압시험비</v>
          </cell>
          <cell r="B676" t="str">
            <v>Φ350:200m당1회</v>
          </cell>
          <cell r="C676" t="str">
            <v>회</v>
          </cell>
          <cell r="D676">
            <v>12</v>
          </cell>
          <cell r="E676">
            <v>629600</v>
          </cell>
          <cell r="F676">
            <v>7555200</v>
          </cell>
          <cell r="G676">
            <v>293000</v>
          </cell>
          <cell r="H676">
            <v>3516000</v>
          </cell>
          <cell r="I676">
            <v>336600</v>
          </cell>
          <cell r="J676">
            <v>4039200</v>
          </cell>
          <cell r="K676">
            <v>0</v>
          </cell>
          <cell r="L676">
            <v>0</v>
          </cell>
          <cell r="M676" t="str">
            <v>No.52</v>
          </cell>
        </row>
        <row r="677">
          <cell r="A677" t="str">
            <v>P.E관 접합 및 부설</v>
          </cell>
          <cell r="B677" t="str">
            <v>Φ500M/M</v>
          </cell>
          <cell r="C677" t="str">
            <v>개소</v>
          </cell>
          <cell r="D677">
            <v>5</v>
          </cell>
          <cell r="E677">
            <v>14400</v>
          </cell>
          <cell r="F677">
            <v>72000</v>
          </cell>
          <cell r="G677">
            <v>0</v>
          </cell>
          <cell r="H677">
            <v>0</v>
          </cell>
          <cell r="I677">
            <v>14400</v>
          </cell>
          <cell r="J677">
            <v>72000</v>
          </cell>
          <cell r="K677">
            <v>0</v>
          </cell>
          <cell r="L677">
            <v>0</v>
          </cell>
          <cell r="M677" t="str">
            <v>No.41</v>
          </cell>
        </row>
        <row r="678">
          <cell r="A678" t="str">
            <v>P.E관 접합 및 부설</v>
          </cell>
          <cell r="B678" t="str">
            <v>Φ1000M/M</v>
          </cell>
          <cell r="C678" t="str">
            <v>개소</v>
          </cell>
          <cell r="D678">
            <v>6</v>
          </cell>
          <cell r="E678">
            <v>30200</v>
          </cell>
          <cell r="F678">
            <v>181200</v>
          </cell>
          <cell r="G678">
            <v>0</v>
          </cell>
          <cell r="H678">
            <v>0</v>
          </cell>
          <cell r="I678">
            <v>30200</v>
          </cell>
          <cell r="J678">
            <v>181200</v>
          </cell>
          <cell r="K678">
            <v>0</v>
          </cell>
          <cell r="L678">
            <v>0</v>
          </cell>
          <cell r="M678" t="str">
            <v>No.53</v>
          </cell>
        </row>
        <row r="679">
          <cell r="A679" t="str">
            <v>가성토(토사,B.H0.7)</v>
          </cell>
          <cell r="B679" t="str">
            <v>현장토유용</v>
          </cell>
          <cell r="C679" t="str">
            <v>M3</v>
          </cell>
          <cell r="D679">
            <v>121.04</v>
          </cell>
          <cell r="E679">
            <v>1800</v>
          </cell>
          <cell r="F679">
            <v>217872</v>
          </cell>
          <cell r="G679">
            <v>400</v>
          </cell>
          <cell r="H679">
            <v>48416</v>
          </cell>
          <cell r="I679">
            <v>700</v>
          </cell>
          <cell r="J679">
            <v>84728</v>
          </cell>
          <cell r="K679">
            <v>700</v>
          </cell>
          <cell r="L679">
            <v>84728</v>
          </cell>
          <cell r="M679" t="str">
            <v>#.20</v>
          </cell>
        </row>
        <row r="680">
          <cell r="A680" t="str">
            <v>P.P 마대쌓기 및 헐기</v>
          </cell>
          <cell r="C680" t="str">
            <v>M2</v>
          </cell>
          <cell r="D680">
            <v>37.06</v>
          </cell>
          <cell r="E680">
            <v>53000</v>
          </cell>
          <cell r="F680">
            <v>1964180</v>
          </cell>
          <cell r="G680">
            <v>8900</v>
          </cell>
          <cell r="H680">
            <v>329834</v>
          </cell>
          <cell r="I680">
            <v>44100</v>
          </cell>
          <cell r="J680">
            <v>1634346</v>
          </cell>
          <cell r="K680">
            <v>0</v>
          </cell>
          <cell r="L680">
            <v>0</v>
          </cell>
          <cell r="M680" t="str">
            <v>#.21</v>
          </cell>
        </row>
        <row r="681">
          <cell r="A681" t="str">
            <v>양생(비닐)</v>
          </cell>
          <cell r="C681" t="str">
            <v>M2</v>
          </cell>
          <cell r="D681">
            <v>48.54</v>
          </cell>
          <cell r="E681">
            <v>900</v>
          </cell>
          <cell r="F681">
            <v>43686</v>
          </cell>
          <cell r="G681">
            <v>700</v>
          </cell>
          <cell r="H681">
            <v>33978</v>
          </cell>
          <cell r="I681">
            <v>200</v>
          </cell>
          <cell r="J681">
            <v>9708</v>
          </cell>
          <cell r="K681">
            <v>0</v>
          </cell>
          <cell r="L681">
            <v>0</v>
          </cell>
          <cell r="M681" t="str">
            <v>No.8</v>
          </cell>
        </row>
        <row r="683">
          <cell r="A683" t="str">
            <v>6. 운 반 공</v>
          </cell>
          <cell r="F683">
            <v>7801533</v>
          </cell>
          <cell r="H683">
            <v>1810600</v>
          </cell>
          <cell r="J683">
            <v>1975200</v>
          </cell>
          <cell r="L683">
            <v>4015733</v>
          </cell>
        </row>
        <row r="684">
          <cell r="A684" t="str">
            <v>철근운반</v>
          </cell>
          <cell r="C684" t="str">
            <v>TON</v>
          </cell>
          <cell r="D684">
            <v>5.157</v>
          </cell>
          <cell r="E684">
            <v>9000</v>
          </cell>
          <cell r="F684">
            <v>46413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9000</v>
          </cell>
          <cell r="L684">
            <v>46413</v>
          </cell>
          <cell r="M684" t="str">
            <v>#.15</v>
          </cell>
        </row>
        <row r="685">
          <cell r="A685" t="str">
            <v>주철관 운반</v>
          </cell>
          <cell r="B685" t="str">
            <v>Φ350M/M</v>
          </cell>
          <cell r="C685" t="str">
            <v>본</v>
          </cell>
          <cell r="D685">
            <v>379</v>
          </cell>
          <cell r="E685">
            <v>3300</v>
          </cell>
          <cell r="F685">
            <v>1250700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3300</v>
          </cell>
          <cell r="L685">
            <v>1250700</v>
          </cell>
          <cell r="M685" t="str">
            <v>#.23</v>
          </cell>
        </row>
        <row r="686">
          <cell r="A686" t="str">
            <v>주철관 운반</v>
          </cell>
          <cell r="B686" t="str">
            <v>이형관</v>
          </cell>
          <cell r="C686" t="str">
            <v>KG</v>
          </cell>
          <cell r="D686">
            <v>4965.2</v>
          </cell>
          <cell r="E686">
            <v>100</v>
          </cell>
          <cell r="F686">
            <v>496520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100</v>
          </cell>
          <cell r="L686">
            <v>496520</v>
          </cell>
          <cell r="M686" t="str">
            <v>#.17</v>
          </cell>
        </row>
        <row r="687">
          <cell r="A687" t="str">
            <v>보조기층운반</v>
          </cell>
          <cell r="C687" t="str">
            <v>M3</v>
          </cell>
          <cell r="D687">
            <v>823</v>
          </cell>
          <cell r="E687">
            <v>7300</v>
          </cell>
          <cell r="F687">
            <v>6007900</v>
          </cell>
          <cell r="G687">
            <v>2200</v>
          </cell>
          <cell r="H687">
            <v>1810600</v>
          </cell>
          <cell r="I687">
            <v>2400</v>
          </cell>
          <cell r="J687">
            <v>1975200</v>
          </cell>
          <cell r="K687">
            <v>2700</v>
          </cell>
          <cell r="L687">
            <v>2222100</v>
          </cell>
          <cell r="M687" t="str">
            <v>#.18</v>
          </cell>
        </row>
        <row r="707">
          <cell r="A707" t="str">
            <v>⊙D-LINE  사급자재비</v>
          </cell>
          <cell r="C707" t="str">
            <v>식</v>
          </cell>
          <cell r="D707">
            <v>1</v>
          </cell>
          <cell r="F707">
            <v>52413900</v>
          </cell>
          <cell r="H707">
            <v>52413900</v>
          </cell>
          <cell r="J707">
            <v>0</v>
          </cell>
          <cell r="L707">
            <v>0</v>
          </cell>
        </row>
        <row r="709">
          <cell r="A709" t="str">
            <v>모  래</v>
          </cell>
          <cell r="C709" t="str">
            <v>M3</v>
          </cell>
          <cell r="D709">
            <v>610</v>
          </cell>
          <cell r="E709">
            <v>17000</v>
          </cell>
          <cell r="F709">
            <v>10370000</v>
          </cell>
          <cell r="G709">
            <v>17000</v>
          </cell>
          <cell r="H709">
            <v>10370000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</row>
        <row r="710">
          <cell r="A710" t="str">
            <v>자  갈</v>
          </cell>
          <cell r="C710" t="str">
            <v>M3</v>
          </cell>
          <cell r="D710">
            <v>0.54</v>
          </cell>
          <cell r="E710">
            <v>7000</v>
          </cell>
          <cell r="F710">
            <v>3780</v>
          </cell>
          <cell r="G710">
            <v>7000</v>
          </cell>
          <cell r="H710">
            <v>3780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</row>
        <row r="711">
          <cell r="A711" t="str">
            <v>아스팔트유제</v>
          </cell>
          <cell r="B711" t="str">
            <v>RSC-4</v>
          </cell>
          <cell r="C711" t="str">
            <v>DRUM</v>
          </cell>
          <cell r="D711">
            <v>5.13</v>
          </cell>
          <cell r="E711">
            <v>52000</v>
          </cell>
          <cell r="F711">
            <v>266760</v>
          </cell>
          <cell r="G711">
            <v>52000</v>
          </cell>
          <cell r="H711">
            <v>266760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</row>
        <row r="712">
          <cell r="A712" t="str">
            <v>아스팔트유제</v>
          </cell>
          <cell r="B712" t="str">
            <v>MC-1</v>
          </cell>
          <cell r="C712" t="str">
            <v>DRUM</v>
          </cell>
          <cell r="D712">
            <v>10.27</v>
          </cell>
          <cell r="E712">
            <v>58000</v>
          </cell>
          <cell r="F712">
            <v>595660</v>
          </cell>
          <cell r="G712">
            <v>58000</v>
          </cell>
          <cell r="H712">
            <v>595660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</row>
        <row r="713">
          <cell r="A713" t="str">
            <v>주철관 이형관</v>
          </cell>
          <cell r="B713" t="str">
            <v>D300M/M이상 D600M/M이하</v>
          </cell>
          <cell r="C713" t="str">
            <v>KG</v>
          </cell>
          <cell r="D713">
            <v>4965.2</v>
          </cell>
          <cell r="E713">
            <v>2500</v>
          </cell>
          <cell r="F713">
            <v>12413000</v>
          </cell>
          <cell r="G713">
            <v>2500</v>
          </cell>
          <cell r="H713">
            <v>12413000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</row>
        <row r="714">
          <cell r="A714" t="str">
            <v>이중벽 P.E관</v>
          </cell>
          <cell r="B714" t="str">
            <v>Φ250M/M</v>
          </cell>
          <cell r="C714" t="str">
            <v>본</v>
          </cell>
          <cell r="D714">
            <v>1</v>
          </cell>
          <cell r="E714">
            <v>127200</v>
          </cell>
          <cell r="F714">
            <v>127200</v>
          </cell>
          <cell r="G714">
            <v>127200</v>
          </cell>
          <cell r="H714">
            <v>127200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</row>
        <row r="715">
          <cell r="A715" t="str">
            <v>이중벽 P.E관</v>
          </cell>
          <cell r="B715" t="str">
            <v>Φ350M/M</v>
          </cell>
          <cell r="C715" t="str">
            <v>본</v>
          </cell>
          <cell r="D715">
            <v>2</v>
          </cell>
          <cell r="E715">
            <v>201600</v>
          </cell>
          <cell r="F715">
            <v>403200</v>
          </cell>
          <cell r="G715">
            <v>201600</v>
          </cell>
          <cell r="H715">
            <v>403200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</row>
        <row r="716">
          <cell r="A716" t="str">
            <v>P.E관(5회 사용)</v>
          </cell>
          <cell r="B716" t="str">
            <v>Φ500M/M</v>
          </cell>
          <cell r="C716" t="str">
            <v>본</v>
          </cell>
          <cell r="D716">
            <v>5</v>
          </cell>
          <cell r="E716">
            <v>435000</v>
          </cell>
          <cell r="F716">
            <v>2175000</v>
          </cell>
          <cell r="G716">
            <v>435000</v>
          </cell>
          <cell r="H716">
            <v>2175000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</row>
        <row r="717">
          <cell r="A717" t="str">
            <v>P.E관(5회 사용)</v>
          </cell>
          <cell r="B717" t="str">
            <v>Φ1000M/M</v>
          </cell>
          <cell r="C717" t="str">
            <v>본</v>
          </cell>
          <cell r="D717">
            <v>6</v>
          </cell>
          <cell r="E717">
            <v>948400</v>
          </cell>
          <cell r="F717">
            <v>5690400</v>
          </cell>
          <cell r="G717">
            <v>948400</v>
          </cell>
          <cell r="H717">
            <v>5690400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</row>
        <row r="718">
          <cell r="A718" t="str">
            <v>이중벽 P.E관 지수단관</v>
          </cell>
          <cell r="B718" t="str">
            <v>Φ250M/M</v>
          </cell>
          <cell r="C718" t="str">
            <v>EA</v>
          </cell>
          <cell r="D718">
            <v>1</v>
          </cell>
          <cell r="E718">
            <v>34900</v>
          </cell>
          <cell r="F718">
            <v>34900</v>
          </cell>
          <cell r="G718">
            <v>34900</v>
          </cell>
          <cell r="H718">
            <v>34900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</row>
        <row r="719">
          <cell r="A719" t="str">
            <v>이중벽 P.E관 지수단관</v>
          </cell>
          <cell r="B719" t="str">
            <v>Φ350M/M</v>
          </cell>
          <cell r="C719" t="str">
            <v>EA</v>
          </cell>
          <cell r="D719">
            <v>1</v>
          </cell>
          <cell r="E719">
            <v>55500</v>
          </cell>
          <cell r="F719">
            <v>55500</v>
          </cell>
          <cell r="G719">
            <v>55500</v>
          </cell>
          <cell r="H719">
            <v>55500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</row>
        <row r="720">
          <cell r="A720" t="str">
            <v>원심력철근콘크리트관</v>
          </cell>
          <cell r="B720" t="str">
            <v>보통관 600*50(MM)</v>
          </cell>
          <cell r="C720" t="str">
            <v>본</v>
          </cell>
          <cell r="D720">
            <v>60</v>
          </cell>
          <cell r="E720">
            <v>66900</v>
          </cell>
          <cell r="F720">
            <v>4014000</v>
          </cell>
          <cell r="G720">
            <v>66900</v>
          </cell>
          <cell r="H720">
            <v>4014000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</row>
        <row r="721">
          <cell r="A721" t="str">
            <v>보조기층제</v>
          </cell>
          <cell r="C721" t="str">
            <v>M3</v>
          </cell>
          <cell r="D721">
            <v>823</v>
          </cell>
          <cell r="E721">
            <v>6300</v>
          </cell>
          <cell r="F721">
            <v>5184900</v>
          </cell>
          <cell r="G721">
            <v>6300</v>
          </cell>
          <cell r="H721">
            <v>5184900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</row>
        <row r="722">
          <cell r="A722" t="str">
            <v>주철관 접합부품(K.P메카니칼접합)</v>
          </cell>
          <cell r="B722" t="str">
            <v>D=150MM</v>
          </cell>
          <cell r="C722" t="str">
            <v>SET</v>
          </cell>
          <cell r="D722">
            <v>8</v>
          </cell>
          <cell r="E722">
            <v>9400</v>
          </cell>
          <cell r="F722">
            <v>75200</v>
          </cell>
          <cell r="G722">
            <v>9400</v>
          </cell>
          <cell r="H722">
            <v>75200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</row>
        <row r="723">
          <cell r="A723" t="str">
            <v>주철관 접합부품(K.P메카니칼접합)</v>
          </cell>
          <cell r="B723" t="str">
            <v>D=350MM</v>
          </cell>
          <cell r="C723" t="str">
            <v>SET</v>
          </cell>
          <cell r="D723">
            <v>457</v>
          </cell>
          <cell r="E723">
            <v>24000</v>
          </cell>
          <cell r="F723">
            <v>10968000</v>
          </cell>
          <cell r="G723">
            <v>24000</v>
          </cell>
          <cell r="H723">
            <v>10968000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</row>
        <row r="724">
          <cell r="A724" t="str">
            <v>주철관 접합부품(플랜지접합)</v>
          </cell>
          <cell r="B724" t="str">
            <v>D=100MM</v>
          </cell>
          <cell r="C724" t="str">
            <v>SET</v>
          </cell>
          <cell r="D724">
            <v>8</v>
          </cell>
          <cell r="E724">
            <v>1400</v>
          </cell>
          <cell r="F724">
            <v>11200</v>
          </cell>
          <cell r="G724">
            <v>1400</v>
          </cell>
          <cell r="H724">
            <v>11200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</row>
        <row r="725">
          <cell r="A725" t="str">
            <v>주철관 접합부품(플랜지접합)</v>
          </cell>
          <cell r="B725" t="str">
            <v>D=150MM</v>
          </cell>
          <cell r="C725" t="str">
            <v>SET</v>
          </cell>
          <cell r="D725">
            <v>12</v>
          </cell>
          <cell r="E725">
            <v>2100</v>
          </cell>
          <cell r="F725">
            <v>25200</v>
          </cell>
          <cell r="G725">
            <v>2100</v>
          </cell>
          <cell r="H725">
            <v>25200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</row>
        <row r="729">
          <cell r="A729" t="str">
            <v>Ⅴ.E-LINE차집관로(하원→월평P/S)</v>
          </cell>
          <cell r="C729" t="str">
            <v>식</v>
          </cell>
          <cell r="D729">
            <v>1</v>
          </cell>
          <cell r="F729">
            <v>199308290</v>
          </cell>
          <cell r="H729">
            <v>103246109</v>
          </cell>
          <cell r="J729">
            <v>66128312</v>
          </cell>
          <cell r="L729">
            <v>29933869</v>
          </cell>
        </row>
        <row r="731">
          <cell r="A731" t="str">
            <v>1. 토    공</v>
          </cell>
          <cell r="F731">
            <v>172058015</v>
          </cell>
          <cell r="H731">
            <v>96550217</v>
          </cell>
          <cell r="J731">
            <v>48248683</v>
          </cell>
          <cell r="L731">
            <v>27259115</v>
          </cell>
        </row>
        <row r="732">
          <cell r="A732" t="str">
            <v>터파기:보조기층</v>
          </cell>
          <cell r="B732" t="str">
            <v>B.H 0.7㎥</v>
          </cell>
          <cell r="C732" t="str">
            <v>M3</v>
          </cell>
          <cell r="D732">
            <v>664.55</v>
          </cell>
          <cell r="E732">
            <v>1100</v>
          </cell>
          <cell r="F732">
            <v>731005</v>
          </cell>
          <cell r="G732">
            <v>300</v>
          </cell>
          <cell r="H732">
            <v>199365</v>
          </cell>
          <cell r="I732">
            <v>400</v>
          </cell>
          <cell r="J732">
            <v>265820</v>
          </cell>
          <cell r="K732">
            <v>400</v>
          </cell>
          <cell r="L732">
            <v>265820</v>
          </cell>
          <cell r="M732" t="str">
            <v>#.1</v>
          </cell>
        </row>
        <row r="733">
          <cell r="A733" t="str">
            <v>터파기:토사(육상),기계80+인력20</v>
          </cell>
          <cell r="B733" t="str">
            <v>B.H 0.7㎥</v>
          </cell>
          <cell r="C733" t="str">
            <v>M3</v>
          </cell>
          <cell r="D733">
            <v>1469.83</v>
          </cell>
          <cell r="E733">
            <v>2000</v>
          </cell>
          <cell r="F733">
            <v>2939660</v>
          </cell>
          <cell r="G733">
            <v>100</v>
          </cell>
          <cell r="H733">
            <v>146983</v>
          </cell>
          <cell r="I733">
            <v>1600</v>
          </cell>
          <cell r="J733">
            <v>2351728</v>
          </cell>
          <cell r="K733">
            <v>300</v>
          </cell>
          <cell r="L733">
            <v>440949</v>
          </cell>
          <cell r="M733" t="str">
            <v>#.2</v>
          </cell>
        </row>
        <row r="734">
          <cell r="A734" t="str">
            <v>기계터파기(연암)</v>
          </cell>
          <cell r="B734" t="str">
            <v>B.H0.7+브레이커</v>
          </cell>
          <cell r="C734" t="str">
            <v>M3</v>
          </cell>
          <cell r="D734">
            <v>1558.56</v>
          </cell>
          <cell r="E734">
            <v>18400</v>
          </cell>
          <cell r="F734">
            <v>28677504</v>
          </cell>
          <cell r="G734">
            <v>2800</v>
          </cell>
          <cell r="H734">
            <v>4363968</v>
          </cell>
          <cell r="I734">
            <v>7300</v>
          </cell>
          <cell r="J734">
            <v>11377488</v>
          </cell>
          <cell r="K734">
            <v>8300</v>
          </cell>
          <cell r="L734">
            <v>12936048</v>
          </cell>
          <cell r="M734" t="str">
            <v>#.3</v>
          </cell>
        </row>
        <row r="735">
          <cell r="A735" t="str">
            <v>터파기(인력)</v>
          </cell>
          <cell r="B735" t="str">
            <v>토사,0-1m</v>
          </cell>
          <cell r="C735" t="str">
            <v>M3</v>
          </cell>
          <cell r="D735">
            <v>4.68</v>
          </cell>
          <cell r="E735">
            <v>8800</v>
          </cell>
          <cell r="F735">
            <v>41184</v>
          </cell>
          <cell r="G735">
            <v>0</v>
          </cell>
          <cell r="H735">
            <v>0</v>
          </cell>
          <cell r="I735">
            <v>8800</v>
          </cell>
          <cell r="J735">
            <v>41184</v>
          </cell>
          <cell r="K735">
            <v>0</v>
          </cell>
          <cell r="L735">
            <v>0</v>
          </cell>
          <cell r="M735" t="str">
            <v>No.54</v>
          </cell>
        </row>
        <row r="736">
          <cell r="A736" t="str">
            <v>되메우기 및 다짐</v>
          </cell>
          <cell r="B736" t="str">
            <v>B.H 0.7+플래이트 콤펙터</v>
          </cell>
          <cell r="C736" t="str">
            <v>M3</v>
          </cell>
          <cell r="D736">
            <v>2576.91</v>
          </cell>
          <cell r="E736">
            <v>3500</v>
          </cell>
          <cell r="F736">
            <v>9019185</v>
          </cell>
          <cell r="G736">
            <v>400</v>
          </cell>
          <cell r="H736">
            <v>1030764</v>
          </cell>
          <cell r="I736">
            <v>2600</v>
          </cell>
          <cell r="J736">
            <v>6699966</v>
          </cell>
          <cell r="K736">
            <v>500</v>
          </cell>
          <cell r="L736">
            <v>1288455</v>
          </cell>
          <cell r="M736" t="str">
            <v>#.4</v>
          </cell>
        </row>
        <row r="737">
          <cell r="A737" t="str">
            <v>사토운반:내부운반</v>
          </cell>
          <cell r="B737" t="str">
            <v>B.H0.7 + D.T15</v>
          </cell>
          <cell r="C737" t="str">
            <v>M3</v>
          </cell>
          <cell r="D737">
            <v>437.75</v>
          </cell>
          <cell r="E737">
            <v>2500</v>
          </cell>
          <cell r="F737">
            <v>1094375</v>
          </cell>
          <cell r="G737">
            <v>900</v>
          </cell>
          <cell r="H737">
            <v>393975</v>
          </cell>
          <cell r="I737">
            <v>700</v>
          </cell>
          <cell r="J737">
            <v>306425</v>
          </cell>
          <cell r="K737">
            <v>900</v>
          </cell>
          <cell r="L737">
            <v>393975</v>
          </cell>
          <cell r="M737" t="str">
            <v>#.24</v>
          </cell>
        </row>
        <row r="738">
          <cell r="A738" t="str">
            <v>사토운반:연암</v>
          </cell>
          <cell r="B738" t="str">
            <v>B.H0.7 + D.T15</v>
          </cell>
          <cell r="C738" t="str">
            <v>M3</v>
          </cell>
          <cell r="D738">
            <v>1558.56</v>
          </cell>
          <cell r="E738">
            <v>12000</v>
          </cell>
          <cell r="F738">
            <v>18702720</v>
          </cell>
          <cell r="G738">
            <v>4500</v>
          </cell>
          <cell r="H738">
            <v>7013520</v>
          </cell>
          <cell r="I738">
            <v>3500</v>
          </cell>
          <cell r="J738">
            <v>5454960</v>
          </cell>
          <cell r="K738">
            <v>4000</v>
          </cell>
          <cell r="L738">
            <v>6234240</v>
          </cell>
          <cell r="M738" t="str">
            <v>#.7</v>
          </cell>
        </row>
        <row r="739">
          <cell r="A739" t="str">
            <v>모래부설 및 다짐(B.H 0.7M3,관로기초)</v>
          </cell>
          <cell r="B739" t="str">
            <v>기계90%+인력10%</v>
          </cell>
          <cell r="C739" t="str">
            <v>M3</v>
          </cell>
          <cell r="D739">
            <v>245.53</v>
          </cell>
          <cell r="E739">
            <v>2300</v>
          </cell>
          <cell r="F739">
            <v>564719</v>
          </cell>
          <cell r="G739">
            <v>200</v>
          </cell>
          <cell r="H739">
            <v>49106</v>
          </cell>
          <cell r="I739">
            <v>1600</v>
          </cell>
          <cell r="J739">
            <v>392848</v>
          </cell>
          <cell r="K739">
            <v>500</v>
          </cell>
          <cell r="L739">
            <v>122765</v>
          </cell>
          <cell r="M739" t="str">
            <v>#.8</v>
          </cell>
        </row>
        <row r="740">
          <cell r="A740" t="str">
            <v>바닥면 고르기</v>
          </cell>
          <cell r="B740" t="str">
            <v>연암</v>
          </cell>
          <cell r="C740" t="str">
            <v>M2</v>
          </cell>
          <cell r="D740">
            <v>1066.17</v>
          </cell>
          <cell r="E740">
            <v>5400</v>
          </cell>
          <cell r="F740">
            <v>5757318</v>
          </cell>
          <cell r="G740">
            <v>500</v>
          </cell>
          <cell r="H740">
            <v>533085</v>
          </cell>
          <cell r="I740">
            <v>4600</v>
          </cell>
          <cell r="J740">
            <v>4904382</v>
          </cell>
          <cell r="K740">
            <v>300</v>
          </cell>
          <cell r="L740">
            <v>319851</v>
          </cell>
          <cell r="M740" t="str">
            <v>No.2</v>
          </cell>
        </row>
        <row r="741">
          <cell r="A741" t="str">
            <v>아스팔트포장 절단</v>
          </cell>
          <cell r="C741" t="str">
            <v>M</v>
          </cell>
          <cell r="D741">
            <v>2499.4</v>
          </cell>
          <cell r="E741">
            <v>1800</v>
          </cell>
          <cell r="F741">
            <v>4498920</v>
          </cell>
          <cell r="G741">
            <v>900</v>
          </cell>
          <cell r="H741">
            <v>2249460</v>
          </cell>
          <cell r="I741">
            <v>800</v>
          </cell>
          <cell r="J741">
            <v>1999520</v>
          </cell>
          <cell r="K741">
            <v>100</v>
          </cell>
          <cell r="L741">
            <v>249940</v>
          </cell>
          <cell r="M741" t="str">
            <v>No.3</v>
          </cell>
        </row>
        <row r="742">
          <cell r="A742" t="str">
            <v>아스팔트포장 파취</v>
          </cell>
          <cell r="B742" t="str">
            <v>기계</v>
          </cell>
          <cell r="C742" t="str">
            <v>M3</v>
          </cell>
          <cell r="D742">
            <v>343.73</v>
          </cell>
          <cell r="E742">
            <v>15300</v>
          </cell>
          <cell r="F742">
            <v>5259069</v>
          </cell>
          <cell r="G742">
            <v>2300</v>
          </cell>
          <cell r="H742">
            <v>790579</v>
          </cell>
          <cell r="I742">
            <v>6300</v>
          </cell>
          <cell r="J742">
            <v>2165499</v>
          </cell>
          <cell r="K742">
            <v>6700</v>
          </cell>
          <cell r="L742">
            <v>2302991</v>
          </cell>
          <cell r="M742" t="str">
            <v>#.10</v>
          </cell>
        </row>
        <row r="743">
          <cell r="A743" t="str">
            <v>아스팔트 포장포설</v>
          </cell>
          <cell r="B743" t="str">
            <v>기층10cm+표층5cm</v>
          </cell>
          <cell r="C743" t="str">
            <v>a</v>
          </cell>
          <cell r="D743">
            <v>22.92</v>
          </cell>
          <cell r="E743">
            <v>3812100</v>
          </cell>
          <cell r="F743">
            <v>87373332</v>
          </cell>
          <cell r="G743">
            <v>3372300</v>
          </cell>
          <cell r="H743">
            <v>77293116</v>
          </cell>
          <cell r="I743">
            <v>409100</v>
          </cell>
          <cell r="J743">
            <v>9376572</v>
          </cell>
          <cell r="K743">
            <v>30700</v>
          </cell>
          <cell r="L743">
            <v>703644</v>
          </cell>
          <cell r="M743" t="str">
            <v>No.4</v>
          </cell>
        </row>
        <row r="744">
          <cell r="A744" t="str">
            <v>보조기층포설 및 다짐</v>
          </cell>
          <cell r="B744" t="str">
            <v>T=30cm</v>
          </cell>
          <cell r="C744" t="str">
            <v>M3</v>
          </cell>
          <cell r="D744">
            <v>652.70000000000005</v>
          </cell>
          <cell r="E744">
            <v>2800</v>
          </cell>
          <cell r="F744">
            <v>1827560</v>
          </cell>
          <cell r="G744">
            <v>400</v>
          </cell>
          <cell r="H744">
            <v>261080</v>
          </cell>
          <cell r="I744">
            <v>1700</v>
          </cell>
          <cell r="J744">
            <v>1109590</v>
          </cell>
          <cell r="K744">
            <v>700</v>
          </cell>
          <cell r="L744">
            <v>456890</v>
          </cell>
          <cell r="M744" t="str">
            <v>#.11</v>
          </cell>
        </row>
        <row r="745">
          <cell r="A745" t="str">
            <v>폐기물운반</v>
          </cell>
          <cell r="B745" t="str">
            <v>B.H0.7 + D.T15</v>
          </cell>
          <cell r="C745" t="str">
            <v>M3</v>
          </cell>
          <cell r="D745">
            <v>351.63</v>
          </cell>
          <cell r="E745">
            <v>12300</v>
          </cell>
          <cell r="F745">
            <v>4325049</v>
          </cell>
          <cell r="G745">
            <v>4600</v>
          </cell>
          <cell r="H745">
            <v>1617498</v>
          </cell>
          <cell r="I745">
            <v>3500</v>
          </cell>
          <cell r="J745">
            <v>1230705</v>
          </cell>
          <cell r="K745">
            <v>4200</v>
          </cell>
          <cell r="L745">
            <v>1476846</v>
          </cell>
          <cell r="M745" t="str">
            <v>#.12</v>
          </cell>
        </row>
        <row r="746">
          <cell r="A746" t="str">
            <v>콘크리트포장 절단</v>
          </cell>
          <cell r="C746" t="str">
            <v>M</v>
          </cell>
          <cell r="D746">
            <v>50</v>
          </cell>
          <cell r="E746">
            <v>2000</v>
          </cell>
          <cell r="F746">
            <v>100000</v>
          </cell>
          <cell r="G746">
            <v>900</v>
          </cell>
          <cell r="H746">
            <v>45000</v>
          </cell>
          <cell r="I746">
            <v>1000</v>
          </cell>
          <cell r="J746">
            <v>50000</v>
          </cell>
          <cell r="K746">
            <v>100</v>
          </cell>
          <cell r="L746">
            <v>5000</v>
          </cell>
          <cell r="M746" t="str">
            <v>No.5</v>
          </cell>
        </row>
        <row r="747">
          <cell r="A747" t="str">
            <v>콘크리트포장 깨기</v>
          </cell>
          <cell r="B747" t="str">
            <v>T=30cm미만</v>
          </cell>
          <cell r="C747" t="str">
            <v>M3</v>
          </cell>
          <cell r="D747">
            <v>7.9</v>
          </cell>
          <cell r="E747">
            <v>15200</v>
          </cell>
          <cell r="F747">
            <v>120080</v>
          </cell>
          <cell r="G747">
            <v>2200</v>
          </cell>
          <cell r="H747">
            <v>17380</v>
          </cell>
          <cell r="I747">
            <v>6300</v>
          </cell>
          <cell r="J747">
            <v>49770</v>
          </cell>
          <cell r="K747">
            <v>6700</v>
          </cell>
          <cell r="L747">
            <v>52930</v>
          </cell>
          <cell r="M747" t="str">
            <v>#.13</v>
          </cell>
        </row>
        <row r="748">
          <cell r="A748" t="str">
            <v>콘크리트포장 포설</v>
          </cell>
          <cell r="B748" t="str">
            <v>T=20cm</v>
          </cell>
          <cell r="C748" t="str">
            <v>M3</v>
          </cell>
          <cell r="D748">
            <v>7.9</v>
          </cell>
          <cell r="E748">
            <v>103500</v>
          </cell>
          <cell r="F748">
            <v>817650</v>
          </cell>
          <cell r="G748">
            <v>52500</v>
          </cell>
          <cell r="H748">
            <v>414750</v>
          </cell>
          <cell r="I748">
            <v>51000</v>
          </cell>
          <cell r="J748">
            <v>402900</v>
          </cell>
          <cell r="K748">
            <v>0</v>
          </cell>
          <cell r="L748">
            <v>0</v>
          </cell>
          <cell r="M748" t="str">
            <v>No.6</v>
          </cell>
        </row>
        <row r="749">
          <cell r="A749" t="str">
            <v>모래부설(B.H 0.7M3)</v>
          </cell>
          <cell r="B749" t="str">
            <v>기계90%+인력10%</v>
          </cell>
          <cell r="C749" t="str">
            <v>M3</v>
          </cell>
          <cell r="D749">
            <v>1.19</v>
          </cell>
          <cell r="E749">
            <v>1300</v>
          </cell>
          <cell r="F749">
            <v>1547</v>
          </cell>
          <cell r="G749">
            <v>200</v>
          </cell>
          <cell r="H749">
            <v>238</v>
          </cell>
          <cell r="I749">
            <v>700</v>
          </cell>
          <cell r="J749">
            <v>833</v>
          </cell>
          <cell r="K749">
            <v>400</v>
          </cell>
          <cell r="L749">
            <v>476</v>
          </cell>
          <cell r="M749" t="str">
            <v>#.14</v>
          </cell>
        </row>
        <row r="750">
          <cell r="A750" t="str">
            <v>와이어메쉬깔기</v>
          </cell>
          <cell r="B750" t="str">
            <v>#8X100X100</v>
          </cell>
          <cell r="C750" t="str">
            <v>M2</v>
          </cell>
          <cell r="D750">
            <v>39.5</v>
          </cell>
          <cell r="E750">
            <v>3000</v>
          </cell>
          <cell r="F750">
            <v>118500</v>
          </cell>
          <cell r="G750">
            <v>2000</v>
          </cell>
          <cell r="H750">
            <v>79000</v>
          </cell>
          <cell r="I750">
            <v>1000</v>
          </cell>
          <cell r="J750">
            <v>39500</v>
          </cell>
          <cell r="K750">
            <v>0</v>
          </cell>
          <cell r="L750">
            <v>0</v>
          </cell>
          <cell r="M750" t="str">
            <v>No.7</v>
          </cell>
        </row>
        <row r="751">
          <cell r="A751" t="str">
            <v>보조기층포설 및 다짐</v>
          </cell>
          <cell r="B751" t="str">
            <v>T=30cm</v>
          </cell>
          <cell r="C751" t="str">
            <v>M3</v>
          </cell>
          <cell r="D751">
            <v>11.85</v>
          </cell>
          <cell r="E751">
            <v>2800</v>
          </cell>
          <cell r="F751">
            <v>33180</v>
          </cell>
          <cell r="G751">
            <v>400</v>
          </cell>
          <cell r="H751">
            <v>4740</v>
          </cell>
          <cell r="I751">
            <v>1700</v>
          </cell>
          <cell r="J751">
            <v>20145</v>
          </cell>
          <cell r="K751">
            <v>700</v>
          </cell>
          <cell r="L751">
            <v>8295</v>
          </cell>
          <cell r="M751" t="str">
            <v>#.11</v>
          </cell>
        </row>
        <row r="752">
          <cell r="A752" t="str">
            <v>신축재</v>
          </cell>
          <cell r="B752" t="str">
            <v>T=1.5cm</v>
          </cell>
          <cell r="C752" t="str">
            <v>M2</v>
          </cell>
          <cell r="D752">
            <v>1.58</v>
          </cell>
          <cell r="E752">
            <v>12600</v>
          </cell>
          <cell r="F752">
            <v>19908</v>
          </cell>
          <cell r="G752">
            <v>12000</v>
          </cell>
          <cell r="H752">
            <v>18960</v>
          </cell>
          <cell r="I752">
            <v>600</v>
          </cell>
          <cell r="J752">
            <v>948</v>
          </cell>
          <cell r="K752">
            <v>0</v>
          </cell>
          <cell r="L752">
            <v>0</v>
          </cell>
        </row>
        <row r="753">
          <cell r="A753" t="str">
            <v>양생(비닐)</v>
          </cell>
          <cell r="C753" t="str">
            <v>M2</v>
          </cell>
          <cell r="D753">
            <v>39.5</v>
          </cell>
          <cell r="E753">
            <v>900</v>
          </cell>
          <cell r="F753">
            <v>35550</v>
          </cell>
          <cell r="G753">
            <v>700</v>
          </cell>
          <cell r="H753">
            <v>27650</v>
          </cell>
          <cell r="I753">
            <v>200</v>
          </cell>
          <cell r="J753">
            <v>7900</v>
          </cell>
          <cell r="K753">
            <v>0</v>
          </cell>
          <cell r="L753">
            <v>0</v>
          </cell>
          <cell r="M753" t="str">
            <v>No.8</v>
          </cell>
        </row>
        <row r="755">
          <cell r="A755" t="str">
            <v>2. 관 로 공</v>
          </cell>
          <cell r="F755">
            <v>1170000</v>
          </cell>
          <cell r="H755">
            <v>0</v>
          </cell>
          <cell r="J755">
            <v>1170000</v>
          </cell>
          <cell r="L755">
            <v>0</v>
          </cell>
        </row>
        <row r="756">
          <cell r="A756" t="str">
            <v>이중벽P.E관 접합및부설</v>
          </cell>
          <cell r="B756" t="str">
            <v>Φ300M/M</v>
          </cell>
          <cell r="C756" t="str">
            <v>개소</v>
          </cell>
          <cell r="D756">
            <v>195</v>
          </cell>
          <cell r="E756">
            <v>6000</v>
          </cell>
          <cell r="F756">
            <v>1170000</v>
          </cell>
          <cell r="G756">
            <v>0</v>
          </cell>
          <cell r="H756">
            <v>0</v>
          </cell>
          <cell r="I756">
            <v>6000</v>
          </cell>
          <cell r="J756">
            <v>1170000</v>
          </cell>
          <cell r="K756">
            <v>0</v>
          </cell>
          <cell r="L756">
            <v>0</v>
          </cell>
          <cell r="M756" t="str">
            <v>No.25</v>
          </cell>
        </row>
        <row r="758">
          <cell r="A758" t="str">
            <v>3. 맨 홀 공</v>
          </cell>
          <cell r="F758">
            <v>17141989</v>
          </cell>
          <cell r="H758">
            <v>3700417</v>
          </cell>
          <cell r="J758">
            <v>13390562</v>
          </cell>
          <cell r="L758">
            <v>51010</v>
          </cell>
        </row>
        <row r="759">
          <cell r="A759" t="str">
            <v>레미콘타설</v>
          </cell>
          <cell r="B759" t="str">
            <v>무근구조물</v>
          </cell>
          <cell r="C759" t="str">
            <v>M3</v>
          </cell>
          <cell r="D759">
            <v>17.37</v>
          </cell>
          <cell r="E759">
            <v>16000</v>
          </cell>
          <cell r="F759">
            <v>277920</v>
          </cell>
          <cell r="G759">
            <v>0</v>
          </cell>
          <cell r="H759">
            <v>0</v>
          </cell>
          <cell r="I759">
            <v>16000</v>
          </cell>
          <cell r="J759">
            <v>277920</v>
          </cell>
          <cell r="K759">
            <v>0</v>
          </cell>
          <cell r="L759">
            <v>0</v>
          </cell>
          <cell r="M759" t="str">
            <v>No.10</v>
          </cell>
        </row>
        <row r="760">
          <cell r="A760" t="str">
            <v>레미콘타설</v>
          </cell>
          <cell r="B760" t="str">
            <v>철근구조물</v>
          </cell>
          <cell r="C760" t="str">
            <v>M3</v>
          </cell>
          <cell r="D760">
            <v>63.6</v>
          </cell>
          <cell r="E760">
            <v>21700</v>
          </cell>
          <cell r="F760">
            <v>1380120</v>
          </cell>
          <cell r="G760">
            <v>400</v>
          </cell>
          <cell r="H760">
            <v>25440</v>
          </cell>
          <cell r="I760">
            <v>21000</v>
          </cell>
          <cell r="J760">
            <v>1335600</v>
          </cell>
          <cell r="K760">
            <v>300</v>
          </cell>
          <cell r="L760">
            <v>19080</v>
          </cell>
          <cell r="M760" t="str">
            <v>No.14</v>
          </cell>
        </row>
        <row r="761">
          <cell r="A761" t="str">
            <v>합판거푸집</v>
          </cell>
          <cell r="B761" t="str">
            <v>0-7m:6회</v>
          </cell>
          <cell r="C761" t="str">
            <v>M2</v>
          </cell>
          <cell r="D761">
            <v>18.600000000000001</v>
          </cell>
          <cell r="E761">
            <v>12000</v>
          </cell>
          <cell r="F761">
            <v>223200</v>
          </cell>
          <cell r="G761">
            <v>4000</v>
          </cell>
          <cell r="H761">
            <v>74400</v>
          </cell>
          <cell r="I761">
            <v>8000</v>
          </cell>
          <cell r="J761">
            <v>148800</v>
          </cell>
          <cell r="K761">
            <v>0</v>
          </cell>
          <cell r="L761">
            <v>0</v>
          </cell>
          <cell r="M761" t="str">
            <v>No.11</v>
          </cell>
        </row>
        <row r="762">
          <cell r="A762" t="str">
            <v>합판거푸집</v>
          </cell>
          <cell r="B762" t="str">
            <v>0-7m:3회</v>
          </cell>
          <cell r="C762" t="str">
            <v>M2</v>
          </cell>
          <cell r="D762">
            <v>465.54</v>
          </cell>
          <cell r="E762">
            <v>17100</v>
          </cell>
          <cell r="F762">
            <v>7960734</v>
          </cell>
          <cell r="G762">
            <v>5300</v>
          </cell>
          <cell r="H762">
            <v>2467362</v>
          </cell>
          <cell r="I762">
            <v>11800</v>
          </cell>
          <cell r="J762">
            <v>5493372</v>
          </cell>
          <cell r="K762">
            <v>0</v>
          </cell>
          <cell r="L762">
            <v>0</v>
          </cell>
          <cell r="M762" t="str">
            <v>No.15</v>
          </cell>
        </row>
        <row r="763">
          <cell r="A763" t="str">
            <v>원형 거푸집</v>
          </cell>
          <cell r="B763" t="str">
            <v>3 회</v>
          </cell>
          <cell r="C763" t="str">
            <v>M2</v>
          </cell>
          <cell r="D763">
            <v>38.130000000000003</v>
          </cell>
          <cell r="E763">
            <v>38600</v>
          </cell>
          <cell r="F763">
            <v>1471818</v>
          </cell>
          <cell r="G763">
            <v>11500</v>
          </cell>
          <cell r="H763">
            <v>438495</v>
          </cell>
          <cell r="I763">
            <v>27100</v>
          </cell>
          <cell r="J763">
            <v>1033323</v>
          </cell>
          <cell r="K763">
            <v>0</v>
          </cell>
          <cell r="L763">
            <v>0</v>
          </cell>
          <cell r="M763" t="str">
            <v>No.16</v>
          </cell>
        </row>
        <row r="764">
          <cell r="A764" t="str">
            <v>목재거푸집</v>
          </cell>
          <cell r="B764" t="str">
            <v>0-7m:4회</v>
          </cell>
          <cell r="C764" t="str">
            <v>M2</v>
          </cell>
          <cell r="D764">
            <v>14.34</v>
          </cell>
          <cell r="E764">
            <v>26100</v>
          </cell>
          <cell r="F764">
            <v>374274</v>
          </cell>
          <cell r="G764">
            <v>7100</v>
          </cell>
          <cell r="H764">
            <v>101814</v>
          </cell>
          <cell r="I764">
            <v>19000</v>
          </cell>
          <cell r="J764">
            <v>272460</v>
          </cell>
          <cell r="K764">
            <v>0</v>
          </cell>
          <cell r="L764">
            <v>0</v>
          </cell>
          <cell r="M764" t="str">
            <v>No.32</v>
          </cell>
        </row>
        <row r="765">
          <cell r="A765" t="str">
            <v>시공이음 설치</v>
          </cell>
          <cell r="B765" t="str">
            <v>PVC,B=150X5mm</v>
          </cell>
          <cell r="C765" t="str">
            <v>M</v>
          </cell>
          <cell r="D765">
            <v>136.4</v>
          </cell>
          <cell r="E765">
            <v>13700</v>
          </cell>
          <cell r="F765">
            <v>1868680</v>
          </cell>
          <cell r="G765">
            <v>2400</v>
          </cell>
          <cell r="H765">
            <v>327360</v>
          </cell>
          <cell r="I765">
            <v>11300</v>
          </cell>
          <cell r="J765">
            <v>1541320</v>
          </cell>
          <cell r="K765">
            <v>0</v>
          </cell>
          <cell r="L765">
            <v>0</v>
          </cell>
          <cell r="M765" t="str">
            <v>No.17</v>
          </cell>
        </row>
        <row r="766">
          <cell r="A766" t="str">
            <v>철근가공및조립</v>
          </cell>
          <cell r="B766" t="str">
            <v>보통</v>
          </cell>
          <cell r="C766" t="str">
            <v>TON</v>
          </cell>
          <cell r="D766">
            <v>3.7509999999999999</v>
          </cell>
          <cell r="E766">
            <v>327000</v>
          </cell>
          <cell r="F766">
            <v>1226577</v>
          </cell>
          <cell r="G766">
            <v>4000</v>
          </cell>
          <cell r="H766">
            <v>15004</v>
          </cell>
          <cell r="I766">
            <v>317000</v>
          </cell>
          <cell r="J766">
            <v>1189067</v>
          </cell>
          <cell r="K766">
            <v>6000</v>
          </cell>
          <cell r="L766">
            <v>22506</v>
          </cell>
          <cell r="M766" t="str">
            <v>No.18</v>
          </cell>
        </row>
        <row r="767">
          <cell r="A767" t="str">
            <v>사다리설치(STS)</v>
          </cell>
          <cell r="C767" t="str">
            <v>M</v>
          </cell>
          <cell r="D767">
            <v>30.38</v>
          </cell>
          <cell r="E767">
            <v>10900</v>
          </cell>
          <cell r="F767">
            <v>331142</v>
          </cell>
          <cell r="G767">
            <v>6600</v>
          </cell>
          <cell r="H767">
            <v>200508</v>
          </cell>
          <cell r="I767">
            <v>4100</v>
          </cell>
          <cell r="J767">
            <v>124558</v>
          </cell>
          <cell r="K767">
            <v>200</v>
          </cell>
          <cell r="L767">
            <v>6076</v>
          </cell>
          <cell r="M767" t="str">
            <v>No.19</v>
          </cell>
        </row>
        <row r="768">
          <cell r="A768" t="str">
            <v>맨홀뚜껑설치</v>
          </cell>
          <cell r="B768" t="str">
            <v>(주철재)</v>
          </cell>
          <cell r="C768" t="str">
            <v>조</v>
          </cell>
          <cell r="D768">
            <v>31</v>
          </cell>
          <cell r="E768">
            <v>45800</v>
          </cell>
          <cell r="F768">
            <v>1419800</v>
          </cell>
          <cell r="G768">
            <v>0</v>
          </cell>
          <cell r="H768">
            <v>0</v>
          </cell>
          <cell r="I768">
            <v>45800</v>
          </cell>
          <cell r="J768">
            <v>1419800</v>
          </cell>
          <cell r="K768">
            <v>0</v>
          </cell>
          <cell r="L768">
            <v>0</v>
          </cell>
          <cell r="M768" t="str">
            <v>No.20</v>
          </cell>
        </row>
        <row r="769">
          <cell r="A769" t="str">
            <v>강관동바리(3개월)</v>
          </cell>
          <cell r="B769" t="str">
            <v>H=0-4.2M</v>
          </cell>
          <cell r="C769" t="str">
            <v>공M3</v>
          </cell>
          <cell r="D769">
            <v>14.26</v>
          </cell>
          <cell r="E769">
            <v>6300</v>
          </cell>
          <cell r="F769">
            <v>89838</v>
          </cell>
          <cell r="G769">
            <v>200</v>
          </cell>
          <cell r="H769">
            <v>2852</v>
          </cell>
          <cell r="I769">
            <v>6100</v>
          </cell>
          <cell r="J769">
            <v>86986</v>
          </cell>
          <cell r="K769">
            <v>0</v>
          </cell>
          <cell r="L769">
            <v>0</v>
          </cell>
          <cell r="M769" t="str">
            <v>No.21</v>
          </cell>
        </row>
        <row r="770">
          <cell r="A770" t="str">
            <v>양생(비닐)</v>
          </cell>
          <cell r="C770" t="str">
            <v>M2</v>
          </cell>
          <cell r="D770">
            <v>31.62</v>
          </cell>
          <cell r="E770">
            <v>900</v>
          </cell>
          <cell r="F770">
            <v>28458</v>
          </cell>
          <cell r="G770">
            <v>700</v>
          </cell>
          <cell r="H770">
            <v>22134</v>
          </cell>
          <cell r="I770">
            <v>200</v>
          </cell>
          <cell r="J770">
            <v>6324</v>
          </cell>
          <cell r="K770">
            <v>0</v>
          </cell>
          <cell r="L770">
            <v>0</v>
          </cell>
          <cell r="M770" t="str">
            <v>No.8</v>
          </cell>
        </row>
        <row r="771">
          <cell r="A771" t="str">
            <v>시공이음면정리(치핑)</v>
          </cell>
          <cell r="B771" t="str">
            <v>인력</v>
          </cell>
          <cell r="C771" t="str">
            <v>M2</v>
          </cell>
          <cell r="D771">
            <v>24.8</v>
          </cell>
          <cell r="E771">
            <v>19000</v>
          </cell>
          <cell r="F771">
            <v>471200</v>
          </cell>
          <cell r="G771">
            <v>500</v>
          </cell>
          <cell r="H771">
            <v>12400</v>
          </cell>
          <cell r="I771">
            <v>18500</v>
          </cell>
          <cell r="J771">
            <v>458800</v>
          </cell>
          <cell r="K771">
            <v>0</v>
          </cell>
          <cell r="L771">
            <v>0</v>
          </cell>
          <cell r="M771" t="str">
            <v>No.22</v>
          </cell>
        </row>
        <row r="772">
          <cell r="A772" t="str">
            <v>스페이서(T=75MM)</v>
          </cell>
          <cell r="C772" t="str">
            <v>EA</v>
          </cell>
          <cell r="D772">
            <v>93</v>
          </cell>
          <cell r="E772">
            <v>100</v>
          </cell>
          <cell r="F772">
            <v>9300</v>
          </cell>
          <cell r="G772">
            <v>100</v>
          </cell>
          <cell r="H772">
            <v>9300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</row>
        <row r="773">
          <cell r="A773" t="str">
            <v>쇠흙손 마감</v>
          </cell>
          <cell r="C773" t="str">
            <v>M2</v>
          </cell>
          <cell r="D773">
            <v>11.16</v>
          </cell>
          <cell r="E773">
            <v>800</v>
          </cell>
          <cell r="F773">
            <v>8928</v>
          </cell>
          <cell r="G773">
            <v>300</v>
          </cell>
          <cell r="H773">
            <v>3348</v>
          </cell>
          <cell r="I773">
            <v>200</v>
          </cell>
          <cell r="J773">
            <v>2232</v>
          </cell>
          <cell r="K773">
            <v>300</v>
          </cell>
          <cell r="L773">
            <v>3348</v>
          </cell>
          <cell r="M773" t="str">
            <v>No.27</v>
          </cell>
        </row>
        <row r="775">
          <cell r="A775" t="str">
            <v>4. 우수월류공</v>
          </cell>
          <cell r="F775">
            <v>89573</v>
          </cell>
          <cell r="H775">
            <v>39639</v>
          </cell>
          <cell r="J775">
            <v>49934</v>
          </cell>
          <cell r="L775">
            <v>0</v>
          </cell>
        </row>
        <row r="776">
          <cell r="A776" t="str">
            <v>레미콘타설</v>
          </cell>
          <cell r="B776" t="str">
            <v>무근구조물</v>
          </cell>
          <cell r="C776" t="str">
            <v>M3</v>
          </cell>
          <cell r="D776">
            <v>0.75</v>
          </cell>
          <cell r="E776">
            <v>16000</v>
          </cell>
          <cell r="F776">
            <v>12000</v>
          </cell>
          <cell r="G776">
            <v>0</v>
          </cell>
          <cell r="H776">
            <v>0</v>
          </cell>
          <cell r="I776">
            <v>16000</v>
          </cell>
          <cell r="J776">
            <v>12000</v>
          </cell>
          <cell r="K776">
            <v>0</v>
          </cell>
          <cell r="L776">
            <v>0</v>
          </cell>
          <cell r="M776" t="str">
            <v>No.10</v>
          </cell>
        </row>
        <row r="777">
          <cell r="A777" t="str">
            <v>합판거푸집</v>
          </cell>
          <cell r="B777" t="str">
            <v>0-7m:6회</v>
          </cell>
          <cell r="C777" t="str">
            <v>M2</v>
          </cell>
          <cell r="D777">
            <v>3.57</v>
          </cell>
          <cell r="E777">
            <v>12000</v>
          </cell>
          <cell r="F777">
            <v>42840</v>
          </cell>
          <cell r="G777">
            <v>4000</v>
          </cell>
          <cell r="H777">
            <v>14280</v>
          </cell>
          <cell r="I777">
            <v>8000</v>
          </cell>
          <cell r="J777">
            <v>28560</v>
          </cell>
          <cell r="K777">
            <v>0</v>
          </cell>
          <cell r="L777">
            <v>0</v>
          </cell>
          <cell r="M777" t="str">
            <v>No.11</v>
          </cell>
        </row>
        <row r="778">
          <cell r="A778" t="str">
            <v>양생(비닐)</v>
          </cell>
          <cell r="C778" t="str">
            <v>M2</v>
          </cell>
          <cell r="D778">
            <v>0.37</v>
          </cell>
          <cell r="E778">
            <v>900</v>
          </cell>
          <cell r="F778">
            <v>333</v>
          </cell>
          <cell r="G778">
            <v>700</v>
          </cell>
          <cell r="H778">
            <v>259</v>
          </cell>
          <cell r="I778">
            <v>200</v>
          </cell>
          <cell r="J778">
            <v>74</v>
          </cell>
          <cell r="K778">
            <v>0</v>
          </cell>
          <cell r="L778">
            <v>0</v>
          </cell>
          <cell r="M778" t="str">
            <v>No.8</v>
          </cell>
        </row>
        <row r="779">
          <cell r="A779" t="str">
            <v>이중벽P.E관 접합및부설</v>
          </cell>
          <cell r="B779" t="str">
            <v>Φ250M/M</v>
          </cell>
          <cell r="C779" t="str">
            <v>개소</v>
          </cell>
          <cell r="D779">
            <v>2</v>
          </cell>
          <cell r="E779">
            <v>4000</v>
          </cell>
          <cell r="F779">
            <v>8000</v>
          </cell>
          <cell r="G779">
            <v>0</v>
          </cell>
          <cell r="H779">
            <v>0</v>
          </cell>
          <cell r="I779">
            <v>4000</v>
          </cell>
          <cell r="J779">
            <v>8000</v>
          </cell>
          <cell r="K779">
            <v>0</v>
          </cell>
          <cell r="L779">
            <v>0</v>
          </cell>
          <cell r="M779" t="str">
            <v>No.24</v>
          </cell>
        </row>
        <row r="780">
          <cell r="A780" t="str">
            <v>그레이팅 뚜껑설치</v>
          </cell>
          <cell r="B780" t="str">
            <v>650X650mm</v>
          </cell>
          <cell r="C780" t="str">
            <v>개소</v>
          </cell>
          <cell r="D780">
            <v>1</v>
          </cell>
          <cell r="E780">
            <v>26400</v>
          </cell>
          <cell r="F780">
            <v>26400</v>
          </cell>
          <cell r="G780">
            <v>25100</v>
          </cell>
          <cell r="H780">
            <v>25100</v>
          </cell>
          <cell r="I780">
            <v>1300</v>
          </cell>
          <cell r="J780">
            <v>1300</v>
          </cell>
          <cell r="K780">
            <v>0</v>
          </cell>
          <cell r="L780">
            <v>0</v>
          </cell>
          <cell r="M780" t="str">
            <v>No.55</v>
          </cell>
        </row>
        <row r="782">
          <cell r="A782" t="str">
            <v>5. 환 기 구</v>
          </cell>
          <cell r="F782">
            <v>208072</v>
          </cell>
          <cell r="H782">
            <v>19968</v>
          </cell>
          <cell r="J782">
            <v>179432</v>
          </cell>
          <cell r="L782">
            <v>8672</v>
          </cell>
        </row>
        <row r="783">
          <cell r="A783" t="str">
            <v>레미콘타설</v>
          </cell>
          <cell r="B783" t="str">
            <v>무근구조물</v>
          </cell>
          <cell r="C783" t="str">
            <v>M3</v>
          </cell>
          <cell r="D783">
            <v>1.04</v>
          </cell>
          <cell r="E783">
            <v>16000</v>
          </cell>
          <cell r="F783">
            <v>16640</v>
          </cell>
          <cell r="G783">
            <v>0</v>
          </cell>
          <cell r="H783">
            <v>0</v>
          </cell>
          <cell r="I783">
            <v>16000</v>
          </cell>
          <cell r="J783">
            <v>16640</v>
          </cell>
          <cell r="K783">
            <v>0</v>
          </cell>
          <cell r="L783">
            <v>0</v>
          </cell>
          <cell r="M783" t="str">
            <v>No.10</v>
          </cell>
        </row>
        <row r="784">
          <cell r="A784" t="str">
            <v>합판거푸집</v>
          </cell>
          <cell r="B784" t="str">
            <v>0-7m:6회</v>
          </cell>
          <cell r="C784" t="str">
            <v>M2</v>
          </cell>
          <cell r="D784">
            <v>4.83</v>
          </cell>
          <cell r="E784">
            <v>12000</v>
          </cell>
          <cell r="F784">
            <v>57960</v>
          </cell>
          <cell r="G784">
            <v>4000</v>
          </cell>
          <cell r="H784">
            <v>19320</v>
          </cell>
          <cell r="I784">
            <v>8000</v>
          </cell>
          <cell r="J784">
            <v>38640</v>
          </cell>
          <cell r="K784">
            <v>0</v>
          </cell>
          <cell r="L784">
            <v>0</v>
          </cell>
          <cell r="M784" t="str">
            <v>No.11</v>
          </cell>
        </row>
        <row r="785">
          <cell r="A785" t="str">
            <v>잡석부설(B.H 0.7)</v>
          </cell>
          <cell r="B785" t="str">
            <v>기계90%+인력10%</v>
          </cell>
          <cell r="C785" t="str">
            <v>M3</v>
          </cell>
          <cell r="D785">
            <v>0.24</v>
          </cell>
          <cell r="E785">
            <v>3000</v>
          </cell>
          <cell r="F785">
            <v>720</v>
          </cell>
          <cell r="G785">
            <v>200</v>
          </cell>
          <cell r="H785">
            <v>48</v>
          </cell>
          <cell r="I785">
            <v>2500</v>
          </cell>
          <cell r="J785">
            <v>600</v>
          </cell>
          <cell r="K785">
            <v>300</v>
          </cell>
          <cell r="L785">
            <v>72</v>
          </cell>
          <cell r="M785" t="str">
            <v>#.5</v>
          </cell>
        </row>
        <row r="786">
          <cell r="A786" t="str">
            <v>적벽돌쌓기</v>
          </cell>
          <cell r="B786" t="str">
            <v>1.0B,표준형</v>
          </cell>
          <cell r="C786" t="str">
            <v>M2</v>
          </cell>
          <cell r="D786">
            <v>2.08</v>
          </cell>
          <cell r="E786">
            <v>21900</v>
          </cell>
          <cell r="F786">
            <v>45552</v>
          </cell>
          <cell r="G786">
            <v>0</v>
          </cell>
          <cell r="H786">
            <v>0</v>
          </cell>
          <cell r="I786">
            <v>21900</v>
          </cell>
          <cell r="J786">
            <v>45552</v>
          </cell>
          <cell r="K786">
            <v>0</v>
          </cell>
          <cell r="L786">
            <v>0</v>
          </cell>
          <cell r="M786" t="str">
            <v>No.36</v>
          </cell>
        </row>
        <row r="787">
          <cell r="A787" t="str">
            <v>모르터</v>
          </cell>
          <cell r="B787" t="str">
            <v>1 : 3</v>
          </cell>
          <cell r="C787" t="str">
            <v>M3</v>
          </cell>
          <cell r="D787">
            <v>0.33</v>
          </cell>
          <cell r="E787">
            <v>40000</v>
          </cell>
          <cell r="F787">
            <v>13200</v>
          </cell>
          <cell r="G787">
            <v>0</v>
          </cell>
          <cell r="H787">
            <v>0</v>
          </cell>
          <cell r="I787">
            <v>40000</v>
          </cell>
          <cell r="J787">
            <v>13200</v>
          </cell>
          <cell r="K787">
            <v>0</v>
          </cell>
          <cell r="L787">
            <v>0</v>
          </cell>
          <cell r="M787" t="str">
            <v>No.37</v>
          </cell>
        </row>
        <row r="788">
          <cell r="A788" t="str">
            <v>K.P메카니칼접합및부설(기계)</v>
          </cell>
          <cell r="B788" t="str">
            <v>ø200M/M(이형관)</v>
          </cell>
          <cell r="C788" t="str">
            <v>개소</v>
          </cell>
          <cell r="D788">
            <v>2</v>
          </cell>
          <cell r="E788">
            <v>14300</v>
          </cell>
          <cell r="F788">
            <v>28600</v>
          </cell>
          <cell r="G788">
            <v>0</v>
          </cell>
          <cell r="H788">
            <v>0</v>
          </cell>
          <cell r="I788">
            <v>10000</v>
          </cell>
          <cell r="J788">
            <v>20000</v>
          </cell>
          <cell r="K788">
            <v>4300</v>
          </cell>
          <cell r="L788">
            <v>8600</v>
          </cell>
          <cell r="M788" t="str">
            <v>No.38</v>
          </cell>
        </row>
        <row r="789">
          <cell r="A789" t="str">
            <v>플랜지관 접합및부설</v>
          </cell>
          <cell r="B789" t="str">
            <v>ø200M/M(이형관)</v>
          </cell>
          <cell r="C789" t="str">
            <v>개소</v>
          </cell>
          <cell r="D789">
            <v>1</v>
          </cell>
          <cell r="E789">
            <v>45400</v>
          </cell>
          <cell r="F789">
            <v>45400</v>
          </cell>
          <cell r="G789">
            <v>600</v>
          </cell>
          <cell r="H789">
            <v>600</v>
          </cell>
          <cell r="I789">
            <v>44800</v>
          </cell>
          <cell r="J789">
            <v>44800</v>
          </cell>
          <cell r="K789">
            <v>0</v>
          </cell>
          <cell r="L789">
            <v>0</v>
          </cell>
          <cell r="M789" t="str">
            <v>No.39</v>
          </cell>
        </row>
        <row r="791">
          <cell r="A791" t="str">
            <v>6. 부대시설공</v>
          </cell>
          <cell r="F791">
            <v>3548035</v>
          </cell>
          <cell r="H791">
            <v>1415668</v>
          </cell>
          <cell r="J791">
            <v>1431301</v>
          </cell>
          <cell r="L791">
            <v>701066</v>
          </cell>
        </row>
        <row r="792">
          <cell r="A792" t="str">
            <v>하수관거인식테이프</v>
          </cell>
          <cell r="B792" t="str">
            <v>5cmX20m</v>
          </cell>
          <cell r="C792" t="str">
            <v>M</v>
          </cell>
          <cell r="D792">
            <v>1164.7</v>
          </cell>
          <cell r="E792">
            <v>1300</v>
          </cell>
          <cell r="F792">
            <v>1514110</v>
          </cell>
          <cell r="G792">
            <v>1100</v>
          </cell>
          <cell r="H792">
            <v>1281170</v>
          </cell>
          <cell r="I792">
            <v>200</v>
          </cell>
          <cell r="J792">
            <v>232940</v>
          </cell>
          <cell r="K792">
            <v>0</v>
          </cell>
          <cell r="L792">
            <v>0</v>
          </cell>
        </row>
        <row r="793">
          <cell r="A793" t="str">
            <v>하수관내 C.C.T.V조사</v>
          </cell>
          <cell r="B793" t="str">
            <v>하수관내 C.C.T.V 조사</v>
          </cell>
          <cell r="C793" t="str">
            <v>M</v>
          </cell>
          <cell r="D793">
            <v>1164.7</v>
          </cell>
          <cell r="E793">
            <v>1700</v>
          </cell>
          <cell r="F793">
            <v>1979990</v>
          </cell>
          <cell r="G793">
            <v>100</v>
          </cell>
          <cell r="H793">
            <v>116470</v>
          </cell>
          <cell r="I793">
            <v>1000</v>
          </cell>
          <cell r="J793">
            <v>1164700</v>
          </cell>
          <cell r="K793">
            <v>600</v>
          </cell>
          <cell r="L793">
            <v>698820</v>
          </cell>
          <cell r="M793" t="str">
            <v>No.40</v>
          </cell>
        </row>
        <row r="794">
          <cell r="A794" t="str">
            <v>콘크리트 절단</v>
          </cell>
          <cell r="C794" t="str">
            <v>M</v>
          </cell>
          <cell r="D794">
            <v>2.8</v>
          </cell>
          <cell r="E794">
            <v>2000</v>
          </cell>
          <cell r="F794">
            <v>5600</v>
          </cell>
          <cell r="G794">
            <v>900</v>
          </cell>
          <cell r="H794">
            <v>2520</v>
          </cell>
          <cell r="I794">
            <v>1000</v>
          </cell>
          <cell r="J794">
            <v>2800</v>
          </cell>
          <cell r="K794">
            <v>100</v>
          </cell>
          <cell r="L794">
            <v>280</v>
          </cell>
          <cell r="M794" t="str">
            <v>No.5</v>
          </cell>
        </row>
        <row r="795">
          <cell r="A795" t="str">
            <v>철근 구조물헐기</v>
          </cell>
          <cell r="B795" t="str">
            <v>소형브레커+공기압축기</v>
          </cell>
          <cell r="C795" t="str">
            <v>M3</v>
          </cell>
          <cell r="D795">
            <v>0.12</v>
          </cell>
          <cell r="E795">
            <v>35800</v>
          </cell>
          <cell r="F795">
            <v>4296</v>
          </cell>
          <cell r="G795">
            <v>6400</v>
          </cell>
          <cell r="H795">
            <v>768</v>
          </cell>
          <cell r="I795">
            <v>17800</v>
          </cell>
          <cell r="J795">
            <v>2136</v>
          </cell>
          <cell r="K795">
            <v>11600</v>
          </cell>
          <cell r="L795">
            <v>1392</v>
          </cell>
          <cell r="M795" t="str">
            <v>No.29</v>
          </cell>
        </row>
        <row r="796">
          <cell r="A796" t="str">
            <v>콘크리트 복구</v>
          </cell>
          <cell r="B796" t="str">
            <v>철근구조물</v>
          </cell>
          <cell r="C796" t="str">
            <v>M3</v>
          </cell>
          <cell r="D796">
            <v>0.11</v>
          </cell>
          <cell r="E796">
            <v>49700</v>
          </cell>
          <cell r="F796">
            <v>5467</v>
          </cell>
          <cell r="G796">
            <v>43800</v>
          </cell>
          <cell r="H796">
            <v>4818</v>
          </cell>
          <cell r="I796">
            <v>5900</v>
          </cell>
          <cell r="J796">
            <v>649</v>
          </cell>
          <cell r="K796">
            <v>0</v>
          </cell>
          <cell r="L796">
            <v>0</v>
          </cell>
          <cell r="M796" t="str">
            <v>No.14</v>
          </cell>
        </row>
        <row r="797">
          <cell r="A797" t="str">
            <v>합판거푸집</v>
          </cell>
          <cell r="B797" t="str">
            <v>0-7m:3회</v>
          </cell>
          <cell r="C797" t="str">
            <v>M2</v>
          </cell>
          <cell r="D797">
            <v>0.84</v>
          </cell>
          <cell r="E797">
            <v>17100</v>
          </cell>
          <cell r="F797">
            <v>14364</v>
          </cell>
          <cell r="G797">
            <v>5300</v>
          </cell>
          <cell r="H797">
            <v>4452</v>
          </cell>
          <cell r="I797">
            <v>11800</v>
          </cell>
          <cell r="J797">
            <v>9912</v>
          </cell>
          <cell r="K797">
            <v>0</v>
          </cell>
          <cell r="L797">
            <v>0</v>
          </cell>
          <cell r="M797" t="str">
            <v>No.15</v>
          </cell>
        </row>
        <row r="798">
          <cell r="A798" t="str">
            <v>수팽창고무지수판 설치</v>
          </cell>
          <cell r="B798" t="str">
            <v>20X10</v>
          </cell>
          <cell r="C798" t="str">
            <v>M</v>
          </cell>
          <cell r="D798">
            <v>0.48</v>
          </cell>
          <cell r="E798">
            <v>3900</v>
          </cell>
          <cell r="F798">
            <v>1872</v>
          </cell>
          <cell r="G798">
            <v>3100</v>
          </cell>
          <cell r="H798">
            <v>1488</v>
          </cell>
          <cell r="I798">
            <v>800</v>
          </cell>
          <cell r="J798">
            <v>384</v>
          </cell>
          <cell r="K798">
            <v>0</v>
          </cell>
          <cell r="L798">
            <v>0</v>
          </cell>
          <cell r="M798" t="str">
            <v>No.23</v>
          </cell>
        </row>
        <row r="799">
          <cell r="A799" t="str">
            <v>시공이음면정리(치핑)</v>
          </cell>
          <cell r="B799" t="str">
            <v>인력</v>
          </cell>
          <cell r="C799" t="str">
            <v>M2</v>
          </cell>
          <cell r="D799">
            <v>0.7</v>
          </cell>
          <cell r="E799">
            <v>19000</v>
          </cell>
          <cell r="F799">
            <v>13300</v>
          </cell>
          <cell r="G799">
            <v>500</v>
          </cell>
          <cell r="H799">
            <v>350</v>
          </cell>
          <cell r="I799">
            <v>18500</v>
          </cell>
          <cell r="J799">
            <v>12950</v>
          </cell>
          <cell r="K799">
            <v>0</v>
          </cell>
          <cell r="L799">
            <v>0</v>
          </cell>
          <cell r="M799" t="str">
            <v>No.22</v>
          </cell>
        </row>
        <row r="800">
          <cell r="A800" t="str">
            <v>신·구 콘크리트 접착제바르기</v>
          </cell>
          <cell r="C800" t="str">
            <v>M2</v>
          </cell>
          <cell r="D800">
            <v>0.7</v>
          </cell>
          <cell r="E800">
            <v>10800</v>
          </cell>
          <cell r="F800">
            <v>7560</v>
          </cell>
          <cell r="G800">
            <v>4400</v>
          </cell>
          <cell r="H800">
            <v>3080</v>
          </cell>
          <cell r="I800">
            <v>6300</v>
          </cell>
          <cell r="J800">
            <v>4410</v>
          </cell>
          <cell r="K800">
            <v>100</v>
          </cell>
          <cell r="L800">
            <v>70</v>
          </cell>
          <cell r="M800" t="str">
            <v>No.30</v>
          </cell>
        </row>
        <row r="801">
          <cell r="A801" t="str">
            <v>폐기물운반</v>
          </cell>
          <cell r="B801" t="str">
            <v>B.H0.7 + D.T15</v>
          </cell>
          <cell r="C801" t="str">
            <v>M3</v>
          </cell>
          <cell r="D801">
            <v>0.12</v>
          </cell>
          <cell r="E801">
            <v>12300</v>
          </cell>
          <cell r="F801">
            <v>1476</v>
          </cell>
          <cell r="G801">
            <v>4600</v>
          </cell>
          <cell r="H801">
            <v>552</v>
          </cell>
          <cell r="I801">
            <v>3500</v>
          </cell>
          <cell r="J801">
            <v>420</v>
          </cell>
          <cell r="K801">
            <v>4200</v>
          </cell>
          <cell r="L801">
            <v>504</v>
          </cell>
          <cell r="M801" t="str">
            <v>#.12</v>
          </cell>
        </row>
        <row r="803">
          <cell r="A803" t="str">
            <v>7. 운 반 공</v>
          </cell>
          <cell r="F803">
            <v>5092606</v>
          </cell>
          <cell r="H803">
            <v>1520200</v>
          </cell>
          <cell r="J803">
            <v>1658400</v>
          </cell>
          <cell r="L803">
            <v>1914006</v>
          </cell>
        </row>
        <row r="804">
          <cell r="A804" t="str">
            <v>철근운반</v>
          </cell>
          <cell r="C804" t="str">
            <v>TON</v>
          </cell>
          <cell r="D804">
            <v>3.8639999999999999</v>
          </cell>
          <cell r="E804">
            <v>9000</v>
          </cell>
          <cell r="F804">
            <v>34776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9000</v>
          </cell>
          <cell r="L804">
            <v>34776</v>
          </cell>
          <cell r="M804" t="str">
            <v>#.15</v>
          </cell>
        </row>
        <row r="805">
          <cell r="A805" t="str">
            <v>주철관 운반</v>
          </cell>
          <cell r="B805" t="str">
            <v>이형관</v>
          </cell>
          <cell r="C805" t="str">
            <v>KG</v>
          </cell>
          <cell r="D805">
            <v>127.3</v>
          </cell>
          <cell r="E805">
            <v>100</v>
          </cell>
          <cell r="F805">
            <v>12730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100</v>
          </cell>
          <cell r="L805">
            <v>12730</v>
          </cell>
          <cell r="M805" t="str">
            <v>#.17</v>
          </cell>
        </row>
        <row r="806">
          <cell r="A806" t="str">
            <v>보조기층운반</v>
          </cell>
          <cell r="C806" t="str">
            <v>M3</v>
          </cell>
          <cell r="D806">
            <v>691</v>
          </cell>
          <cell r="E806">
            <v>7300</v>
          </cell>
          <cell r="F806">
            <v>5044300</v>
          </cell>
          <cell r="G806">
            <v>2200</v>
          </cell>
          <cell r="H806">
            <v>1520200</v>
          </cell>
          <cell r="I806">
            <v>2400</v>
          </cell>
          <cell r="J806">
            <v>1658400</v>
          </cell>
          <cell r="K806">
            <v>2700</v>
          </cell>
          <cell r="L806">
            <v>1865700</v>
          </cell>
          <cell r="M806" t="str">
            <v>#.18</v>
          </cell>
        </row>
        <row r="807">
          <cell r="A807" t="str">
            <v>시멘트운반(40kg/대)</v>
          </cell>
          <cell r="C807" t="str">
            <v>대</v>
          </cell>
          <cell r="D807">
            <v>2</v>
          </cell>
          <cell r="E807">
            <v>400</v>
          </cell>
          <cell r="F807">
            <v>800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400</v>
          </cell>
          <cell r="L807">
            <v>800</v>
          </cell>
          <cell r="M807" t="str">
            <v>#.19</v>
          </cell>
        </row>
        <row r="817">
          <cell r="A817" t="str">
            <v>⊙E-LINE  사급자재비</v>
          </cell>
          <cell r="C817" t="str">
            <v>식</v>
          </cell>
          <cell r="D817">
            <v>1</v>
          </cell>
          <cell r="F817">
            <v>44470300</v>
          </cell>
          <cell r="H817">
            <v>44470300</v>
          </cell>
          <cell r="J817">
            <v>0</v>
          </cell>
          <cell r="L817">
            <v>0</v>
          </cell>
        </row>
        <row r="819">
          <cell r="A819" t="str">
            <v>모  래</v>
          </cell>
          <cell r="C819" t="str">
            <v>M3</v>
          </cell>
          <cell r="D819">
            <v>262</v>
          </cell>
          <cell r="E819">
            <v>17000</v>
          </cell>
          <cell r="F819">
            <v>4454000</v>
          </cell>
          <cell r="G819">
            <v>17000</v>
          </cell>
          <cell r="H819">
            <v>4454000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</row>
        <row r="820">
          <cell r="A820" t="str">
            <v>잡  석</v>
          </cell>
          <cell r="C820" t="str">
            <v>M3</v>
          </cell>
          <cell r="D820">
            <v>0.25</v>
          </cell>
          <cell r="E820">
            <v>7000</v>
          </cell>
          <cell r="F820">
            <v>1750</v>
          </cell>
          <cell r="G820">
            <v>7000</v>
          </cell>
          <cell r="H820">
            <v>1750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</row>
        <row r="821">
          <cell r="A821" t="str">
            <v>아스팔트유제</v>
          </cell>
          <cell r="B821" t="str">
            <v>RSC-4</v>
          </cell>
          <cell r="C821" t="str">
            <v>DRUM</v>
          </cell>
          <cell r="D821">
            <v>4.7</v>
          </cell>
          <cell r="E821">
            <v>52000</v>
          </cell>
          <cell r="F821">
            <v>244400</v>
          </cell>
          <cell r="G821">
            <v>52000</v>
          </cell>
          <cell r="H821">
            <v>244400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</row>
        <row r="822">
          <cell r="A822" t="str">
            <v>아스팔트유제</v>
          </cell>
          <cell r="B822" t="str">
            <v>MC-1</v>
          </cell>
          <cell r="C822" t="str">
            <v>DRUM</v>
          </cell>
          <cell r="D822">
            <v>9.4</v>
          </cell>
          <cell r="E822">
            <v>58000</v>
          </cell>
          <cell r="F822">
            <v>545200</v>
          </cell>
          <cell r="G822">
            <v>58000</v>
          </cell>
          <cell r="H822">
            <v>545200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</row>
        <row r="823">
          <cell r="A823" t="str">
            <v>주철관 이형관</v>
          </cell>
          <cell r="B823" t="str">
            <v>D300M/M이상 D600M/M이하</v>
          </cell>
          <cell r="C823" t="str">
            <v>KG</v>
          </cell>
          <cell r="D823">
            <v>127.3</v>
          </cell>
          <cell r="E823">
            <v>2500</v>
          </cell>
          <cell r="F823">
            <v>318250</v>
          </cell>
          <cell r="G823">
            <v>2500</v>
          </cell>
          <cell r="H823">
            <v>318250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</row>
        <row r="824">
          <cell r="A824" t="str">
            <v>이중벽 P.E관</v>
          </cell>
          <cell r="B824" t="str">
            <v>Φ250M/M</v>
          </cell>
          <cell r="C824" t="str">
            <v>본</v>
          </cell>
          <cell r="D824">
            <v>2</v>
          </cell>
          <cell r="E824">
            <v>127200</v>
          </cell>
          <cell r="F824">
            <v>254400</v>
          </cell>
          <cell r="G824">
            <v>127200</v>
          </cell>
          <cell r="H824">
            <v>254400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</row>
        <row r="825">
          <cell r="A825" t="str">
            <v>이중벽 P.E관</v>
          </cell>
          <cell r="B825" t="str">
            <v>Φ300M/M</v>
          </cell>
          <cell r="C825" t="str">
            <v>본</v>
          </cell>
          <cell r="D825">
            <v>195</v>
          </cell>
          <cell r="E825">
            <v>160200</v>
          </cell>
          <cell r="F825">
            <v>31239000</v>
          </cell>
          <cell r="G825">
            <v>160200</v>
          </cell>
          <cell r="H825">
            <v>31239000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</row>
        <row r="826">
          <cell r="A826" t="str">
            <v>이중벽 P.E관 지수단관</v>
          </cell>
          <cell r="B826" t="str">
            <v>Φ250M/M</v>
          </cell>
          <cell r="C826" t="str">
            <v>EA</v>
          </cell>
          <cell r="D826">
            <v>1</v>
          </cell>
          <cell r="E826">
            <v>34900</v>
          </cell>
          <cell r="F826">
            <v>34900</v>
          </cell>
          <cell r="G826">
            <v>34900</v>
          </cell>
          <cell r="H826">
            <v>34900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</row>
        <row r="827">
          <cell r="A827" t="str">
            <v>이중벽 P.E관 지수단관</v>
          </cell>
          <cell r="B827" t="str">
            <v>Φ300M/M</v>
          </cell>
          <cell r="C827" t="str">
            <v>EA</v>
          </cell>
          <cell r="D827">
            <v>62</v>
          </cell>
          <cell r="E827">
            <v>44100</v>
          </cell>
          <cell r="F827">
            <v>2734200</v>
          </cell>
          <cell r="G827">
            <v>44100</v>
          </cell>
          <cell r="H827">
            <v>2734200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</row>
        <row r="828">
          <cell r="A828" t="str">
            <v>적벽돌</v>
          </cell>
          <cell r="B828" t="str">
            <v>190*90*57</v>
          </cell>
          <cell r="C828" t="str">
            <v>매</v>
          </cell>
          <cell r="D828">
            <v>319</v>
          </cell>
          <cell r="E828">
            <v>200</v>
          </cell>
          <cell r="F828">
            <v>63800</v>
          </cell>
          <cell r="G828">
            <v>200</v>
          </cell>
          <cell r="H828">
            <v>63800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</row>
        <row r="829">
          <cell r="A829" t="str">
            <v>흡출기(D200)</v>
          </cell>
          <cell r="C829" t="str">
            <v>개</v>
          </cell>
          <cell r="D829">
            <v>1</v>
          </cell>
          <cell r="E829">
            <v>200000</v>
          </cell>
          <cell r="F829">
            <v>200000</v>
          </cell>
          <cell r="G829">
            <v>200000</v>
          </cell>
          <cell r="H829">
            <v>200000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</row>
        <row r="830">
          <cell r="A830" t="str">
            <v>보조기층제</v>
          </cell>
          <cell r="C830" t="str">
            <v>M3</v>
          </cell>
          <cell r="D830">
            <v>691</v>
          </cell>
          <cell r="E830">
            <v>6300</v>
          </cell>
          <cell r="F830">
            <v>4353300</v>
          </cell>
          <cell r="G830">
            <v>6300</v>
          </cell>
          <cell r="H830">
            <v>4353300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</row>
        <row r="831">
          <cell r="A831" t="str">
            <v>주철관 접합부품(K.P메카니칼접합)</v>
          </cell>
          <cell r="B831" t="str">
            <v>D=200MM</v>
          </cell>
          <cell r="C831" t="str">
            <v>SET</v>
          </cell>
          <cell r="D831">
            <v>2</v>
          </cell>
          <cell r="E831">
            <v>12400</v>
          </cell>
          <cell r="F831">
            <v>24800</v>
          </cell>
          <cell r="G831">
            <v>12400</v>
          </cell>
          <cell r="H831">
            <v>24800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</row>
        <row r="832">
          <cell r="A832" t="str">
            <v>주철관 접합부품(플랜지접합)</v>
          </cell>
          <cell r="B832" t="str">
            <v>D=200MM</v>
          </cell>
          <cell r="C832" t="str">
            <v>SET</v>
          </cell>
          <cell r="D832">
            <v>1</v>
          </cell>
          <cell r="E832">
            <v>2300</v>
          </cell>
          <cell r="F832">
            <v>2300</v>
          </cell>
          <cell r="G832">
            <v>2300</v>
          </cell>
          <cell r="H832">
            <v>2300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</row>
        <row r="839">
          <cell r="A839" t="str">
            <v>Ⅵ.F-LINE차집관로(월평P/S→중문동부P/S)</v>
          </cell>
          <cell r="C839" t="str">
            <v>식</v>
          </cell>
          <cell r="D839">
            <v>1</v>
          </cell>
          <cell r="F839">
            <v>286036263</v>
          </cell>
          <cell r="H839">
            <v>84806305</v>
          </cell>
          <cell r="J839">
            <v>152418888</v>
          </cell>
          <cell r="L839">
            <v>48811070</v>
          </cell>
        </row>
        <row r="841">
          <cell r="A841" t="str">
            <v>1. 토    공</v>
          </cell>
          <cell r="F841">
            <v>181561152</v>
          </cell>
          <cell r="H841">
            <v>67104186</v>
          </cell>
          <cell r="J841">
            <v>82071832</v>
          </cell>
          <cell r="L841">
            <v>32385134</v>
          </cell>
        </row>
        <row r="842">
          <cell r="A842" t="str">
            <v>터파기:보조기층</v>
          </cell>
          <cell r="B842" t="str">
            <v>B.H 0.7㎥</v>
          </cell>
          <cell r="C842" t="str">
            <v>M3</v>
          </cell>
          <cell r="D842">
            <v>529.6</v>
          </cell>
          <cell r="E842">
            <v>1100</v>
          </cell>
          <cell r="F842">
            <v>582560</v>
          </cell>
          <cell r="G842">
            <v>300</v>
          </cell>
          <cell r="H842">
            <v>158880</v>
          </cell>
          <cell r="I842">
            <v>400</v>
          </cell>
          <cell r="J842">
            <v>211840</v>
          </cell>
          <cell r="K842">
            <v>400</v>
          </cell>
          <cell r="L842">
            <v>211840</v>
          </cell>
          <cell r="M842" t="str">
            <v>#.1</v>
          </cell>
        </row>
        <row r="843">
          <cell r="A843" t="str">
            <v>터파기:토사(육상),기계80+인력20</v>
          </cell>
          <cell r="B843" t="str">
            <v>B.H 0.7㎥</v>
          </cell>
          <cell r="C843" t="str">
            <v>M3</v>
          </cell>
          <cell r="D843">
            <v>6312.9</v>
          </cell>
          <cell r="E843">
            <v>2000</v>
          </cell>
          <cell r="F843">
            <v>12625800</v>
          </cell>
          <cell r="G843">
            <v>100</v>
          </cell>
          <cell r="H843">
            <v>631290</v>
          </cell>
          <cell r="I843">
            <v>1600</v>
          </cell>
          <cell r="J843">
            <v>10100640</v>
          </cell>
          <cell r="K843">
            <v>300</v>
          </cell>
          <cell r="L843">
            <v>1893870</v>
          </cell>
          <cell r="M843" t="str">
            <v>#.2</v>
          </cell>
        </row>
        <row r="844">
          <cell r="A844" t="str">
            <v>기계터파기(연암)</v>
          </cell>
          <cell r="B844" t="str">
            <v>B.H0.7+브레이커</v>
          </cell>
          <cell r="C844" t="str">
            <v>M3</v>
          </cell>
          <cell r="D844">
            <v>1700.93</v>
          </cell>
          <cell r="E844">
            <v>18400</v>
          </cell>
          <cell r="F844">
            <v>31297112</v>
          </cell>
          <cell r="G844">
            <v>2800</v>
          </cell>
          <cell r="H844">
            <v>4762604</v>
          </cell>
          <cell r="I844">
            <v>7300</v>
          </cell>
          <cell r="J844">
            <v>12416789</v>
          </cell>
          <cell r="K844">
            <v>8300</v>
          </cell>
          <cell r="L844">
            <v>14117719</v>
          </cell>
          <cell r="M844" t="str">
            <v>#.3</v>
          </cell>
        </row>
        <row r="845">
          <cell r="A845" t="str">
            <v>되메우기 및 다짐</v>
          </cell>
          <cell r="B845" t="str">
            <v>B.H 0.7+플래이트 콤펙터</v>
          </cell>
          <cell r="C845" t="str">
            <v>M3</v>
          </cell>
          <cell r="D845">
            <v>6539.18</v>
          </cell>
          <cell r="E845">
            <v>3500</v>
          </cell>
          <cell r="F845">
            <v>22887130</v>
          </cell>
          <cell r="G845">
            <v>400</v>
          </cell>
          <cell r="H845">
            <v>2615672</v>
          </cell>
          <cell r="I845">
            <v>2600</v>
          </cell>
          <cell r="J845">
            <v>17001868</v>
          </cell>
          <cell r="K845">
            <v>500</v>
          </cell>
          <cell r="L845">
            <v>3269590</v>
          </cell>
          <cell r="M845" t="str">
            <v>#.4</v>
          </cell>
        </row>
        <row r="846">
          <cell r="A846" t="str">
            <v>사토운반:내부운반</v>
          </cell>
          <cell r="B846" t="str">
            <v>B.H0.7 + D.T15</v>
          </cell>
          <cell r="C846" t="str">
            <v>M3</v>
          </cell>
          <cell r="D846">
            <v>226.28</v>
          </cell>
          <cell r="E846">
            <v>2500</v>
          </cell>
          <cell r="F846">
            <v>565700</v>
          </cell>
          <cell r="G846">
            <v>900</v>
          </cell>
          <cell r="H846">
            <v>203652</v>
          </cell>
          <cell r="I846">
            <v>700</v>
          </cell>
          <cell r="J846">
            <v>158396</v>
          </cell>
          <cell r="K846">
            <v>900</v>
          </cell>
          <cell r="L846">
            <v>203652</v>
          </cell>
          <cell r="M846" t="str">
            <v>#.24</v>
          </cell>
        </row>
        <row r="847">
          <cell r="A847" t="str">
            <v>사토운반:연암</v>
          </cell>
          <cell r="B847" t="str">
            <v>B.H0.7 + D.T15</v>
          </cell>
          <cell r="C847" t="str">
            <v>M3</v>
          </cell>
          <cell r="D847">
            <v>1700.93</v>
          </cell>
          <cell r="E847">
            <v>12000</v>
          </cell>
          <cell r="F847">
            <v>20411160</v>
          </cell>
          <cell r="G847">
            <v>4500</v>
          </cell>
          <cell r="H847">
            <v>7654185</v>
          </cell>
          <cell r="I847">
            <v>3500</v>
          </cell>
          <cell r="J847">
            <v>5953255</v>
          </cell>
          <cell r="K847">
            <v>4000</v>
          </cell>
          <cell r="L847">
            <v>6803720</v>
          </cell>
          <cell r="M847" t="str">
            <v>#.7</v>
          </cell>
        </row>
        <row r="848">
          <cell r="A848" t="str">
            <v>모래부설 및 다짐(B.H 0.7M3,관로기초)</v>
          </cell>
          <cell r="B848" t="str">
            <v>기계90%+인력10%</v>
          </cell>
          <cell r="C848" t="str">
            <v>M3</v>
          </cell>
          <cell r="D848">
            <v>916.48</v>
          </cell>
          <cell r="E848">
            <v>2300</v>
          </cell>
          <cell r="F848">
            <v>2107904</v>
          </cell>
          <cell r="G848">
            <v>200</v>
          </cell>
          <cell r="H848">
            <v>183296</v>
          </cell>
          <cell r="I848">
            <v>1600</v>
          </cell>
          <cell r="J848">
            <v>1466368</v>
          </cell>
          <cell r="K848">
            <v>500</v>
          </cell>
          <cell r="L848">
            <v>458240</v>
          </cell>
          <cell r="M848" t="str">
            <v>#.8</v>
          </cell>
        </row>
        <row r="849">
          <cell r="A849" t="str">
            <v>바닥면 고르기</v>
          </cell>
          <cell r="B849" t="str">
            <v>연암</v>
          </cell>
          <cell r="C849" t="str">
            <v>M2</v>
          </cell>
          <cell r="D849">
            <v>2952.29</v>
          </cell>
          <cell r="E849">
            <v>5400</v>
          </cell>
          <cell r="F849">
            <v>15942366</v>
          </cell>
          <cell r="G849">
            <v>500</v>
          </cell>
          <cell r="H849">
            <v>1476145</v>
          </cell>
          <cell r="I849">
            <v>4600</v>
          </cell>
          <cell r="J849">
            <v>13580534</v>
          </cell>
          <cell r="K849">
            <v>300</v>
          </cell>
          <cell r="L849">
            <v>885687</v>
          </cell>
          <cell r="M849" t="str">
            <v>No.2</v>
          </cell>
        </row>
        <row r="850">
          <cell r="A850" t="str">
            <v>아스팔트포장 절단</v>
          </cell>
          <cell r="C850" t="str">
            <v>M</v>
          </cell>
          <cell r="D850">
            <v>1192.56</v>
          </cell>
          <cell r="E850">
            <v>1800</v>
          </cell>
          <cell r="F850">
            <v>2146608</v>
          </cell>
          <cell r="G850">
            <v>900</v>
          </cell>
          <cell r="H850">
            <v>1073304</v>
          </cell>
          <cell r="I850">
            <v>800</v>
          </cell>
          <cell r="J850">
            <v>954048</v>
          </cell>
          <cell r="K850">
            <v>100</v>
          </cell>
          <cell r="L850">
            <v>119256</v>
          </cell>
          <cell r="M850" t="str">
            <v>No.3</v>
          </cell>
        </row>
        <row r="851">
          <cell r="A851" t="str">
            <v>아스팔트포장 파취</v>
          </cell>
          <cell r="B851" t="str">
            <v>기계</v>
          </cell>
          <cell r="C851" t="str">
            <v>M3</v>
          </cell>
          <cell r="D851">
            <v>140.54</v>
          </cell>
          <cell r="E851">
            <v>15300</v>
          </cell>
          <cell r="F851">
            <v>2150262</v>
          </cell>
          <cell r="G851">
            <v>2300</v>
          </cell>
          <cell r="H851">
            <v>323242</v>
          </cell>
          <cell r="I851">
            <v>6300</v>
          </cell>
          <cell r="J851">
            <v>885402</v>
          </cell>
          <cell r="K851">
            <v>6700</v>
          </cell>
          <cell r="L851">
            <v>941618</v>
          </cell>
          <cell r="M851" t="str">
            <v>#.10</v>
          </cell>
        </row>
        <row r="852">
          <cell r="A852" t="str">
            <v>아스팔트 포장포설</v>
          </cell>
          <cell r="B852" t="str">
            <v>기층10cm+표층5cm</v>
          </cell>
          <cell r="C852" t="str">
            <v>a</v>
          </cell>
          <cell r="D852">
            <v>9.3699999999999992</v>
          </cell>
          <cell r="E852">
            <v>3812100</v>
          </cell>
          <cell r="F852">
            <v>35719377</v>
          </cell>
          <cell r="G852">
            <v>3372300</v>
          </cell>
          <cell r="H852">
            <v>31598451</v>
          </cell>
          <cell r="I852">
            <v>409100</v>
          </cell>
          <cell r="J852">
            <v>3833267</v>
          </cell>
          <cell r="K852">
            <v>30700</v>
          </cell>
          <cell r="L852">
            <v>287659</v>
          </cell>
          <cell r="M852" t="str">
            <v>No.4</v>
          </cell>
        </row>
        <row r="853">
          <cell r="A853" t="str">
            <v>보조기층포설 및 다짐</v>
          </cell>
          <cell r="B853" t="str">
            <v>T=30cm</v>
          </cell>
          <cell r="C853" t="str">
            <v>M3</v>
          </cell>
          <cell r="D853">
            <v>240.85</v>
          </cell>
          <cell r="E853">
            <v>2800</v>
          </cell>
          <cell r="F853">
            <v>674380</v>
          </cell>
          <cell r="G853">
            <v>400</v>
          </cell>
          <cell r="H853">
            <v>96340</v>
          </cell>
          <cell r="I853">
            <v>1700</v>
          </cell>
          <cell r="J853">
            <v>409445</v>
          </cell>
          <cell r="K853">
            <v>700</v>
          </cell>
          <cell r="L853">
            <v>168595</v>
          </cell>
          <cell r="M853" t="str">
            <v>#.11</v>
          </cell>
        </row>
        <row r="854">
          <cell r="A854" t="str">
            <v>폐기물운반</v>
          </cell>
          <cell r="B854" t="str">
            <v>B.H0.7 + D.T15</v>
          </cell>
          <cell r="C854" t="str">
            <v>M3</v>
          </cell>
          <cell r="D854">
            <v>333.03</v>
          </cell>
          <cell r="E854">
            <v>12300</v>
          </cell>
          <cell r="F854">
            <v>4096269</v>
          </cell>
          <cell r="G854">
            <v>4600</v>
          </cell>
          <cell r="H854">
            <v>1531938</v>
          </cell>
          <cell r="I854">
            <v>3500</v>
          </cell>
          <cell r="J854">
            <v>1165605</v>
          </cell>
          <cell r="K854">
            <v>4200</v>
          </cell>
          <cell r="L854">
            <v>1398726</v>
          </cell>
          <cell r="M854" t="str">
            <v>#.12</v>
          </cell>
        </row>
        <row r="855">
          <cell r="A855" t="str">
            <v>콘크리트포장 절단</v>
          </cell>
          <cell r="C855" t="str">
            <v>M</v>
          </cell>
          <cell r="D855">
            <v>1216.06</v>
          </cell>
          <cell r="E855">
            <v>2000</v>
          </cell>
          <cell r="F855">
            <v>2432120</v>
          </cell>
          <cell r="G855">
            <v>900</v>
          </cell>
          <cell r="H855">
            <v>1094454</v>
          </cell>
          <cell r="I855">
            <v>1000</v>
          </cell>
          <cell r="J855">
            <v>1216060</v>
          </cell>
          <cell r="K855">
            <v>100</v>
          </cell>
          <cell r="L855">
            <v>121606</v>
          </cell>
          <cell r="M855" t="str">
            <v>No.5</v>
          </cell>
        </row>
        <row r="856">
          <cell r="A856" t="str">
            <v>콘크리트포장 깨기</v>
          </cell>
          <cell r="B856" t="str">
            <v>T=30cm미만</v>
          </cell>
          <cell r="C856" t="str">
            <v>M3</v>
          </cell>
          <cell r="D856">
            <v>192.49</v>
          </cell>
          <cell r="E856">
            <v>15200</v>
          </cell>
          <cell r="F856">
            <v>2925848</v>
          </cell>
          <cell r="G856">
            <v>2200</v>
          </cell>
          <cell r="H856">
            <v>423478</v>
          </cell>
          <cell r="I856">
            <v>6300</v>
          </cell>
          <cell r="J856">
            <v>1212687</v>
          </cell>
          <cell r="K856">
            <v>6700</v>
          </cell>
          <cell r="L856">
            <v>1289683</v>
          </cell>
          <cell r="M856" t="str">
            <v>#.13</v>
          </cell>
        </row>
        <row r="857">
          <cell r="A857" t="str">
            <v>콘크리트포장 포설</v>
          </cell>
          <cell r="B857" t="str">
            <v>T=20cm</v>
          </cell>
          <cell r="C857" t="str">
            <v>M3</v>
          </cell>
          <cell r="D857">
            <v>192.49</v>
          </cell>
          <cell r="E857">
            <v>103500</v>
          </cell>
          <cell r="F857">
            <v>19922715</v>
          </cell>
          <cell r="G857">
            <v>52500</v>
          </cell>
          <cell r="H857">
            <v>10105725</v>
          </cell>
          <cell r="I857">
            <v>51000</v>
          </cell>
          <cell r="J857">
            <v>9816990</v>
          </cell>
          <cell r="K857">
            <v>0</v>
          </cell>
          <cell r="L857">
            <v>0</v>
          </cell>
          <cell r="M857" t="str">
            <v>No.6</v>
          </cell>
        </row>
        <row r="858">
          <cell r="A858" t="str">
            <v>모래부설(B.H 0.7M3)</v>
          </cell>
          <cell r="B858" t="str">
            <v>기계90%+인력10%</v>
          </cell>
          <cell r="C858" t="str">
            <v>M3</v>
          </cell>
          <cell r="D858">
            <v>28.87</v>
          </cell>
          <cell r="E858">
            <v>1300</v>
          </cell>
          <cell r="F858">
            <v>37531</v>
          </cell>
          <cell r="G858">
            <v>200</v>
          </cell>
          <cell r="H858">
            <v>5774</v>
          </cell>
          <cell r="I858">
            <v>700</v>
          </cell>
          <cell r="J858">
            <v>20209</v>
          </cell>
          <cell r="K858">
            <v>400</v>
          </cell>
          <cell r="L858">
            <v>11548</v>
          </cell>
          <cell r="M858" t="str">
            <v>#.14</v>
          </cell>
        </row>
        <row r="859">
          <cell r="A859" t="str">
            <v>와이어메쉬깔기</v>
          </cell>
          <cell r="B859" t="str">
            <v>#8X100X100</v>
          </cell>
          <cell r="C859" t="str">
            <v>M2</v>
          </cell>
          <cell r="D859">
            <v>962.48</v>
          </cell>
          <cell r="E859">
            <v>3000</v>
          </cell>
          <cell r="F859">
            <v>2887440</v>
          </cell>
          <cell r="G859">
            <v>2000</v>
          </cell>
          <cell r="H859">
            <v>1924960</v>
          </cell>
          <cell r="I859">
            <v>1000</v>
          </cell>
          <cell r="J859">
            <v>962480</v>
          </cell>
          <cell r="K859">
            <v>0</v>
          </cell>
          <cell r="L859">
            <v>0</v>
          </cell>
          <cell r="M859" t="str">
            <v>No.7</v>
          </cell>
        </row>
        <row r="860">
          <cell r="A860" t="str">
            <v>보조기층포설 및 다짐</v>
          </cell>
          <cell r="B860" t="str">
            <v>T=30cm</v>
          </cell>
          <cell r="C860" t="str">
            <v>M3</v>
          </cell>
          <cell r="D860">
            <v>288.75</v>
          </cell>
          <cell r="E860">
            <v>2800</v>
          </cell>
          <cell r="F860">
            <v>808500</v>
          </cell>
          <cell r="G860">
            <v>400</v>
          </cell>
          <cell r="H860">
            <v>115500</v>
          </cell>
          <cell r="I860">
            <v>1700</v>
          </cell>
          <cell r="J860">
            <v>490875</v>
          </cell>
          <cell r="K860">
            <v>700</v>
          </cell>
          <cell r="L860">
            <v>202125</v>
          </cell>
          <cell r="M860" t="str">
            <v>#.11</v>
          </cell>
        </row>
        <row r="861">
          <cell r="A861" t="str">
            <v>신축재</v>
          </cell>
          <cell r="B861" t="str">
            <v>T=1.5cm</v>
          </cell>
          <cell r="C861" t="str">
            <v>M2</v>
          </cell>
          <cell r="D861">
            <v>37.630000000000003</v>
          </cell>
          <cell r="E861">
            <v>12600</v>
          </cell>
          <cell r="F861">
            <v>474138</v>
          </cell>
          <cell r="G861">
            <v>12000</v>
          </cell>
          <cell r="H861">
            <v>451560</v>
          </cell>
          <cell r="I861">
            <v>600</v>
          </cell>
          <cell r="J861">
            <v>22578</v>
          </cell>
          <cell r="K861">
            <v>0</v>
          </cell>
          <cell r="L861">
            <v>0</v>
          </cell>
        </row>
        <row r="862">
          <cell r="A862" t="str">
            <v>양생(비닐)</v>
          </cell>
          <cell r="C862" t="str">
            <v>M2</v>
          </cell>
          <cell r="D862">
            <v>962.48</v>
          </cell>
          <cell r="E862">
            <v>900</v>
          </cell>
          <cell r="F862">
            <v>866232</v>
          </cell>
          <cell r="G862">
            <v>700</v>
          </cell>
          <cell r="H862">
            <v>673736</v>
          </cell>
          <cell r="I862">
            <v>200</v>
          </cell>
          <cell r="J862">
            <v>192496</v>
          </cell>
          <cell r="K862">
            <v>0</v>
          </cell>
          <cell r="L862">
            <v>0</v>
          </cell>
          <cell r="M862" t="str">
            <v>No.8</v>
          </cell>
        </row>
        <row r="864">
          <cell r="A864" t="str">
            <v>2. 관 로 공</v>
          </cell>
          <cell r="F864">
            <v>49081440</v>
          </cell>
          <cell r="H864">
            <v>804820</v>
          </cell>
          <cell r="J864">
            <v>37057520</v>
          </cell>
          <cell r="L864">
            <v>11219100</v>
          </cell>
        </row>
        <row r="865">
          <cell r="A865" t="str">
            <v>K.P메카니칼접합및부설(기계)</v>
          </cell>
          <cell r="B865" t="str">
            <v>ø350M/M</v>
          </cell>
          <cell r="C865" t="str">
            <v>개소</v>
          </cell>
          <cell r="D865">
            <v>559</v>
          </cell>
          <cell r="E865">
            <v>71500</v>
          </cell>
          <cell r="F865">
            <v>39968500</v>
          </cell>
          <cell r="G865">
            <v>0</v>
          </cell>
          <cell r="H865">
            <v>0</v>
          </cell>
          <cell r="I865">
            <v>53400</v>
          </cell>
          <cell r="J865">
            <v>29850600</v>
          </cell>
          <cell r="K865">
            <v>18100</v>
          </cell>
          <cell r="L865">
            <v>10117900</v>
          </cell>
          <cell r="M865" t="str">
            <v>No.42</v>
          </cell>
        </row>
        <row r="866">
          <cell r="A866" t="str">
            <v>이중벽P.E관 접합및부설</v>
          </cell>
          <cell r="B866" t="str">
            <v>Φ350M/M</v>
          </cell>
          <cell r="C866" t="str">
            <v>개소</v>
          </cell>
          <cell r="D866">
            <v>142</v>
          </cell>
          <cell r="E866">
            <v>5700</v>
          </cell>
          <cell r="F866">
            <v>809400</v>
          </cell>
          <cell r="G866">
            <v>0</v>
          </cell>
          <cell r="H866">
            <v>0</v>
          </cell>
          <cell r="I866">
            <v>5700</v>
          </cell>
          <cell r="J866">
            <v>809400</v>
          </cell>
          <cell r="K866">
            <v>0</v>
          </cell>
          <cell r="L866">
            <v>0</v>
          </cell>
          <cell r="M866" t="str">
            <v>No.43</v>
          </cell>
        </row>
        <row r="867">
          <cell r="A867" t="str">
            <v>레미콘타설</v>
          </cell>
          <cell r="B867" t="str">
            <v>무근구조물</v>
          </cell>
          <cell r="C867" t="str">
            <v>M3</v>
          </cell>
          <cell r="D867">
            <v>24.13</v>
          </cell>
          <cell r="E867">
            <v>16000</v>
          </cell>
          <cell r="F867">
            <v>386080</v>
          </cell>
          <cell r="G867">
            <v>0</v>
          </cell>
          <cell r="H867">
            <v>0</v>
          </cell>
          <cell r="I867">
            <v>16000</v>
          </cell>
          <cell r="J867">
            <v>386080</v>
          </cell>
          <cell r="K867">
            <v>0</v>
          </cell>
          <cell r="L867">
            <v>0</v>
          </cell>
          <cell r="M867" t="str">
            <v>No.10</v>
          </cell>
        </row>
        <row r="868">
          <cell r="A868" t="str">
            <v>합판거푸집</v>
          </cell>
          <cell r="B868" t="str">
            <v>0-7m:6회</v>
          </cell>
          <cell r="C868" t="str">
            <v>M2</v>
          </cell>
          <cell r="D868">
            <v>112.93</v>
          </cell>
          <cell r="E868">
            <v>12000</v>
          </cell>
          <cell r="F868">
            <v>1355160</v>
          </cell>
          <cell r="G868">
            <v>4000</v>
          </cell>
          <cell r="H868">
            <v>451720</v>
          </cell>
          <cell r="I868">
            <v>8000</v>
          </cell>
          <cell r="J868">
            <v>903440</v>
          </cell>
          <cell r="K868">
            <v>0</v>
          </cell>
          <cell r="L868">
            <v>0</v>
          </cell>
          <cell r="M868" t="str">
            <v>No.11</v>
          </cell>
        </row>
        <row r="869">
          <cell r="A869" t="str">
            <v>주철관 절단</v>
          </cell>
          <cell r="B869" t="str">
            <v>ø350M/M</v>
          </cell>
          <cell r="C869" t="str">
            <v>개소</v>
          </cell>
          <cell r="D869">
            <v>75</v>
          </cell>
          <cell r="E869">
            <v>26900</v>
          </cell>
          <cell r="F869">
            <v>2017500</v>
          </cell>
          <cell r="G869">
            <v>1300</v>
          </cell>
          <cell r="H869">
            <v>97500</v>
          </cell>
          <cell r="I869">
            <v>25400</v>
          </cell>
          <cell r="J869">
            <v>1905000</v>
          </cell>
          <cell r="K869">
            <v>200</v>
          </cell>
          <cell r="L869">
            <v>15000</v>
          </cell>
          <cell r="M869" t="str">
            <v>No.44</v>
          </cell>
        </row>
        <row r="870">
          <cell r="A870" t="str">
            <v>K.P메카니칼접합및부설(인력)</v>
          </cell>
          <cell r="B870" t="str">
            <v>ø150M/M(이형관)</v>
          </cell>
          <cell r="C870" t="str">
            <v>개소</v>
          </cell>
          <cell r="D870">
            <v>8</v>
          </cell>
          <cell r="E870">
            <v>14300</v>
          </cell>
          <cell r="F870">
            <v>114400</v>
          </cell>
          <cell r="G870">
            <v>0</v>
          </cell>
          <cell r="H870">
            <v>0</v>
          </cell>
          <cell r="I870">
            <v>10000</v>
          </cell>
          <cell r="J870">
            <v>80000</v>
          </cell>
          <cell r="K870">
            <v>4300</v>
          </cell>
          <cell r="L870">
            <v>34400</v>
          </cell>
          <cell r="M870" t="str">
            <v>No.45</v>
          </cell>
        </row>
        <row r="871">
          <cell r="A871" t="str">
            <v>K.P메카니칼접합및부설(기계)</v>
          </cell>
          <cell r="B871" t="str">
            <v>ø350M/M(이형관)</v>
          </cell>
          <cell r="C871" t="str">
            <v>개소</v>
          </cell>
          <cell r="D871">
            <v>126</v>
          </cell>
          <cell r="E871">
            <v>19900</v>
          </cell>
          <cell r="F871">
            <v>2507400</v>
          </cell>
          <cell r="G871">
            <v>0</v>
          </cell>
          <cell r="H871">
            <v>0</v>
          </cell>
          <cell r="I871">
            <v>14500</v>
          </cell>
          <cell r="J871">
            <v>1827000</v>
          </cell>
          <cell r="K871">
            <v>5400</v>
          </cell>
          <cell r="L871">
            <v>680400</v>
          </cell>
          <cell r="M871" t="str">
            <v>No.46</v>
          </cell>
        </row>
        <row r="872">
          <cell r="A872" t="str">
            <v>플랜지관 접합및부설</v>
          </cell>
          <cell r="B872" t="str">
            <v>ø150M/M(이형관)</v>
          </cell>
          <cell r="C872" t="str">
            <v>개소</v>
          </cell>
          <cell r="D872">
            <v>12</v>
          </cell>
          <cell r="E872">
            <v>34600</v>
          </cell>
          <cell r="F872">
            <v>415200</v>
          </cell>
          <cell r="G872">
            <v>500</v>
          </cell>
          <cell r="H872">
            <v>6000</v>
          </cell>
          <cell r="I872">
            <v>34100</v>
          </cell>
          <cell r="J872">
            <v>409200</v>
          </cell>
          <cell r="K872">
            <v>0</v>
          </cell>
          <cell r="L872">
            <v>0</v>
          </cell>
          <cell r="M872" t="str">
            <v>No.47</v>
          </cell>
        </row>
        <row r="873">
          <cell r="A873" t="str">
            <v>제수변접합및부설</v>
          </cell>
          <cell r="B873" t="str">
            <v>기계:Φ100mm</v>
          </cell>
          <cell r="C873" t="str">
            <v>개소</v>
          </cell>
          <cell r="D873">
            <v>6</v>
          </cell>
          <cell r="E873">
            <v>79500</v>
          </cell>
          <cell r="F873">
            <v>477000</v>
          </cell>
          <cell r="G873">
            <v>12200</v>
          </cell>
          <cell r="H873">
            <v>73200</v>
          </cell>
          <cell r="I873">
            <v>47300</v>
          </cell>
          <cell r="J873">
            <v>283800</v>
          </cell>
          <cell r="K873">
            <v>20000</v>
          </cell>
          <cell r="L873">
            <v>120000</v>
          </cell>
          <cell r="M873" t="str">
            <v>No.48</v>
          </cell>
        </row>
        <row r="874">
          <cell r="A874" t="str">
            <v>제수변접합및부설</v>
          </cell>
          <cell r="B874" t="str">
            <v>기계:Φ150mm</v>
          </cell>
          <cell r="C874" t="str">
            <v>개소</v>
          </cell>
          <cell r="D874">
            <v>6</v>
          </cell>
          <cell r="E874">
            <v>95500</v>
          </cell>
          <cell r="F874">
            <v>573000</v>
          </cell>
          <cell r="G874">
            <v>16100</v>
          </cell>
          <cell r="H874">
            <v>96600</v>
          </cell>
          <cell r="I874">
            <v>55800</v>
          </cell>
          <cell r="J874">
            <v>334800</v>
          </cell>
          <cell r="K874">
            <v>23600</v>
          </cell>
          <cell r="L874">
            <v>141600</v>
          </cell>
          <cell r="M874" t="str">
            <v>No.49</v>
          </cell>
        </row>
        <row r="875">
          <cell r="A875" t="str">
            <v>공기변접합및부설</v>
          </cell>
          <cell r="B875" t="str">
            <v>기계:Φ100mm</v>
          </cell>
          <cell r="C875" t="str">
            <v>개소</v>
          </cell>
          <cell r="D875">
            <v>6</v>
          </cell>
          <cell r="E875">
            <v>76300</v>
          </cell>
          <cell r="F875">
            <v>457800</v>
          </cell>
          <cell r="G875">
            <v>13300</v>
          </cell>
          <cell r="H875">
            <v>79800</v>
          </cell>
          <cell r="I875">
            <v>44700</v>
          </cell>
          <cell r="J875">
            <v>268200</v>
          </cell>
          <cell r="K875">
            <v>18300</v>
          </cell>
          <cell r="L875">
            <v>109800</v>
          </cell>
          <cell r="M875" t="str">
            <v>No.50</v>
          </cell>
        </row>
        <row r="877">
          <cell r="A877" t="str">
            <v>3. 구조물공</v>
          </cell>
          <cell r="F877">
            <v>19936601</v>
          </cell>
          <cell r="H877">
            <v>4029994</v>
          </cell>
          <cell r="J877">
            <v>15714849</v>
          </cell>
          <cell r="L877">
            <v>191758</v>
          </cell>
        </row>
        <row r="878">
          <cell r="A878" t="str">
            <v>레미콘타설</v>
          </cell>
          <cell r="B878" t="str">
            <v>무근구조물</v>
          </cell>
          <cell r="C878" t="str">
            <v>M3</v>
          </cell>
          <cell r="D878">
            <v>11.85</v>
          </cell>
          <cell r="E878">
            <v>16000</v>
          </cell>
          <cell r="F878">
            <v>189600</v>
          </cell>
          <cell r="G878">
            <v>0</v>
          </cell>
          <cell r="H878">
            <v>0</v>
          </cell>
          <cell r="I878">
            <v>16000</v>
          </cell>
          <cell r="J878">
            <v>189600</v>
          </cell>
          <cell r="K878">
            <v>0</v>
          </cell>
          <cell r="L878">
            <v>0</v>
          </cell>
          <cell r="M878" t="str">
            <v>No.10</v>
          </cell>
        </row>
        <row r="879">
          <cell r="A879" t="str">
            <v>레미콘타설</v>
          </cell>
          <cell r="B879" t="str">
            <v>철근구조물</v>
          </cell>
          <cell r="C879" t="str">
            <v>M3</v>
          </cell>
          <cell r="D879">
            <v>125.14</v>
          </cell>
          <cell r="E879">
            <v>21700</v>
          </cell>
          <cell r="F879">
            <v>2715538</v>
          </cell>
          <cell r="G879">
            <v>400</v>
          </cell>
          <cell r="H879">
            <v>50056</v>
          </cell>
          <cell r="I879">
            <v>21000</v>
          </cell>
          <cell r="J879">
            <v>2627940</v>
          </cell>
          <cell r="K879">
            <v>300</v>
          </cell>
          <cell r="L879">
            <v>37542</v>
          </cell>
          <cell r="M879" t="str">
            <v>No.14</v>
          </cell>
        </row>
        <row r="880">
          <cell r="A880" t="str">
            <v>합판거푸집</v>
          </cell>
          <cell r="B880" t="str">
            <v>0-7m:6회</v>
          </cell>
          <cell r="C880" t="str">
            <v>M2</v>
          </cell>
          <cell r="D880">
            <v>19.84</v>
          </cell>
          <cell r="E880">
            <v>12000</v>
          </cell>
          <cell r="F880">
            <v>238080</v>
          </cell>
          <cell r="G880">
            <v>4000</v>
          </cell>
          <cell r="H880">
            <v>79360</v>
          </cell>
          <cell r="I880">
            <v>8000</v>
          </cell>
          <cell r="J880">
            <v>158720</v>
          </cell>
          <cell r="K880">
            <v>0</v>
          </cell>
          <cell r="L880">
            <v>0</v>
          </cell>
          <cell r="M880" t="str">
            <v>No.11</v>
          </cell>
        </row>
        <row r="881">
          <cell r="A881" t="str">
            <v>합판거푸집</v>
          </cell>
          <cell r="B881" t="str">
            <v>0-7m:3회</v>
          </cell>
          <cell r="C881" t="str">
            <v>M2</v>
          </cell>
          <cell r="D881">
            <v>428.33</v>
          </cell>
          <cell r="E881">
            <v>17100</v>
          </cell>
          <cell r="F881">
            <v>7324443</v>
          </cell>
          <cell r="G881">
            <v>5300</v>
          </cell>
          <cell r="H881">
            <v>2270149</v>
          </cell>
          <cell r="I881">
            <v>11800</v>
          </cell>
          <cell r="J881">
            <v>5054294</v>
          </cell>
          <cell r="K881">
            <v>0</v>
          </cell>
          <cell r="L881">
            <v>0</v>
          </cell>
          <cell r="M881" t="str">
            <v>No.15</v>
          </cell>
        </row>
        <row r="882">
          <cell r="A882" t="str">
            <v>원형거푸집</v>
          </cell>
          <cell r="B882" t="str">
            <v>3 회</v>
          </cell>
          <cell r="C882" t="str">
            <v>M2</v>
          </cell>
          <cell r="D882">
            <v>21.12</v>
          </cell>
          <cell r="E882">
            <v>38600</v>
          </cell>
          <cell r="F882">
            <v>815232</v>
          </cell>
          <cell r="G882">
            <v>11500</v>
          </cell>
          <cell r="H882">
            <v>242880</v>
          </cell>
          <cell r="I882">
            <v>27100</v>
          </cell>
          <cell r="J882">
            <v>572352</v>
          </cell>
          <cell r="K882">
            <v>0</v>
          </cell>
          <cell r="L882">
            <v>0</v>
          </cell>
          <cell r="M882" t="str">
            <v>No.16</v>
          </cell>
        </row>
        <row r="883">
          <cell r="A883" t="str">
            <v>시공이음 설치</v>
          </cell>
          <cell r="B883" t="str">
            <v>PVC,B=150X5mm</v>
          </cell>
          <cell r="C883" t="str">
            <v>M</v>
          </cell>
          <cell r="D883">
            <v>89.28</v>
          </cell>
          <cell r="E883">
            <v>13700</v>
          </cell>
          <cell r="F883">
            <v>1223136</v>
          </cell>
          <cell r="G883">
            <v>2400</v>
          </cell>
          <cell r="H883">
            <v>214272</v>
          </cell>
          <cell r="I883">
            <v>11300</v>
          </cell>
          <cell r="J883">
            <v>1008864</v>
          </cell>
          <cell r="K883">
            <v>0</v>
          </cell>
          <cell r="L883">
            <v>0</v>
          </cell>
          <cell r="M883" t="str">
            <v>No.17</v>
          </cell>
        </row>
        <row r="884">
          <cell r="A884" t="str">
            <v>철근가공및조립</v>
          </cell>
          <cell r="B884" t="str">
            <v>보통</v>
          </cell>
          <cell r="C884" t="str">
            <v>TON</v>
          </cell>
          <cell r="D884">
            <v>6.72</v>
          </cell>
          <cell r="E884">
            <v>327000</v>
          </cell>
          <cell r="F884">
            <v>2197440</v>
          </cell>
          <cell r="G884">
            <v>4000</v>
          </cell>
          <cell r="H884">
            <v>26880</v>
          </cell>
          <cell r="I884">
            <v>317000</v>
          </cell>
          <cell r="J884">
            <v>2130240</v>
          </cell>
          <cell r="K884">
            <v>6000</v>
          </cell>
          <cell r="L884">
            <v>40320</v>
          </cell>
          <cell r="M884" t="str">
            <v>No.18</v>
          </cell>
        </row>
        <row r="885">
          <cell r="A885" t="str">
            <v>자갈부설(B.H 0.7)</v>
          </cell>
          <cell r="B885" t="str">
            <v>기계90%+인력10%</v>
          </cell>
          <cell r="C885" t="str">
            <v>M3</v>
          </cell>
          <cell r="D885">
            <v>0.78</v>
          </cell>
          <cell r="E885">
            <v>3000</v>
          </cell>
          <cell r="F885">
            <v>2340</v>
          </cell>
          <cell r="G885">
            <v>200</v>
          </cell>
          <cell r="H885">
            <v>156</v>
          </cell>
          <cell r="I885">
            <v>2500</v>
          </cell>
          <cell r="J885">
            <v>1950</v>
          </cell>
          <cell r="K885">
            <v>300</v>
          </cell>
          <cell r="L885">
            <v>234</v>
          </cell>
          <cell r="M885" t="str">
            <v>#.5</v>
          </cell>
        </row>
        <row r="886">
          <cell r="A886" t="str">
            <v>사다리설치(STS)</v>
          </cell>
          <cell r="C886" t="str">
            <v>M</v>
          </cell>
          <cell r="D886">
            <v>22.82</v>
          </cell>
          <cell r="E886">
            <v>10900</v>
          </cell>
          <cell r="F886">
            <v>248738</v>
          </cell>
          <cell r="G886">
            <v>6600</v>
          </cell>
          <cell r="H886">
            <v>150612</v>
          </cell>
          <cell r="I886">
            <v>4100</v>
          </cell>
          <cell r="J886">
            <v>93562</v>
          </cell>
          <cell r="K886">
            <v>200</v>
          </cell>
          <cell r="L886">
            <v>4564</v>
          </cell>
          <cell r="M886" t="str">
            <v>No.19</v>
          </cell>
        </row>
        <row r="887">
          <cell r="A887" t="str">
            <v>맨홀뚜껑설치</v>
          </cell>
          <cell r="B887" t="str">
            <v>(주철재)</v>
          </cell>
          <cell r="C887" t="str">
            <v>조</v>
          </cell>
          <cell r="D887">
            <v>16</v>
          </cell>
          <cell r="E887">
            <v>45800</v>
          </cell>
          <cell r="F887">
            <v>732800</v>
          </cell>
          <cell r="G887">
            <v>0</v>
          </cell>
          <cell r="H887">
            <v>0</v>
          </cell>
          <cell r="I887">
            <v>45800</v>
          </cell>
          <cell r="J887">
            <v>732800</v>
          </cell>
          <cell r="K887">
            <v>0</v>
          </cell>
          <cell r="L887">
            <v>0</v>
          </cell>
          <cell r="M887" t="str">
            <v>No.20</v>
          </cell>
        </row>
        <row r="888">
          <cell r="A888" t="str">
            <v>강관비계</v>
          </cell>
          <cell r="B888" t="str">
            <v>3개월</v>
          </cell>
          <cell r="C888" t="str">
            <v>M2</v>
          </cell>
          <cell r="D888">
            <v>363.66</v>
          </cell>
          <cell r="E888">
            <v>9200</v>
          </cell>
          <cell r="F888">
            <v>3345672</v>
          </cell>
          <cell r="G888">
            <v>2300</v>
          </cell>
          <cell r="H888">
            <v>836418</v>
          </cell>
          <cell r="I888">
            <v>6600</v>
          </cell>
          <cell r="J888">
            <v>2400156</v>
          </cell>
          <cell r="K888">
            <v>300</v>
          </cell>
          <cell r="L888">
            <v>109098</v>
          </cell>
          <cell r="M888" t="str">
            <v>No.33</v>
          </cell>
        </row>
        <row r="889">
          <cell r="A889" t="str">
            <v>강관동바리(3개월)</v>
          </cell>
          <cell r="B889" t="str">
            <v>H=0-4.2M</v>
          </cell>
          <cell r="C889" t="str">
            <v>공M3</v>
          </cell>
          <cell r="D889">
            <v>41.8</v>
          </cell>
          <cell r="E889">
            <v>6300</v>
          </cell>
          <cell r="F889">
            <v>263340</v>
          </cell>
          <cell r="G889">
            <v>200</v>
          </cell>
          <cell r="H889">
            <v>8360</v>
          </cell>
          <cell r="I889">
            <v>6100</v>
          </cell>
          <cell r="J889">
            <v>254980</v>
          </cell>
          <cell r="K889">
            <v>0</v>
          </cell>
          <cell r="L889">
            <v>0</v>
          </cell>
          <cell r="M889" t="str">
            <v>No.21</v>
          </cell>
        </row>
        <row r="890">
          <cell r="A890" t="str">
            <v>양생(비닐)</v>
          </cell>
          <cell r="C890" t="str">
            <v>M2</v>
          </cell>
          <cell r="D890">
            <v>49.08</v>
          </cell>
          <cell r="E890">
            <v>900</v>
          </cell>
          <cell r="F890">
            <v>44172</v>
          </cell>
          <cell r="G890">
            <v>700</v>
          </cell>
          <cell r="H890">
            <v>34356</v>
          </cell>
          <cell r="I890">
            <v>200</v>
          </cell>
          <cell r="J890">
            <v>9816</v>
          </cell>
          <cell r="K890">
            <v>0</v>
          </cell>
          <cell r="L890">
            <v>0</v>
          </cell>
          <cell r="M890" t="str">
            <v>No.8</v>
          </cell>
        </row>
        <row r="891">
          <cell r="A891" t="str">
            <v>시공이음면정리(치핑)</v>
          </cell>
          <cell r="B891" t="str">
            <v>인력</v>
          </cell>
          <cell r="C891" t="str">
            <v>M2</v>
          </cell>
          <cell r="D891">
            <v>24.73</v>
          </cell>
          <cell r="E891">
            <v>19000</v>
          </cell>
          <cell r="F891">
            <v>469870</v>
          </cell>
          <cell r="G891">
            <v>500</v>
          </cell>
          <cell r="H891">
            <v>12365</v>
          </cell>
          <cell r="I891">
            <v>18500</v>
          </cell>
          <cell r="J891">
            <v>457505</v>
          </cell>
          <cell r="K891">
            <v>0</v>
          </cell>
          <cell r="L891">
            <v>0</v>
          </cell>
          <cell r="M891" t="str">
            <v>No.22</v>
          </cell>
        </row>
        <row r="892">
          <cell r="A892" t="str">
            <v>스페이서(T=75MM)</v>
          </cell>
          <cell r="C892" t="str">
            <v>EA</v>
          </cell>
          <cell r="D892">
            <v>74</v>
          </cell>
          <cell r="E892">
            <v>100</v>
          </cell>
          <cell r="F892">
            <v>7400</v>
          </cell>
          <cell r="G892">
            <v>100</v>
          </cell>
          <cell r="H892">
            <v>7400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</row>
        <row r="893">
          <cell r="A893" t="str">
            <v>수팽창고무지수판 설치</v>
          </cell>
          <cell r="B893" t="str">
            <v>20X10</v>
          </cell>
          <cell r="C893" t="str">
            <v>M</v>
          </cell>
          <cell r="D893">
            <v>26.8</v>
          </cell>
          <cell r="E893">
            <v>3900</v>
          </cell>
          <cell r="F893">
            <v>104520</v>
          </cell>
          <cell r="G893">
            <v>3100</v>
          </cell>
          <cell r="H893">
            <v>83080</v>
          </cell>
          <cell r="I893">
            <v>800</v>
          </cell>
          <cell r="J893">
            <v>21440</v>
          </cell>
          <cell r="K893">
            <v>0</v>
          </cell>
          <cell r="L893">
            <v>0</v>
          </cell>
          <cell r="M893" t="str">
            <v>No.23</v>
          </cell>
        </row>
        <row r="894">
          <cell r="A894" t="str">
            <v>P.V.C 파이프(VG1)</v>
          </cell>
          <cell r="B894" t="str">
            <v>Φ100M/M</v>
          </cell>
          <cell r="C894" t="str">
            <v>M</v>
          </cell>
          <cell r="D894">
            <v>2.1</v>
          </cell>
          <cell r="E894">
            <v>6800</v>
          </cell>
          <cell r="F894">
            <v>14280</v>
          </cell>
          <cell r="G894">
            <v>6500</v>
          </cell>
          <cell r="H894">
            <v>13650</v>
          </cell>
          <cell r="I894">
            <v>300</v>
          </cell>
          <cell r="J894">
            <v>630</v>
          </cell>
          <cell r="K894">
            <v>0</v>
          </cell>
          <cell r="L894">
            <v>0</v>
          </cell>
        </row>
        <row r="896">
          <cell r="A896" t="str">
            <v>4. 부대시설공</v>
          </cell>
          <cell r="F896">
            <v>28733912</v>
          </cell>
          <cell r="H896">
            <v>11655105</v>
          </cell>
          <cell r="J896">
            <v>16252287</v>
          </cell>
          <cell r="L896">
            <v>826520</v>
          </cell>
        </row>
        <row r="897">
          <cell r="A897" t="str">
            <v>하수관거인식테이프</v>
          </cell>
          <cell r="B897" t="str">
            <v>5cmX20m</v>
          </cell>
          <cell r="C897" t="str">
            <v>M</v>
          </cell>
          <cell r="D897">
            <v>4156.5</v>
          </cell>
          <cell r="E897">
            <v>1300</v>
          </cell>
          <cell r="F897">
            <v>5403450</v>
          </cell>
          <cell r="G897">
            <v>1100</v>
          </cell>
          <cell r="H897">
            <v>4572150</v>
          </cell>
          <cell r="I897">
            <v>200</v>
          </cell>
          <cell r="J897">
            <v>831300</v>
          </cell>
          <cell r="K897">
            <v>0</v>
          </cell>
          <cell r="L897">
            <v>0</v>
          </cell>
        </row>
        <row r="898">
          <cell r="A898" t="str">
            <v>하수관내 C.C.T.V조사</v>
          </cell>
          <cell r="B898" t="str">
            <v>하수관내 C.C.T.V 조사</v>
          </cell>
          <cell r="C898" t="str">
            <v>M</v>
          </cell>
          <cell r="D898">
            <v>832</v>
          </cell>
          <cell r="E898">
            <v>1700</v>
          </cell>
          <cell r="F898">
            <v>1414400</v>
          </cell>
          <cell r="G898">
            <v>100</v>
          </cell>
          <cell r="H898">
            <v>83200</v>
          </cell>
          <cell r="I898">
            <v>1000</v>
          </cell>
          <cell r="J898">
            <v>832000</v>
          </cell>
          <cell r="K898">
            <v>600</v>
          </cell>
          <cell r="L898">
            <v>499200</v>
          </cell>
          <cell r="M898" t="str">
            <v>No.40</v>
          </cell>
        </row>
        <row r="899">
          <cell r="A899" t="str">
            <v>주철관수압시험비</v>
          </cell>
          <cell r="B899" t="str">
            <v>Φ350:200m당1회</v>
          </cell>
          <cell r="C899" t="str">
            <v>회</v>
          </cell>
          <cell r="D899">
            <v>17</v>
          </cell>
          <cell r="E899">
            <v>629600</v>
          </cell>
          <cell r="F899">
            <v>10703200</v>
          </cell>
          <cell r="G899">
            <v>293000</v>
          </cell>
          <cell r="H899">
            <v>4981000</v>
          </cell>
          <cell r="I899">
            <v>336600</v>
          </cell>
          <cell r="J899">
            <v>5722200</v>
          </cell>
          <cell r="K899">
            <v>0</v>
          </cell>
          <cell r="L899">
            <v>0</v>
          </cell>
          <cell r="M899" t="str">
            <v>No.52</v>
          </cell>
        </row>
        <row r="900">
          <cell r="A900" t="str">
            <v>전석헐기</v>
          </cell>
          <cell r="C900" t="str">
            <v>M2</v>
          </cell>
          <cell r="D900">
            <v>18.899999999999999</v>
          </cell>
          <cell r="E900">
            <v>20900</v>
          </cell>
          <cell r="F900">
            <v>395010</v>
          </cell>
          <cell r="G900">
            <v>1000</v>
          </cell>
          <cell r="H900">
            <v>18900</v>
          </cell>
          <cell r="I900">
            <v>19900</v>
          </cell>
          <cell r="J900">
            <v>376110</v>
          </cell>
          <cell r="K900">
            <v>0</v>
          </cell>
          <cell r="L900">
            <v>0</v>
          </cell>
          <cell r="M900" t="str">
            <v>No.56</v>
          </cell>
        </row>
        <row r="901">
          <cell r="A901" t="str">
            <v>전석쌓기</v>
          </cell>
          <cell r="C901" t="str">
            <v>M2</v>
          </cell>
          <cell r="D901">
            <v>18.899999999999999</v>
          </cell>
          <cell r="E901">
            <v>38300</v>
          </cell>
          <cell r="F901">
            <v>723870</v>
          </cell>
          <cell r="G901">
            <v>3000</v>
          </cell>
          <cell r="H901">
            <v>56700</v>
          </cell>
          <cell r="I901">
            <v>29700</v>
          </cell>
          <cell r="J901">
            <v>561330</v>
          </cell>
          <cell r="K901">
            <v>5600</v>
          </cell>
          <cell r="L901">
            <v>105840</v>
          </cell>
          <cell r="M901" t="str">
            <v>No.57</v>
          </cell>
        </row>
        <row r="902">
          <cell r="A902" t="str">
            <v>레미콘타설</v>
          </cell>
          <cell r="B902" t="str">
            <v>무근구조물</v>
          </cell>
          <cell r="C902" t="str">
            <v>M3</v>
          </cell>
          <cell r="D902">
            <v>5.73</v>
          </cell>
          <cell r="E902">
            <v>16000</v>
          </cell>
          <cell r="F902">
            <v>91680</v>
          </cell>
          <cell r="G902">
            <v>0</v>
          </cell>
          <cell r="H902">
            <v>0</v>
          </cell>
          <cell r="I902">
            <v>16000</v>
          </cell>
          <cell r="J902">
            <v>91680</v>
          </cell>
          <cell r="K902">
            <v>0</v>
          </cell>
          <cell r="L902">
            <v>0</v>
          </cell>
          <cell r="M902" t="str">
            <v>No.10</v>
          </cell>
        </row>
        <row r="903">
          <cell r="A903" t="str">
            <v>P.E관 접합 및 부설</v>
          </cell>
          <cell r="B903" t="str">
            <v>Φ1000M/M</v>
          </cell>
          <cell r="C903" t="str">
            <v>개소</v>
          </cell>
          <cell r="D903">
            <v>14</v>
          </cell>
          <cell r="E903">
            <v>30200</v>
          </cell>
          <cell r="F903">
            <v>422800</v>
          </cell>
          <cell r="G903">
            <v>0</v>
          </cell>
          <cell r="H903">
            <v>0</v>
          </cell>
          <cell r="I903">
            <v>30200</v>
          </cell>
          <cell r="J903">
            <v>422800</v>
          </cell>
          <cell r="K903">
            <v>0</v>
          </cell>
          <cell r="L903">
            <v>0</v>
          </cell>
          <cell r="M903" t="str">
            <v>No.53</v>
          </cell>
        </row>
        <row r="904">
          <cell r="A904" t="str">
            <v>가성토(토사,B.H0.7)</v>
          </cell>
          <cell r="B904" t="str">
            <v>현장토유용</v>
          </cell>
          <cell r="C904" t="str">
            <v>M3</v>
          </cell>
          <cell r="D904">
            <v>316.39999999999998</v>
          </cell>
          <cell r="E904">
            <v>1800</v>
          </cell>
          <cell r="F904">
            <v>569520</v>
          </cell>
          <cell r="G904">
            <v>400</v>
          </cell>
          <cell r="H904">
            <v>126560</v>
          </cell>
          <cell r="I904">
            <v>700</v>
          </cell>
          <cell r="J904">
            <v>221480</v>
          </cell>
          <cell r="K904">
            <v>700</v>
          </cell>
          <cell r="L904">
            <v>221480</v>
          </cell>
          <cell r="M904" t="str">
            <v>#.20</v>
          </cell>
        </row>
        <row r="905">
          <cell r="A905" t="str">
            <v>P.P 마대쌓기 및 헐기</v>
          </cell>
          <cell r="C905" t="str">
            <v>M2</v>
          </cell>
          <cell r="D905">
            <v>70.989999999999995</v>
          </cell>
          <cell r="E905">
            <v>53000</v>
          </cell>
          <cell r="F905">
            <v>3762470</v>
          </cell>
          <cell r="G905">
            <v>8900</v>
          </cell>
          <cell r="H905">
            <v>631811</v>
          </cell>
          <cell r="I905">
            <v>44100</v>
          </cell>
          <cell r="J905">
            <v>3130659</v>
          </cell>
          <cell r="K905">
            <v>0</v>
          </cell>
          <cell r="L905">
            <v>0</v>
          </cell>
          <cell r="M905" t="str">
            <v>#.21</v>
          </cell>
        </row>
        <row r="906">
          <cell r="A906" t="str">
            <v>비닐깔기</v>
          </cell>
          <cell r="C906" t="str">
            <v>M2</v>
          </cell>
          <cell r="D906">
            <v>127.84</v>
          </cell>
          <cell r="E906">
            <v>800</v>
          </cell>
          <cell r="F906">
            <v>102272</v>
          </cell>
          <cell r="G906">
            <v>600</v>
          </cell>
          <cell r="H906">
            <v>76704</v>
          </cell>
          <cell r="I906">
            <v>200</v>
          </cell>
          <cell r="J906">
            <v>25568</v>
          </cell>
          <cell r="K906">
            <v>0</v>
          </cell>
          <cell r="L906">
            <v>0</v>
          </cell>
          <cell r="M906" t="str">
            <v>No.8</v>
          </cell>
        </row>
        <row r="907">
          <cell r="A907" t="str">
            <v>가로수 굴취</v>
          </cell>
          <cell r="B907" t="str">
            <v>H=2.0M</v>
          </cell>
          <cell r="C907" t="str">
            <v>주</v>
          </cell>
          <cell r="D907">
            <v>120</v>
          </cell>
          <cell r="E907">
            <v>12500</v>
          </cell>
          <cell r="F907">
            <v>1500000</v>
          </cell>
          <cell r="G907">
            <v>0</v>
          </cell>
          <cell r="H907">
            <v>0</v>
          </cell>
          <cell r="I907">
            <v>12500</v>
          </cell>
          <cell r="J907">
            <v>1500000</v>
          </cell>
          <cell r="K907">
            <v>0</v>
          </cell>
          <cell r="L907">
            <v>0</v>
          </cell>
          <cell r="M907" t="str">
            <v>No.58</v>
          </cell>
        </row>
        <row r="908">
          <cell r="A908" t="str">
            <v>가로수 식재</v>
          </cell>
          <cell r="B908" t="str">
            <v>H=2.0M</v>
          </cell>
          <cell r="C908" t="str">
            <v>주</v>
          </cell>
          <cell r="D908">
            <v>120</v>
          </cell>
          <cell r="E908">
            <v>13000</v>
          </cell>
          <cell r="F908">
            <v>1560000</v>
          </cell>
          <cell r="G908">
            <v>0</v>
          </cell>
          <cell r="H908">
            <v>0</v>
          </cell>
          <cell r="I908">
            <v>13000</v>
          </cell>
          <cell r="J908">
            <v>1560000</v>
          </cell>
          <cell r="K908">
            <v>0</v>
          </cell>
          <cell r="L908">
            <v>0</v>
          </cell>
          <cell r="M908" t="str">
            <v>No.59</v>
          </cell>
        </row>
        <row r="909">
          <cell r="A909" t="str">
            <v>제수변접합및부설</v>
          </cell>
          <cell r="B909" t="str">
            <v>기계:Φ400mm</v>
          </cell>
          <cell r="C909" t="str">
            <v>개소</v>
          </cell>
          <cell r="D909">
            <v>2</v>
          </cell>
          <cell r="E909">
            <v>706000</v>
          </cell>
          <cell r="F909">
            <v>1412000</v>
          </cell>
          <cell r="G909">
            <v>542200</v>
          </cell>
          <cell r="H909">
            <v>1084400</v>
          </cell>
          <cell r="I909">
            <v>163800</v>
          </cell>
          <cell r="J909">
            <v>327600</v>
          </cell>
          <cell r="K909">
            <v>0</v>
          </cell>
          <cell r="L909">
            <v>0</v>
          </cell>
          <cell r="M909" t="str">
            <v>No.60</v>
          </cell>
        </row>
        <row r="910">
          <cell r="A910" t="str">
            <v>이경티이 접합</v>
          </cell>
          <cell r="B910" t="str">
            <v>ø400M/M</v>
          </cell>
          <cell r="C910" t="str">
            <v>개소</v>
          </cell>
          <cell r="D910">
            <v>1</v>
          </cell>
          <cell r="E910">
            <v>100000</v>
          </cell>
          <cell r="F910">
            <v>100000</v>
          </cell>
          <cell r="G910">
            <v>0</v>
          </cell>
          <cell r="H910">
            <v>0</v>
          </cell>
          <cell r="I910">
            <v>100000</v>
          </cell>
          <cell r="J910">
            <v>100000</v>
          </cell>
          <cell r="K910">
            <v>0</v>
          </cell>
          <cell r="L910">
            <v>0</v>
          </cell>
          <cell r="M910" t="str">
            <v>No.61</v>
          </cell>
        </row>
        <row r="911">
          <cell r="A911" t="str">
            <v>플랜지관 접합</v>
          </cell>
          <cell r="B911" t="str">
            <v>ø400M/M</v>
          </cell>
          <cell r="C911" t="str">
            <v>개소</v>
          </cell>
          <cell r="D911">
            <v>4</v>
          </cell>
          <cell r="E911">
            <v>119900</v>
          </cell>
          <cell r="F911">
            <v>479600</v>
          </cell>
          <cell r="G911">
            <v>0</v>
          </cell>
          <cell r="H911">
            <v>0</v>
          </cell>
          <cell r="I911">
            <v>119900</v>
          </cell>
          <cell r="J911">
            <v>479600</v>
          </cell>
          <cell r="K911">
            <v>0</v>
          </cell>
          <cell r="L911">
            <v>0</v>
          </cell>
          <cell r="M911" t="str">
            <v>No.61</v>
          </cell>
        </row>
        <row r="912">
          <cell r="A912" t="str">
            <v>이중벽P.E관 접합 및 부설</v>
          </cell>
          <cell r="B912" t="str">
            <v>Φ400M/M</v>
          </cell>
          <cell r="C912" t="str">
            <v>개소</v>
          </cell>
          <cell r="D912">
            <v>2</v>
          </cell>
          <cell r="E912">
            <v>11300</v>
          </cell>
          <cell r="F912">
            <v>22600</v>
          </cell>
          <cell r="G912">
            <v>0</v>
          </cell>
          <cell r="H912">
            <v>0</v>
          </cell>
          <cell r="I912">
            <v>11300</v>
          </cell>
          <cell r="J912">
            <v>22600</v>
          </cell>
          <cell r="K912">
            <v>0</v>
          </cell>
          <cell r="L912">
            <v>0</v>
          </cell>
          <cell r="M912" t="str">
            <v>No.62</v>
          </cell>
        </row>
        <row r="913">
          <cell r="A913" t="str">
            <v>합판거푸집</v>
          </cell>
          <cell r="B913" t="str">
            <v>0-7m:6회</v>
          </cell>
          <cell r="C913" t="str">
            <v>M2</v>
          </cell>
          <cell r="D913">
            <v>5.92</v>
          </cell>
          <cell r="E913">
            <v>12000</v>
          </cell>
          <cell r="F913">
            <v>71040</v>
          </cell>
          <cell r="G913">
            <v>4000</v>
          </cell>
          <cell r="H913">
            <v>23680</v>
          </cell>
          <cell r="I913">
            <v>8000</v>
          </cell>
          <cell r="J913">
            <v>47360</v>
          </cell>
          <cell r="K913">
            <v>0</v>
          </cell>
          <cell r="L913">
            <v>0</v>
          </cell>
          <cell r="M913" t="str">
            <v>No.11</v>
          </cell>
        </row>
        <row r="915">
          <cell r="A915" t="str">
            <v>5. 운 반 공</v>
          </cell>
          <cell r="F915">
            <v>6723158</v>
          </cell>
          <cell r="H915">
            <v>1212200</v>
          </cell>
          <cell r="J915">
            <v>1322400</v>
          </cell>
          <cell r="L915">
            <v>4188558</v>
          </cell>
        </row>
        <row r="916">
          <cell r="A916" t="str">
            <v>철근운반</v>
          </cell>
          <cell r="C916" t="str">
            <v>TON</v>
          </cell>
          <cell r="D916">
            <v>6.9219999999999997</v>
          </cell>
          <cell r="E916">
            <v>9000</v>
          </cell>
          <cell r="F916">
            <v>62298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9000</v>
          </cell>
          <cell r="L916">
            <v>62298</v>
          </cell>
          <cell r="M916" t="str">
            <v>#.15</v>
          </cell>
        </row>
        <row r="917">
          <cell r="A917" t="str">
            <v>주철관 운반</v>
          </cell>
          <cell r="B917" t="str">
            <v>Φ350M/M</v>
          </cell>
          <cell r="C917" t="str">
            <v>본</v>
          </cell>
          <cell r="D917">
            <v>559</v>
          </cell>
          <cell r="E917">
            <v>3300</v>
          </cell>
          <cell r="F917">
            <v>1844700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3300</v>
          </cell>
          <cell r="L917">
            <v>1844700</v>
          </cell>
          <cell r="M917" t="str">
            <v>#.23</v>
          </cell>
        </row>
        <row r="918">
          <cell r="A918" t="str">
            <v>주철관 운반</v>
          </cell>
          <cell r="B918" t="str">
            <v>이형관</v>
          </cell>
          <cell r="C918" t="str">
            <v>KG</v>
          </cell>
          <cell r="D918">
            <v>7938.6</v>
          </cell>
          <cell r="E918">
            <v>100</v>
          </cell>
          <cell r="F918">
            <v>793860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100</v>
          </cell>
          <cell r="L918">
            <v>793860</v>
          </cell>
          <cell r="M918" t="str">
            <v>#.17</v>
          </cell>
        </row>
        <row r="919">
          <cell r="A919" t="str">
            <v>보조기층운반</v>
          </cell>
          <cell r="C919" t="str">
            <v>M3</v>
          </cell>
          <cell r="D919">
            <v>551</v>
          </cell>
          <cell r="E919">
            <v>7300</v>
          </cell>
          <cell r="F919">
            <v>4022300</v>
          </cell>
          <cell r="G919">
            <v>2200</v>
          </cell>
          <cell r="H919">
            <v>1212200</v>
          </cell>
          <cell r="I919">
            <v>2400</v>
          </cell>
          <cell r="J919">
            <v>1322400</v>
          </cell>
          <cell r="K919">
            <v>2700</v>
          </cell>
          <cell r="L919">
            <v>1487700</v>
          </cell>
          <cell r="M919" t="str">
            <v>#.18</v>
          </cell>
        </row>
        <row r="927">
          <cell r="A927" t="str">
            <v>⊙F-LINE  사급자재비</v>
          </cell>
          <cell r="C927" t="str">
            <v>식</v>
          </cell>
          <cell r="D927">
            <v>1</v>
          </cell>
          <cell r="F927">
            <v>98715320</v>
          </cell>
          <cell r="H927">
            <v>98715320</v>
          </cell>
          <cell r="J927">
            <v>0</v>
          </cell>
          <cell r="L927">
            <v>0</v>
          </cell>
        </row>
        <row r="929">
          <cell r="A929" t="str">
            <v>모  래</v>
          </cell>
          <cell r="C929" t="str">
            <v>M3</v>
          </cell>
          <cell r="D929">
            <v>1002</v>
          </cell>
          <cell r="E929">
            <v>17000</v>
          </cell>
          <cell r="F929">
            <v>17034000</v>
          </cell>
          <cell r="G929">
            <v>17000</v>
          </cell>
          <cell r="H929">
            <v>17034000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</row>
        <row r="930">
          <cell r="A930" t="str">
            <v>자  갈</v>
          </cell>
          <cell r="C930" t="str">
            <v>M3</v>
          </cell>
          <cell r="D930">
            <v>0.81</v>
          </cell>
          <cell r="E930">
            <v>7000</v>
          </cell>
          <cell r="F930">
            <v>5670</v>
          </cell>
          <cell r="G930">
            <v>7000</v>
          </cell>
          <cell r="H930">
            <v>5670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</row>
        <row r="931">
          <cell r="A931" t="str">
            <v>아스팔트유제</v>
          </cell>
          <cell r="B931" t="str">
            <v>RSC-4</v>
          </cell>
          <cell r="C931" t="str">
            <v>DRUM</v>
          </cell>
          <cell r="D931">
            <v>1.93</v>
          </cell>
          <cell r="E931">
            <v>52000</v>
          </cell>
          <cell r="F931">
            <v>100360</v>
          </cell>
          <cell r="G931">
            <v>52000</v>
          </cell>
          <cell r="H931">
            <v>100360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</row>
        <row r="932">
          <cell r="A932" t="str">
            <v>아스팔트유제</v>
          </cell>
          <cell r="B932" t="str">
            <v>MC-1</v>
          </cell>
          <cell r="C932" t="str">
            <v>DRUM</v>
          </cell>
          <cell r="D932">
            <v>3.86</v>
          </cell>
          <cell r="E932">
            <v>58000</v>
          </cell>
          <cell r="F932">
            <v>223880</v>
          </cell>
          <cell r="G932">
            <v>58000</v>
          </cell>
          <cell r="H932">
            <v>223880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</row>
        <row r="933">
          <cell r="A933" t="str">
            <v>주철관 이형관</v>
          </cell>
          <cell r="B933" t="str">
            <v>D300M/M이상 D600M/M이하</v>
          </cell>
          <cell r="C933" t="str">
            <v>KG</v>
          </cell>
          <cell r="D933">
            <v>7938.6</v>
          </cell>
          <cell r="E933">
            <v>2500</v>
          </cell>
          <cell r="F933">
            <v>19846500</v>
          </cell>
          <cell r="G933">
            <v>2500</v>
          </cell>
          <cell r="H933">
            <v>19846500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</row>
        <row r="934">
          <cell r="A934" t="str">
            <v>이중벽 P.E관</v>
          </cell>
          <cell r="B934" t="str">
            <v>Φ350M/M</v>
          </cell>
          <cell r="C934" t="str">
            <v>본</v>
          </cell>
          <cell r="D934">
            <v>139</v>
          </cell>
          <cell r="E934">
            <v>201600</v>
          </cell>
          <cell r="F934">
            <v>28022400</v>
          </cell>
          <cell r="G934">
            <v>201600</v>
          </cell>
          <cell r="H934">
            <v>28022400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</row>
        <row r="935">
          <cell r="A935" t="str">
            <v>이중벽 P.E관 이경티</v>
          </cell>
          <cell r="B935" t="str">
            <v>Φ400X350M/M</v>
          </cell>
          <cell r="C935" t="str">
            <v>본</v>
          </cell>
          <cell r="D935">
            <v>1</v>
          </cell>
          <cell r="E935">
            <v>86390</v>
          </cell>
          <cell r="F935">
            <v>86390</v>
          </cell>
          <cell r="G935">
            <v>86390</v>
          </cell>
          <cell r="H935">
            <v>86390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</row>
        <row r="936">
          <cell r="A936" t="str">
            <v>P.E관(5회 사용)</v>
          </cell>
          <cell r="B936" t="str">
            <v>Φ1000M/M</v>
          </cell>
          <cell r="C936" t="str">
            <v>본</v>
          </cell>
          <cell r="D936">
            <v>14</v>
          </cell>
          <cell r="E936">
            <v>948400</v>
          </cell>
          <cell r="F936">
            <v>13277600</v>
          </cell>
          <cell r="G936">
            <v>948400</v>
          </cell>
          <cell r="H936">
            <v>13277600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</row>
        <row r="937">
          <cell r="A937" t="str">
            <v>이중벽 P.E관 지수단관</v>
          </cell>
          <cell r="B937" t="str">
            <v>Φ350M/M</v>
          </cell>
          <cell r="C937" t="str">
            <v>EA</v>
          </cell>
          <cell r="D937">
            <v>1</v>
          </cell>
          <cell r="E937">
            <v>55500</v>
          </cell>
          <cell r="F937">
            <v>55500</v>
          </cell>
          <cell r="G937">
            <v>55500</v>
          </cell>
          <cell r="H937">
            <v>55500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</row>
        <row r="938">
          <cell r="A938" t="str">
            <v>보조기층제</v>
          </cell>
          <cell r="C938" t="str">
            <v>M3</v>
          </cell>
          <cell r="D938">
            <v>551</v>
          </cell>
          <cell r="E938">
            <v>6300</v>
          </cell>
          <cell r="F938">
            <v>3471300</v>
          </cell>
          <cell r="G938">
            <v>6300</v>
          </cell>
          <cell r="H938">
            <v>3471300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</row>
        <row r="939">
          <cell r="A939" t="str">
            <v>주철관 접합부품(K.P메카니칼접합)</v>
          </cell>
          <cell r="B939" t="str">
            <v>D=150MM</v>
          </cell>
          <cell r="C939" t="str">
            <v>SET</v>
          </cell>
          <cell r="D939">
            <v>8</v>
          </cell>
          <cell r="E939">
            <v>9400</v>
          </cell>
          <cell r="F939">
            <v>75200</v>
          </cell>
          <cell r="G939">
            <v>9400</v>
          </cell>
          <cell r="H939">
            <v>75200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</row>
        <row r="940">
          <cell r="A940" t="str">
            <v>주철관 접합부품(K.P메카니칼접합)</v>
          </cell>
          <cell r="B940" t="str">
            <v>D=350MM</v>
          </cell>
          <cell r="C940" t="str">
            <v>SET</v>
          </cell>
          <cell r="D940">
            <v>685</v>
          </cell>
          <cell r="E940">
            <v>24000</v>
          </cell>
          <cell r="F940">
            <v>16440000</v>
          </cell>
          <cell r="G940">
            <v>24000</v>
          </cell>
          <cell r="H940">
            <v>16440000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</row>
        <row r="941">
          <cell r="A941" t="str">
            <v>주철관 접합부품(플랜지접합)</v>
          </cell>
          <cell r="B941" t="str">
            <v>D=100MM</v>
          </cell>
          <cell r="C941" t="str">
            <v>SET</v>
          </cell>
          <cell r="D941">
            <v>12</v>
          </cell>
          <cell r="E941">
            <v>1400</v>
          </cell>
          <cell r="F941">
            <v>16800</v>
          </cell>
          <cell r="G941">
            <v>1400</v>
          </cell>
          <cell r="H941">
            <v>16800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</row>
        <row r="942">
          <cell r="A942" t="str">
            <v>주철관 접합부품(플랜지접합)</v>
          </cell>
          <cell r="B942" t="str">
            <v>D=150MM</v>
          </cell>
          <cell r="C942" t="str">
            <v>SET</v>
          </cell>
          <cell r="D942">
            <v>18</v>
          </cell>
          <cell r="E942">
            <v>2100</v>
          </cell>
          <cell r="F942">
            <v>37800</v>
          </cell>
          <cell r="G942">
            <v>2100</v>
          </cell>
          <cell r="H942">
            <v>37800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</row>
        <row r="943">
          <cell r="A943" t="str">
            <v>주철관 접합부품(플랜지접합)</v>
          </cell>
          <cell r="B943" t="str">
            <v>D=400MM</v>
          </cell>
          <cell r="C943" t="str">
            <v>SET</v>
          </cell>
          <cell r="D943">
            <v>4</v>
          </cell>
          <cell r="E943">
            <v>5480</v>
          </cell>
          <cell r="F943">
            <v>21920</v>
          </cell>
          <cell r="G943">
            <v>5480</v>
          </cell>
          <cell r="H943">
            <v>21920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</row>
        <row r="949">
          <cell r="A949" t="str">
            <v>Ⅶ.G-LINE차집관로(중문동부P/S→접합정)</v>
          </cell>
          <cell r="C949" t="str">
            <v>식</v>
          </cell>
          <cell r="D949">
            <v>1</v>
          </cell>
          <cell r="F949">
            <v>166627323</v>
          </cell>
          <cell r="H949">
            <v>81581393</v>
          </cell>
          <cell r="J949">
            <v>68351946</v>
          </cell>
          <cell r="L949">
            <v>16693984</v>
          </cell>
        </row>
        <row r="951">
          <cell r="A951" t="str">
            <v>1. 토    공</v>
          </cell>
          <cell r="F951">
            <v>92178405</v>
          </cell>
          <cell r="H951">
            <v>59813985</v>
          </cell>
          <cell r="J951">
            <v>24138303</v>
          </cell>
          <cell r="L951">
            <v>8226117</v>
          </cell>
        </row>
        <row r="952">
          <cell r="A952" t="str">
            <v>터파기:보조기층</v>
          </cell>
          <cell r="B952" t="str">
            <v>B.H 0.7㎥</v>
          </cell>
          <cell r="C952" t="str">
            <v>M3</v>
          </cell>
          <cell r="D952">
            <v>448.89</v>
          </cell>
          <cell r="E952">
            <v>1100</v>
          </cell>
          <cell r="F952">
            <v>493779</v>
          </cell>
          <cell r="G952">
            <v>300</v>
          </cell>
          <cell r="H952">
            <v>134667</v>
          </cell>
          <cell r="I952">
            <v>400</v>
          </cell>
          <cell r="J952">
            <v>179556</v>
          </cell>
          <cell r="K952">
            <v>400</v>
          </cell>
          <cell r="L952">
            <v>179556</v>
          </cell>
          <cell r="M952" t="str">
            <v>#.1</v>
          </cell>
        </row>
        <row r="953">
          <cell r="A953" t="str">
            <v>터파기:토사(육상),기계80+인력20</v>
          </cell>
          <cell r="B953" t="str">
            <v>B.H 0.7㎥</v>
          </cell>
          <cell r="C953" t="str">
            <v>M3</v>
          </cell>
          <cell r="D953">
            <v>2778.3</v>
          </cell>
          <cell r="E953">
            <v>2000</v>
          </cell>
          <cell r="F953">
            <v>5556600</v>
          </cell>
          <cell r="G953">
            <v>100</v>
          </cell>
          <cell r="H953">
            <v>277830</v>
          </cell>
          <cell r="I953">
            <v>1600</v>
          </cell>
          <cell r="J953">
            <v>4445280</v>
          </cell>
          <cell r="K953">
            <v>300</v>
          </cell>
          <cell r="L953">
            <v>833490</v>
          </cell>
          <cell r="M953" t="str">
            <v>#.2</v>
          </cell>
        </row>
        <row r="954">
          <cell r="A954" t="str">
            <v>기계터파기(연암)</v>
          </cell>
          <cell r="B954" t="str">
            <v>B.H0.7+브레이커</v>
          </cell>
          <cell r="C954" t="str">
            <v>M3</v>
          </cell>
          <cell r="D954">
            <v>101.85</v>
          </cell>
          <cell r="E954">
            <v>18400</v>
          </cell>
          <cell r="F954">
            <v>1874040</v>
          </cell>
          <cell r="G954">
            <v>2800</v>
          </cell>
          <cell r="H954">
            <v>285180</v>
          </cell>
          <cell r="I954">
            <v>7300</v>
          </cell>
          <cell r="J954">
            <v>743505</v>
          </cell>
          <cell r="K954">
            <v>8300</v>
          </cell>
          <cell r="L954">
            <v>845355</v>
          </cell>
          <cell r="M954" t="str">
            <v>#.3</v>
          </cell>
        </row>
        <row r="955">
          <cell r="A955" t="str">
            <v>되메우기 및 다짐</v>
          </cell>
          <cell r="B955" t="str">
            <v>B.H 0.7+플래이트 콤펙터</v>
          </cell>
          <cell r="C955" t="str">
            <v>M3</v>
          </cell>
          <cell r="D955">
            <v>2147.2399999999998</v>
          </cell>
          <cell r="E955">
            <v>3500</v>
          </cell>
          <cell r="F955">
            <v>7515340</v>
          </cell>
          <cell r="G955">
            <v>400</v>
          </cell>
          <cell r="H955">
            <v>858896</v>
          </cell>
          <cell r="I955">
            <v>2600</v>
          </cell>
          <cell r="J955">
            <v>5582824</v>
          </cell>
          <cell r="K955">
            <v>500</v>
          </cell>
          <cell r="L955">
            <v>1073620</v>
          </cell>
          <cell r="M955" t="str">
            <v>#.4</v>
          </cell>
        </row>
        <row r="956">
          <cell r="A956" t="str">
            <v>사토운반:보조기층</v>
          </cell>
          <cell r="B956" t="str">
            <v>B.H0.7 + D.T15</v>
          </cell>
          <cell r="C956" t="str">
            <v>M3</v>
          </cell>
          <cell r="D956">
            <v>448.89</v>
          </cell>
          <cell r="E956">
            <v>7300</v>
          </cell>
          <cell r="F956">
            <v>3276897</v>
          </cell>
          <cell r="G956">
            <v>2700</v>
          </cell>
          <cell r="H956">
            <v>1212003</v>
          </cell>
          <cell r="I956">
            <v>2100</v>
          </cell>
          <cell r="J956">
            <v>942669</v>
          </cell>
          <cell r="K956">
            <v>2500</v>
          </cell>
          <cell r="L956">
            <v>1122225</v>
          </cell>
          <cell r="M956" t="str">
            <v>#.6</v>
          </cell>
        </row>
        <row r="957">
          <cell r="A957" t="str">
            <v>사토운반:연암</v>
          </cell>
          <cell r="B957" t="str">
            <v>B.H0.7 + D.T15</v>
          </cell>
          <cell r="C957" t="str">
            <v>M3</v>
          </cell>
          <cell r="D957">
            <v>101.85</v>
          </cell>
          <cell r="E957">
            <v>12000</v>
          </cell>
          <cell r="F957">
            <v>1222200</v>
          </cell>
          <cell r="G957">
            <v>4500</v>
          </cell>
          <cell r="H957">
            <v>458325</v>
          </cell>
          <cell r="I957">
            <v>3500</v>
          </cell>
          <cell r="J957">
            <v>356475</v>
          </cell>
          <cell r="K957">
            <v>4000</v>
          </cell>
          <cell r="L957">
            <v>407400</v>
          </cell>
          <cell r="M957" t="str">
            <v>#.7</v>
          </cell>
        </row>
        <row r="958">
          <cell r="A958" t="str">
            <v>모래부설 및 다짐(B.H 0.7M3,관로기초)</v>
          </cell>
          <cell r="B958" t="str">
            <v>기계90%+인력10%</v>
          </cell>
          <cell r="C958" t="str">
            <v>M3</v>
          </cell>
          <cell r="D958">
            <v>392.62</v>
          </cell>
          <cell r="E958">
            <v>2300</v>
          </cell>
          <cell r="F958">
            <v>903026</v>
          </cell>
          <cell r="G958">
            <v>200</v>
          </cell>
          <cell r="H958">
            <v>78524</v>
          </cell>
          <cell r="I958">
            <v>1600</v>
          </cell>
          <cell r="J958">
            <v>628192</v>
          </cell>
          <cell r="K958">
            <v>500</v>
          </cell>
          <cell r="L958">
            <v>196310</v>
          </cell>
          <cell r="M958" t="str">
            <v>#.8</v>
          </cell>
        </row>
        <row r="959">
          <cell r="A959" t="str">
            <v>바닥면 고르기</v>
          </cell>
          <cell r="B959" t="str">
            <v>연암</v>
          </cell>
          <cell r="C959" t="str">
            <v>M2</v>
          </cell>
          <cell r="D959">
            <v>79.209999999999994</v>
          </cell>
          <cell r="E959">
            <v>5400</v>
          </cell>
          <cell r="F959">
            <v>427734</v>
          </cell>
          <cell r="G959">
            <v>500</v>
          </cell>
          <cell r="H959">
            <v>39605</v>
          </cell>
          <cell r="I959">
            <v>4600</v>
          </cell>
          <cell r="J959">
            <v>364366</v>
          </cell>
          <cell r="K959">
            <v>300</v>
          </cell>
          <cell r="L959">
            <v>23763</v>
          </cell>
          <cell r="M959" t="str">
            <v>No.2</v>
          </cell>
        </row>
        <row r="960">
          <cell r="A960" t="str">
            <v>아스팔트포장 절단</v>
          </cell>
          <cell r="C960" t="str">
            <v>M</v>
          </cell>
          <cell r="D960">
            <v>1717.43</v>
          </cell>
          <cell r="E960">
            <v>1800</v>
          </cell>
          <cell r="F960">
            <v>3091374</v>
          </cell>
          <cell r="G960">
            <v>900</v>
          </cell>
          <cell r="H960">
            <v>1545687</v>
          </cell>
          <cell r="I960">
            <v>800</v>
          </cell>
          <cell r="J960">
            <v>1373944</v>
          </cell>
          <cell r="K960">
            <v>100</v>
          </cell>
          <cell r="L960">
            <v>171743</v>
          </cell>
          <cell r="M960" t="str">
            <v>No.3</v>
          </cell>
        </row>
        <row r="961">
          <cell r="A961" t="str">
            <v>아스팔트포장 파취</v>
          </cell>
          <cell r="B961" t="str">
            <v>기계</v>
          </cell>
          <cell r="C961" t="str">
            <v>M3</v>
          </cell>
          <cell r="D961">
            <v>236.23</v>
          </cell>
          <cell r="E961">
            <v>15300</v>
          </cell>
          <cell r="F961">
            <v>3614319</v>
          </cell>
          <cell r="G961">
            <v>2300</v>
          </cell>
          <cell r="H961">
            <v>543329</v>
          </cell>
          <cell r="I961">
            <v>6300</v>
          </cell>
          <cell r="J961">
            <v>1488249</v>
          </cell>
          <cell r="K961">
            <v>6700</v>
          </cell>
          <cell r="L961">
            <v>1582741</v>
          </cell>
          <cell r="M961" t="str">
            <v>#.10</v>
          </cell>
        </row>
        <row r="962">
          <cell r="A962" t="str">
            <v>아스팔트 포장포설</v>
          </cell>
          <cell r="B962" t="str">
            <v>기층10cm+표층5cm</v>
          </cell>
          <cell r="C962" t="str">
            <v>a</v>
          </cell>
          <cell r="D962">
            <v>15.75</v>
          </cell>
          <cell r="E962">
            <v>3812100</v>
          </cell>
          <cell r="F962">
            <v>60040575</v>
          </cell>
          <cell r="G962">
            <v>3372300</v>
          </cell>
          <cell r="H962">
            <v>53113725</v>
          </cell>
          <cell r="I962">
            <v>409100</v>
          </cell>
          <cell r="J962">
            <v>6443325</v>
          </cell>
          <cell r="K962">
            <v>30700</v>
          </cell>
          <cell r="L962">
            <v>483525</v>
          </cell>
          <cell r="M962" t="str">
            <v>No.4</v>
          </cell>
        </row>
        <row r="963">
          <cell r="A963" t="str">
            <v>보조기층포설 및 다짐</v>
          </cell>
          <cell r="B963" t="str">
            <v>T=30cm</v>
          </cell>
          <cell r="C963" t="str">
            <v>M3</v>
          </cell>
          <cell r="D963">
            <v>448.89</v>
          </cell>
          <cell r="E963">
            <v>2800</v>
          </cell>
          <cell r="F963">
            <v>1256892</v>
          </cell>
          <cell r="G963">
            <v>400</v>
          </cell>
          <cell r="H963">
            <v>179556</v>
          </cell>
          <cell r="I963">
            <v>1700</v>
          </cell>
          <cell r="J963">
            <v>763113</v>
          </cell>
          <cell r="K963">
            <v>700</v>
          </cell>
          <cell r="L963">
            <v>314223</v>
          </cell>
          <cell r="M963" t="str">
            <v>#.11</v>
          </cell>
        </row>
        <row r="964">
          <cell r="A964" t="str">
            <v>폐기물운반</v>
          </cell>
          <cell r="B964" t="str">
            <v>B.H0.7 + D.T15</v>
          </cell>
          <cell r="C964" t="str">
            <v>M3</v>
          </cell>
          <cell r="D964">
            <v>236.23</v>
          </cell>
          <cell r="E964">
            <v>12300</v>
          </cell>
          <cell r="F964">
            <v>2905629</v>
          </cell>
          <cell r="G964">
            <v>4600</v>
          </cell>
          <cell r="H964">
            <v>1086658</v>
          </cell>
          <cell r="I964">
            <v>3500</v>
          </cell>
          <cell r="J964">
            <v>826805</v>
          </cell>
          <cell r="K964">
            <v>4200</v>
          </cell>
          <cell r="L964">
            <v>992166</v>
          </cell>
          <cell r="M964" t="str">
            <v>#.12</v>
          </cell>
        </row>
        <row r="966">
          <cell r="A966" t="str">
            <v>2. 관 로 공</v>
          </cell>
          <cell r="F966">
            <v>38641360</v>
          </cell>
          <cell r="H966">
            <v>10090760</v>
          </cell>
          <cell r="J966">
            <v>23383800</v>
          </cell>
          <cell r="L966">
            <v>5166800</v>
          </cell>
        </row>
        <row r="967">
          <cell r="A967" t="str">
            <v>K.P메카니칼접합및부설(기계)</v>
          </cell>
          <cell r="B967" t="str">
            <v>ø450M/M</v>
          </cell>
          <cell r="C967" t="str">
            <v>개소</v>
          </cell>
          <cell r="D967">
            <v>228</v>
          </cell>
          <cell r="E967">
            <v>139100</v>
          </cell>
          <cell r="F967">
            <v>31714800</v>
          </cell>
          <cell r="G967">
            <v>39700</v>
          </cell>
          <cell r="H967">
            <v>9051600</v>
          </cell>
          <cell r="I967">
            <v>78600</v>
          </cell>
          <cell r="J967">
            <v>17920800</v>
          </cell>
          <cell r="K967">
            <v>20800</v>
          </cell>
          <cell r="L967">
            <v>4742400</v>
          </cell>
          <cell r="M967" t="str">
            <v>No.63</v>
          </cell>
        </row>
        <row r="968">
          <cell r="A968" t="str">
            <v>레미콘타설</v>
          </cell>
          <cell r="B968" t="str">
            <v>무근구조물</v>
          </cell>
          <cell r="C968" t="str">
            <v>M3</v>
          </cell>
          <cell r="D968">
            <v>58.88</v>
          </cell>
          <cell r="E968">
            <v>16000</v>
          </cell>
          <cell r="F968">
            <v>942080</v>
          </cell>
          <cell r="G968">
            <v>0</v>
          </cell>
          <cell r="H968">
            <v>0</v>
          </cell>
          <cell r="I968">
            <v>16000</v>
          </cell>
          <cell r="J968">
            <v>942080</v>
          </cell>
          <cell r="K968">
            <v>0</v>
          </cell>
          <cell r="L968">
            <v>0</v>
          </cell>
          <cell r="M968" t="str">
            <v>No.10</v>
          </cell>
        </row>
        <row r="969">
          <cell r="A969" t="str">
            <v>합판거푸집</v>
          </cell>
          <cell r="B969" t="str">
            <v>0-7m:6회</v>
          </cell>
          <cell r="C969" t="str">
            <v>M2</v>
          </cell>
          <cell r="D969">
            <v>229.14</v>
          </cell>
          <cell r="E969">
            <v>12000</v>
          </cell>
          <cell r="F969">
            <v>2749680</v>
          </cell>
          <cell r="G969">
            <v>4000</v>
          </cell>
          <cell r="H969">
            <v>916560</v>
          </cell>
          <cell r="I969">
            <v>8000</v>
          </cell>
          <cell r="J969">
            <v>1833120</v>
          </cell>
          <cell r="K969">
            <v>0</v>
          </cell>
          <cell r="L969">
            <v>0</v>
          </cell>
          <cell r="M969" t="str">
            <v>No.11</v>
          </cell>
        </row>
        <row r="970">
          <cell r="A970" t="str">
            <v>주철관 절단</v>
          </cell>
          <cell r="B970" t="str">
            <v>ø450M/M</v>
          </cell>
          <cell r="C970" t="str">
            <v>개소</v>
          </cell>
          <cell r="D970">
            <v>35</v>
          </cell>
          <cell r="E970">
            <v>30800</v>
          </cell>
          <cell r="F970">
            <v>1078000</v>
          </cell>
          <cell r="G970">
            <v>1500</v>
          </cell>
          <cell r="H970">
            <v>52500</v>
          </cell>
          <cell r="I970">
            <v>29000</v>
          </cell>
          <cell r="J970">
            <v>1015000</v>
          </cell>
          <cell r="K970">
            <v>300</v>
          </cell>
          <cell r="L970">
            <v>10500</v>
          </cell>
          <cell r="M970" t="str">
            <v>No.64</v>
          </cell>
        </row>
        <row r="971">
          <cell r="A971" t="str">
            <v>K.P메카니칼접합및부설(기계)</v>
          </cell>
          <cell r="B971" t="str">
            <v>ø200M/M(이형관)</v>
          </cell>
          <cell r="C971" t="str">
            <v>개소</v>
          </cell>
          <cell r="D971">
            <v>1</v>
          </cell>
          <cell r="E971">
            <v>14300</v>
          </cell>
          <cell r="F971">
            <v>14300</v>
          </cell>
          <cell r="G971">
            <v>0</v>
          </cell>
          <cell r="H971">
            <v>0</v>
          </cell>
          <cell r="I971">
            <v>10000</v>
          </cell>
          <cell r="J971">
            <v>10000</v>
          </cell>
          <cell r="K971">
            <v>4300</v>
          </cell>
          <cell r="L971">
            <v>4300</v>
          </cell>
          <cell r="M971" t="str">
            <v>No.38</v>
          </cell>
        </row>
        <row r="972">
          <cell r="A972" t="str">
            <v>K.P메카니칼접합및부설(기계)</v>
          </cell>
          <cell r="B972" t="str">
            <v>ø450M/M(이형관)</v>
          </cell>
          <cell r="C972" t="str">
            <v>개소</v>
          </cell>
          <cell r="D972">
            <v>52</v>
          </cell>
          <cell r="E972">
            <v>31400</v>
          </cell>
          <cell r="F972">
            <v>1632800</v>
          </cell>
          <cell r="G972">
            <v>0</v>
          </cell>
          <cell r="H972">
            <v>0</v>
          </cell>
          <cell r="I972">
            <v>25500</v>
          </cell>
          <cell r="J972">
            <v>1326000</v>
          </cell>
          <cell r="K972">
            <v>5900</v>
          </cell>
          <cell r="L972">
            <v>306800</v>
          </cell>
          <cell r="M972" t="str">
            <v>No.65</v>
          </cell>
        </row>
        <row r="973">
          <cell r="A973" t="str">
            <v>플랜지관 접합및부설</v>
          </cell>
          <cell r="B973" t="str">
            <v>ø200M/M(이형관)</v>
          </cell>
          <cell r="C973" t="str">
            <v>개소</v>
          </cell>
          <cell r="D973">
            <v>2</v>
          </cell>
          <cell r="E973">
            <v>45400</v>
          </cell>
          <cell r="F973">
            <v>90800</v>
          </cell>
          <cell r="G973">
            <v>600</v>
          </cell>
          <cell r="H973">
            <v>1200</v>
          </cell>
          <cell r="I973">
            <v>44800</v>
          </cell>
          <cell r="J973">
            <v>89600</v>
          </cell>
          <cell r="K973">
            <v>0</v>
          </cell>
          <cell r="L973">
            <v>0</v>
          </cell>
          <cell r="M973" t="str">
            <v>No.39</v>
          </cell>
        </row>
        <row r="974">
          <cell r="A974" t="str">
            <v>제수변접합및부설</v>
          </cell>
          <cell r="B974" t="str">
            <v>기계:Φ100mm</v>
          </cell>
          <cell r="C974" t="str">
            <v>개소</v>
          </cell>
          <cell r="D974">
            <v>2</v>
          </cell>
          <cell r="E974">
            <v>79500</v>
          </cell>
          <cell r="F974">
            <v>159000</v>
          </cell>
          <cell r="G974">
            <v>12200</v>
          </cell>
          <cell r="H974">
            <v>24400</v>
          </cell>
          <cell r="I974">
            <v>47300</v>
          </cell>
          <cell r="J974">
            <v>94600</v>
          </cell>
          <cell r="K974">
            <v>20000</v>
          </cell>
          <cell r="L974">
            <v>40000</v>
          </cell>
          <cell r="M974" t="str">
            <v>No.48</v>
          </cell>
        </row>
        <row r="975">
          <cell r="A975" t="str">
            <v>제수변접합및부설</v>
          </cell>
          <cell r="B975" t="str">
            <v>기계:Φ200mm</v>
          </cell>
          <cell r="C975" t="str">
            <v>개소</v>
          </cell>
          <cell r="D975">
            <v>1</v>
          </cell>
          <cell r="E975">
            <v>107300</v>
          </cell>
          <cell r="F975">
            <v>107300</v>
          </cell>
          <cell r="G975">
            <v>17900</v>
          </cell>
          <cell r="H975">
            <v>17900</v>
          </cell>
          <cell r="I975">
            <v>63200</v>
          </cell>
          <cell r="J975">
            <v>63200</v>
          </cell>
          <cell r="K975">
            <v>26200</v>
          </cell>
          <cell r="L975">
            <v>26200</v>
          </cell>
          <cell r="M975" t="str">
            <v>No.66</v>
          </cell>
        </row>
        <row r="976">
          <cell r="A976" t="str">
            <v>공기변접합및부설</v>
          </cell>
          <cell r="B976" t="str">
            <v>기계:Φ100mm</v>
          </cell>
          <cell r="C976" t="str">
            <v>개소</v>
          </cell>
          <cell r="D976">
            <v>2</v>
          </cell>
          <cell r="E976">
            <v>76300</v>
          </cell>
          <cell r="F976">
            <v>152600</v>
          </cell>
          <cell r="G976">
            <v>13300</v>
          </cell>
          <cell r="H976">
            <v>26600</v>
          </cell>
          <cell r="I976">
            <v>44700</v>
          </cell>
          <cell r="J976">
            <v>89400</v>
          </cell>
          <cell r="K976">
            <v>18300</v>
          </cell>
          <cell r="L976">
            <v>36600</v>
          </cell>
          <cell r="M976" t="str">
            <v>No.50</v>
          </cell>
        </row>
        <row r="978">
          <cell r="A978" t="str">
            <v>3. 구조물공</v>
          </cell>
          <cell r="F978">
            <v>5997267</v>
          </cell>
          <cell r="H978">
            <v>1200723</v>
          </cell>
          <cell r="J978">
            <v>4741079</v>
          </cell>
          <cell r="L978">
            <v>55465</v>
          </cell>
        </row>
        <row r="979">
          <cell r="A979" t="str">
            <v>레미콘타설</v>
          </cell>
          <cell r="B979" t="str">
            <v>무근구조물</v>
          </cell>
          <cell r="C979" t="str">
            <v>M3</v>
          </cell>
          <cell r="D979">
            <v>3.41</v>
          </cell>
          <cell r="E979">
            <v>16000</v>
          </cell>
          <cell r="F979">
            <v>54560</v>
          </cell>
          <cell r="G979">
            <v>0</v>
          </cell>
          <cell r="H979">
            <v>0</v>
          </cell>
          <cell r="I979">
            <v>16000</v>
          </cell>
          <cell r="J979">
            <v>54560</v>
          </cell>
          <cell r="K979">
            <v>0</v>
          </cell>
          <cell r="L979">
            <v>0</v>
          </cell>
          <cell r="M979" t="str">
            <v>No.10</v>
          </cell>
        </row>
        <row r="980">
          <cell r="A980" t="str">
            <v>레미콘타설</v>
          </cell>
          <cell r="B980" t="str">
            <v>철근구조물</v>
          </cell>
          <cell r="C980" t="str">
            <v>M3</v>
          </cell>
          <cell r="D980">
            <v>40.450000000000003</v>
          </cell>
          <cell r="E980">
            <v>21700</v>
          </cell>
          <cell r="F980">
            <v>877765</v>
          </cell>
          <cell r="G980">
            <v>400</v>
          </cell>
          <cell r="H980">
            <v>16180</v>
          </cell>
          <cell r="I980">
            <v>21000</v>
          </cell>
          <cell r="J980">
            <v>849450</v>
          </cell>
          <cell r="K980">
            <v>300</v>
          </cell>
          <cell r="L980">
            <v>12135</v>
          </cell>
          <cell r="M980" t="str">
            <v>No.14</v>
          </cell>
        </row>
        <row r="981">
          <cell r="A981" t="str">
            <v>합판거푸집</v>
          </cell>
          <cell r="B981" t="str">
            <v>0-7m:6회</v>
          </cell>
          <cell r="C981" t="str">
            <v>M2</v>
          </cell>
          <cell r="D981">
            <v>4.82</v>
          </cell>
          <cell r="E981">
            <v>12000</v>
          </cell>
          <cell r="F981">
            <v>57840</v>
          </cell>
          <cell r="G981">
            <v>4000</v>
          </cell>
          <cell r="H981">
            <v>19280</v>
          </cell>
          <cell r="I981">
            <v>8000</v>
          </cell>
          <cell r="J981">
            <v>38560</v>
          </cell>
          <cell r="K981">
            <v>0</v>
          </cell>
          <cell r="L981">
            <v>0</v>
          </cell>
          <cell r="M981" t="str">
            <v>No.11</v>
          </cell>
        </row>
        <row r="982">
          <cell r="A982" t="str">
            <v>합판거푸집</v>
          </cell>
          <cell r="B982" t="str">
            <v>0-7m:3회</v>
          </cell>
          <cell r="C982" t="str">
            <v>M2</v>
          </cell>
          <cell r="D982">
            <v>131.74</v>
          </cell>
          <cell r="E982">
            <v>17100</v>
          </cell>
          <cell r="F982">
            <v>2252754</v>
          </cell>
          <cell r="G982">
            <v>5300</v>
          </cell>
          <cell r="H982">
            <v>698222</v>
          </cell>
          <cell r="I982">
            <v>11800</v>
          </cell>
          <cell r="J982">
            <v>1554532</v>
          </cell>
          <cell r="K982">
            <v>0</v>
          </cell>
          <cell r="L982">
            <v>0</v>
          </cell>
          <cell r="M982" t="str">
            <v>No.15</v>
          </cell>
        </row>
        <row r="983">
          <cell r="A983" t="str">
            <v>원형거푸집</v>
          </cell>
          <cell r="B983" t="str">
            <v>3 회</v>
          </cell>
          <cell r="C983" t="str">
            <v>M2</v>
          </cell>
          <cell r="D983">
            <v>6.6</v>
          </cell>
          <cell r="E983">
            <v>38600</v>
          </cell>
          <cell r="F983">
            <v>254760</v>
          </cell>
          <cell r="G983">
            <v>11500</v>
          </cell>
          <cell r="H983">
            <v>75900</v>
          </cell>
          <cell r="I983">
            <v>27100</v>
          </cell>
          <cell r="J983">
            <v>178860</v>
          </cell>
          <cell r="K983">
            <v>0</v>
          </cell>
          <cell r="L983">
            <v>0</v>
          </cell>
          <cell r="M983" t="str">
            <v>No.16</v>
          </cell>
        </row>
        <row r="984">
          <cell r="A984" t="str">
            <v>시공이음 설치</v>
          </cell>
          <cell r="B984" t="str">
            <v>PVC,B=150X5mm</v>
          </cell>
          <cell r="C984" t="str">
            <v>M</v>
          </cell>
          <cell r="D984">
            <v>24.76</v>
          </cell>
          <cell r="E984">
            <v>13700</v>
          </cell>
          <cell r="F984">
            <v>339212</v>
          </cell>
          <cell r="G984">
            <v>2400</v>
          </cell>
          <cell r="H984">
            <v>59424</v>
          </cell>
          <cell r="I984">
            <v>11300</v>
          </cell>
          <cell r="J984">
            <v>279788</v>
          </cell>
          <cell r="K984">
            <v>0</v>
          </cell>
          <cell r="L984">
            <v>0</v>
          </cell>
          <cell r="M984" t="str">
            <v>No.17</v>
          </cell>
        </row>
        <row r="985">
          <cell r="A985" t="str">
            <v>철근가공및조립</v>
          </cell>
          <cell r="B985" t="str">
            <v>보통</v>
          </cell>
          <cell r="C985" t="str">
            <v>TON</v>
          </cell>
          <cell r="D985">
            <v>2.1240000000000001</v>
          </cell>
          <cell r="E985">
            <v>327000</v>
          </cell>
          <cell r="F985">
            <v>694548</v>
          </cell>
          <cell r="G985">
            <v>4000</v>
          </cell>
          <cell r="H985">
            <v>8496</v>
          </cell>
          <cell r="I985">
            <v>317000</v>
          </cell>
          <cell r="J985">
            <v>673308</v>
          </cell>
          <cell r="K985">
            <v>6000</v>
          </cell>
          <cell r="L985">
            <v>12744</v>
          </cell>
          <cell r="M985" t="str">
            <v>No.18</v>
          </cell>
        </row>
        <row r="986">
          <cell r="A986" t="str">
            <v>잡석부설(B.H 0.7)</v>
          </cell>
          <cell r="B986" t="str">
            <v>기계90%+인력10%</v>
          </cell>
          <cell r="C986" t="str">
            <v>M3</v>
          </cell>
          <cell r="D986">
            <v>0.26</v>
          </cell>
          <cell r="E986">
            <v>3000</v>
          </cell>
          <cell r="F986">
            <v>780</v>
          </cell>
          <cell r="G986">
            <v>200</v>
          </cell>
          <cell r="H986">
            <v>52</v>
          </cell>
          <cell r="I986">
            <v>2500</v>
          </cell>
          <cell r="J986">
            <v>650</v>
          </cell>
          <cell r="K986">
            <v>300</v>
          </cell>
          <cell r="L986">
            <v>78</v>
          </cell>
          <cell r="M986" t="str">
            <v>#.5</v>
          </cell>
        </row>
        <row r="987">
          <cell r="A987" t="str">
            <v>사다리설치(STS)</v>
          </cell>
          <cell r="C987" t="str">
            <v>M</v>
          </cell>
          <cell r="D987">
            <v>7.22</v>
          </cell>
          <cell r="E987">
            <v>10900</v>
          </cell>
          <cell r="F987">
            <v>78698</v>
          </cell>
          <cell r="G987">
            <v>6600</v>
          </cell>
          <cell r="H987">
            <v>47652</v>
          </cell>
          <cell r="I987">
            <v>4100</v>
          </cell>
          <cell r="J987">
            <v>29602</v>
          </cell>
          <cell r="K987">
            <v>200</v>
          </cell>
          <cell r="L987">
            <v>1444</v>
          </cell>
          <cell r="M987" t="str">
            <v>No.19</v>
          </cell>
        </row>
        <row r="988">
          <cell r="A988" t="str">
            <v>맨홀뚜껑설치</v>
          </cell>
          <cell r="B988" t="str">
            <v>(주철재)</v>
          </cell>
          <cell r="C988" t="str">
            <v>조</v>
          </cell>
          <cell r="D988">
            <v>5</v>
          </cell>
          <cell r="E988">
            <v>45800</v>
          </cell>
          <cell r="F988">
            <v>229000</v>
          </cell>
          <cell r="G988">
            <v>0</v>
          </cell>
          <cell r="H988">
            <v>0</v>
          </cell>
          <cell r="I988">
            <v>45800</v>
          </cell>
          <cell r="J988">
            <v>229000</v>
          </cell>
          <cell r="K988">
            <v>0</v>
          </cell>
          <cell r="L988">
            <v>0</v>
          </cell>
          <cell r="M988" t="str">
            <v>No.20</v>
          </cell>
        </row>
        <row r="989">
          <cell r="A989" t="str">
            <v>강관비계</v>
          </cell>
          <cell r="B989" t="str">
            <v>3개월</v>
          </cell>
          <cell r="C989" t="str">
            <v>M2</v>
          </cell>
          <cell r="D989">
            <v>96.88</v>
          </cell>
          <cell r="E989">
            <v>9200</v>
          </cell>
          <cell r="F989">
            <v>891296</v>
          </cell>
          <cell r="G989">
            <v>2300</v>
          </cell>
          <cell r="H989">
            <v>222824</v>
          </cell>
          <cell r="I989">
            <v>6600</v>
          </cell>
          <cell r="J989">
            <v>639408</v>
          </cell>
          <cell r="K989">
            <v>300</v>
          </cell>
          <cell r="L989">
            <v>29064</v>
          </cell>
          <cell r="M989" t="str">
            <v>No.33</v>
          </cell>
        </row>
        <row r="990">
          <cell r="A990" t="str">
            <v>강관동바리(3개월)</v>
          </cell>
          <cell r="B990" t="str">
            <v>H=0-4.2M</v>
          </cell>
          <cell r="C990" t="str">
            <v>공M3</v>
          </cell>
          <cell r="D990">
            <v>12</v>
          </cell>
          <cell r="E990">
            <v>6300</v>
          </cell>
          <cell r="F990">
            <v>75600</v>
          </cell>
          <cell r="G990">
            <v>200</v>
          </cell>
          <cell r="H990">
            <v>2400</v>
          </cell>
          <cell r="I990">
            <v>6100</v>
          </cell>
          <cell r="J990">
            <v>73200</v>
          </cell>
          <cell r="K990">
            <v>0</v>
          </cell>
          <cell r="L990">
            <v>0</v>
          </cell>
          <cell r="M990" t="str">
            <v>No.21</v>
          </cell>
        </row>
        <row r="991">
          <cell r="A991" t="str">
            <v>양생(비닐)</v>
          </cell>
          <cell r="C991" t="str">
            <v>M2</v>
          </cell>
          <cell r="D991">
            <v>14.22</v>
          </cell>
          <cell r="E991">
            <v>900</v>
          </cell>
          <cell r="F991">
            <v>12798</v>
          </cell>
          <cell r="G991">
            <v>700</v>
          </cell>
          <cell r="H991">
            <v>9954</v>
          </cell>
          <cell r="I991">
            <v>200</v>
          </cell>
          <cell r="J991">
            <v>2844</v>
          </cell>
          <cell r="K991">
            <v>0</v>
          </cell>
          <cell r="L991">
            <v>0</v>
          </cell>
          <cell r="M991" t="str">
            <v>No.8</v>
          </cell>
        </row>
        <row r="992">
          <cell r="A992" t="str">
            <v>시공이음면정리(치핑)</v>
          </cell>
          <cell r="B992" t="str">
            <v>인력</v>
          </cell>
          <cell r="C992" t="str">
            <v>M2</v>
          </cell>
          <cell r="D992">
            <v>6.99</v>
          </cell>
          <cell r="E992">
            <v>19000</v>
          </cell>
          <cell r="F992">
            <v>132810</v>
          </cell>
          <cell r="G992">
            <v>500</v>
          </cell>
          <cell r="H992">
            <v>3495</v>
          </cell>
          <cell r="I992">
            <v>18500</v>
          </cell>
          <cell r="J992">
            <v>129315</v>
          </cell>
          <cell r="K992">
            <v>0</v>
          </cell>
          <cell r="L992">
            <v>0</v>
          </cell>
          <cell r="M992" t="str">
            <v>No.22</v>
          </cell>
        </row>
        <row r="993">
          <cell r="A993" t="str">
            <v>스페이서(T=75MM)</v>
          </cell>
          <cell r="C993" t="str">
            <v>EA</v>
          </cell>
          <cell r="D993">
            <v>21</v>
          </cell>
          <cell r="E993">
            <v>100</v>
          </cell>
          <cell r="F993">
            <v>2100</v>
          </cell>
          <cell r="G993">
            <v>100</v>
          </cell>
          <cell r="H993">
            <v>2100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</row>
        <row r="994">
          <cell r="A994" t="str">
            <v>수팽창고무지수판 설치</v>
          </cell>
          <cell r="B994" t="str">
            <v>20X10</v>
          </cell>
          <cell r="C994" t="str">
            <v>M</v>
          </cell>
          <cell r="D994">
            <v>9.74</v>
          </cell>
          <cell r="E994">
            <v>3900</v>
          </cell>
          <cell r="F994">
            <v>37986</v>
          </cell>
          <cell r="G994">
            <v>3100</v>
          </cell>
          <cell r="H994">
            <v>30194</v>
          </cell>
          <cell r="I994">
            <v>800</v>
          </cell>
          <cell r="J994">
            <v>7792</v>
          </cell>
          <cell r="K994">
            <v>0</v>
          </cell>
          <cell r="L994">
            <v>0</v>
          </cell>
          <cell r="M994" t="str">
            <v>No.23</v>
          </cell>
        </row>
        <row r="995">
          <cell r="A995" t="str">
            <v>P.V.C 파이프(VG1)</v>
          </cell>
          <cell r="B995" t="str">
            <v>Φ100M/M</v>
          </cell>
          <cell r="C995" t="str">
            <v>M</v>
          </cell>
          <cell r="D995">
            <v>0.7</v>
          </cell>
          <cell r="E995">
            <v>6800</v>
          </cell>
          <cell r="F995">
            <v>4760</v>
          </cell>
          <cell r="G995">
            <v>6500</v>
          </cell>
          <cell r="H995">
            <v>4550</v>
          </cell>
          <cell r="I995">
            <v>300</v>
          </cell>
          <cell r="J995">
            <v>210</v>
          </cell>
          <cell r="K995">
            <v>0</v>
          </cell>
          <cell r="L995">
            <v>0</v>
          </cell>
        </row>
        <row r="997">
          <cell r="A997" t="str">
            <v>4. 부대시설공</v>
          </cell>
          <cell r="F997">
            <v>24902906</v>
          </cell>
          <cell r="H997">
            <v>9448525</v>
          </cell>
          <cell r="J997">
            <v>14967964</v>
          </cell>
          <cell r="L997">
            <v>486417</v>
          </cell>
        </row>
        <row r="998">
          <cell r="A998" t="str">
            <v>하수관거인식테이프</v>
          </cell>
          <cell r="B998" t="str">
            <v>5cmX20m</v>
          </cell>
          <cell r="C998" t="str">
            <v>M</v>
          </cell>
          <cell r="D998">
            <v>1362.4</v>
          </cell>
          <cell r="E998">
            <v>1300</v>
          </cell>
          <cell r="F998">
            <v>1771120</v>
          </cell>
          <cell r="G998">
            <v>1100</v>
          </cell>
          <cell r="H998">
            <v>1498640</v>
          </cell>
          <cell r="I998">
            <v>200</v>
          </cell>
          <cell r="J998">
            <v>272480</v>
          </cell>
          <cell r="K998">
            <v>0</v>
          </cell>
          <cell r="L998">
            <v>0</v>
          </cell>
        </row>
        <row r="999">
          <cell r="A999" t="str">
            <v>주철관수압시험비</v>
          </cell>
          <cell r="B999" t="str">
            <v>Φ450:200m당1회</v>
          </cell>
          <cell r="C999" t="str">
            <v>회</v>
          </cell>
          <cell r="D999">
            <v>7</v>
          </cell>
          <cell r="E999">
            <v>1315400</v>
          </cell>
          <cell r="F999">
            <v>9207800</v>
          </cell>
          <cell r="G999">
            <v>770200</v>
          </cell>
          <cell r="H999">
            <v>5391400</v>
          </cell>
          <cell r="I999">
            <v>545200</v>
          </cell>
          <cell r="J999">
            <v>3816400</v>
          </cell>
          <cell r="K999">
            <v>0</v>
          </cell>
          <cell r="L999">
            <v>0</v>
          </cell>
          <cell r="M999" t="str">
            <v>No.67</v>
          </cell>
        </row>
        <row r="1000">
          <cell r="A1000" t="str">
            <v>가성토(토사,B.H0.7)</v>
          </cell>
          <cell r="B1000" t="str">
            <v>현장토유용</v>
          </cell>
          <cell r="C1000" t="str">
            <v>M3</v>
          </cell>
          <cell r="D1000">
            <v>661.2</v>
          </cell>
          <cell r="E1000">
            <v>1800</v>
          </cell>
          <cell r="F1000">
            <v>1190160</v>
          </cell>
          <cell r="G1000">
            <v>400</v>
          </cell>
          <cell r="H1000">
            <v>264480</v>
          </cell>
          <cell r="I1000">
            <v>700</v>
          </cell>
          <cell r="J1000">
            <v>462840</v>
          </cell>
          <cell r="K1000">
            <v>700</v>
          </cell>
          <cell r="L1000">
            <v>462840</v>
          </cell>
          <cell r="M1000" t="str">
            <v>#.20</v>
          </cell>
        </row>
        <row r="1001">
          <cell r="A1001" t="str">
            <v>P.P 마대쌓기 및 헐기</v>
          </cell>
          <cell r="C1001" t="str">
            <v>M2</v>
          </cell>
          <cell r="D1001">
            <v>229.98</v>
          </cell>
          <cell r="E1001">
            <v>53000</v>
          </cell>
          <cell r="F1001">
            <v>12188940</v>
          </cell>
          <cell r="G1001">
            <v>8900</v>
          </cell>
          <cell r="H1001">
            <v>2046822</v>
          </cell>
          <cell r="I1001">
            <v>44100</v>
          </cell>
          <cell r="J1001">
            <v>10142118</v>
          </cell>
          <cell r="K1001">
            <v>0</v>
          </cell>
          <cell r="L1001">
            <v>0</v>
          </cell>
          <cell r="M1001" t="str">
            <v>#.21</v>
          </cell>
        </row>
        <row r="1002">
          <cell r="A1002" t="str">
            <v>비닐깔기</v>
          </cell>
          <cell r="C1002" t="str">
            <v>M2</v>
          </cell>
          <cell r="D1002">
            <v>301.75</v>
          </cell>
          <cell r="E1002">
            <v>800</v>
          </cell>
          <cell r="F1002">
            <v>241400</v>
          </cell>
          <cell r="G1002">
            <v>600</v>
          </cell>
          <cell r="H1002">
            <v>181050</v>
          </cell>
          <cell r="I1002">
            <v>200</v>
          </cell>
          <cell r="J1002">
            <v>60350</v>
          </cell>
          <cell r="K1002">
            <v>0</v>
          </cell>
          <cell r="L1002">
            <v>0</v>
          </cell>
          <cell r="M1002" t="str">
            <v>No.8</v>
          </cell>
        </row>
        <row r="1003">
          <cell r="A1003" t="str">
            <v>보차도 경계석 헐기 및 설치</v>
          </cell>
          <cell r="B1003" t="str">
            <v>500X200X170</v>
          </cell>
          <cell r="C1003" t="str">
            <v>M</v>
          </cell>
          <cell r="D1003">
            <v>2</v>
          </cell>
          <cell r="E1003">
            <v>24500</v>
          </cell>
          <cell r="F1003">
            <v>49000</v>
          </cell>
          <cell r="G1003">
            <v>7300</v>
          </cell>
          <cell r="H1003">
            <v>14600</v>
          </cell>
          <cell r="I1003">
            <v>13600</v>
          </cell>
          <cell r="J1003">
            <v>27200</v>
          </cell>
          <cell r="K1003">
            <v>3600</v>
          </cell>
          <cell r="L1003">
            <v>7200</v>
          </cell>
          <cell r="M1003" t="str">
            <v>No.68</v>
          </cell>
        </row>
        <row r="1004">
          <cell r="A1004" t="str">
            <v>보도블럭파취복구</v>
          </cell>
          <cell r="B1004" t="str">
            <v>300X300X60</v>
          </cell>
          <cell r="C1004" t="str">
            <v>M2</v>
          </cell>
          <cell r="D1004">
            <v>8</v>
          </cell>
          <cell r="E1004">
            <v>7400</v>
          </cell>
          <cell r="F1004">
            <v>59200</v>
          </cell>
          <cell r="G1004">
            <v>1800</v>
          </cell>
          <cell r="H1004">
            <v>14400</v>
          </cell>
          <cell r="I1004">
            <v>5600</v>
          </cell>
          <cell r="J1004">
            <v>44800</v>
          </cell>
          <cell r="K1004">
            <v>0</v>
          </cell>
          <cell r="L1004">
            <v>0</v>
          </cell>
          <cell r="M1004" t="str">
            <v>No.69</v>
          </cell>
        </row>
        <row r="1005">
          <cell r="A1005" t="str">
            <v>도로경계석 헐기 및 설치</v>
          </cell>
          <cell r="B1005" t="str">
            <v>500X200X170</v>
          </cell>
          <cell r="C1005" t="str">
            <v>M</v>
          </cell>
          <cell r="D1005">
            <v>4</v>
          </cell>
          <cell r="E1005">
            <v>18600</v>
          </cell>
          <cell r="F1005">
            <v>74400</v>
          </cell>
          <cell r="G1005">
            <v>3900</v>
          </cell>
          <cell r="H1005">
            <v>15600</v>
          </cell>
          <cell r="I1005">
            <v>14700</v>
          </cell>
          <cell r="J1005">
            <v>58800</v>
          </cell>
          <cell r="K1005">
            <v>0</v>
          </cell>
          <cell r="L1005">
            <v>0</v>
          </cell>
          <cell r="M1005" t="str">
            <v>No.70</v>
          </cell>
        </row>
        <row r="1006">
          <cell r="A1006" t="str">
            <v>합판거푸집</v>
          </cell>
          <cell r="B1006" t="str">
            <v>0-7m:6회</v>
          </cell>
          <cell r="C1006" t="str">
            <v>M2</v>
          </cell>
          <cell r="D1006">
            <v>2.72</v>
          </cell>
          <cell r="E1006">
            <v>12000</v>
          </cell>
          <cell r="F1006">
            <v>32640</v>
          </cell>
          <cell r="G1006">
            <v>4000</v>
          </cell>
          <cell r="H1006">
            <v>10880</v>
          </cell>
          <cell r="I1006">
            <v>8000</v>
          </cell>
          <cell r="J1006">
            <v>21760</v>
          </cell>
          <cell r="K1006">
            <v>0</v>
          </cell>
          <cell r="L1006">
            <v>0</v>
          </cell>
          <cell r="M1006" t="str">
            <v>No.11</v>
          </cell>
        </row>
        <row r="1007">
          <cell r="A1007" t="str">
            <v>모르터</v>
          </cell>
          <cell r="B1007" t="str">
            <v>1 : 3</v>
          </cell>
          <cell r="C1007" t="str">
            <v>M3</v>
          </cell>
          <cell r="D1007">
            <v>4.0000000000000001E-3</v>
          </cell>
          <cell r="E1007">
            <v>40000</v>
          </cell>
          <cell r="F1007">
            <v>160</v>
          </cell>
          <cell r="G1007">
            <v>0</v>
          </cell>
          <cell r="H1007">
            <v>0</v>
          </cell>
          <cell r="I1007">
            <v>40000</v>
          </cell>
          <cell r="J1007">
            <v>160</v>
          </cell>
          <cell r="K1007">
            <v>0</v>
          </cell>
          <cell r="L1007">
            <v>0</v>
          </cell>
          <cell r="M1007" t="str">
            <v>No.37</v>
          </cell>
        </row>
        <row r="1008">
          <cell r="A1008" t="str">
            <v>레미콘타설</v>
          </cell>
          <cell r="B1008" t="str">
            <v>무근구조물</v>
          </cell>
          <cell r="C1008" t="str">
            <v>M3</v>
          </cell>
          <cell r="D1008">
            <v>1.59</v>
          </cell>
          <cell r="E1008">
            <v>16000</v>
          </cell>
          <cell r="F1008">
            <v>25440</v>
          </cell>
          <cell r="G1008">
            <v>0</v>
          </cell>
          <cell r="H1008">
            <v>0</v>
          </cell>
          <cell r="I1008">
            <v>16000</v>
          </cell>
          <cell r="J1008">
            <v>25440</v>
          </cell>
          <cell r="K1008">
            <v>0</v>
          </cell>
          <cell r="L1008">
            <v>0</v>
          </cell>
          <cell r="M1008" t="str">
            <v>No.10</v>
          </cell>
        </row>
        <row r="1009">
          <cell r="A1009" t="str">
            <v>무근 구조물헐기</v>
          </cell>
          <cell r="B1009" t="str">
            <v>소형브레커+공기압축기</v>
          </cell>
          <cell r="C1009" t="str">
            <v>M3</v>
          </cell>
          <cell r="D1009">
            <v>1.59</v>
          </cell>
          <cell r="E1009">
            <v>27100</v>
          </cell>
          <cell r="F1009">
            <v>43089</v>
          </cell>
          <cell r="G1009">
            <v>2100</v>
          </cell>
          <cell r="H1009">
            <v>3339</v>
          </cell>
          <cell r="I1009">
            <v>18900</v>
          </cell>
          <cell r="J1009">
            <v>30051</v>
          </cell>
          <cell r="K1009">
            <v>6100</v>
          </cell>
          <cell r="L1009">
            <v>9699</v>
          </cell>
          <cell r="M1009" t="str">
            <v>No.26</v>
          </cell>
        </row>
        <row r="1010">
          <cell r="A1010" t="str">
            <v>폐기물운반</v>
          </cell>
          <cell r="B1010" t="str">
            <v>B.H0.7 + D.T15</v>
          </cell>
          <cell r="C1010" t="str">
            <v>M3</v>
          </cell>
          <cell r="D1010">
            <v>1.59</v>
          </cell>
          <cell r="E1010">
            <v>12300</v>
          </cell>
          <cell r="F1010">
            <v>19557</v>
          </cell>
          <cell r="G1010">
            <v>4600</v>
          </cell>
          <cell r="H1010">
            <v>7314</v>
          </cell>
          <cell r="I1010">
            <v>3500</v>
          </cell>
          <cell r="J1010">
            <v>5565</v>
          </cell>
          <cell r="K1010">
            <v>4200</v>
          </cell>
          <cell r="L1010">
            <v>6678</v>
          </cell>
          <cell r="M1010" t="str">
            <v>#.12</v>
          </cell>
        </row>
        <row r="1012">
          <cell r="A1012" t="str">
            <v>5. 운 반 공</v>
          </cell>
          <cell r="F1012">
            <v>4907385</v>
          </cell>
          <cell r="H1012">
            <v>1027400</v>
          </cell>
          <cell r="J1012">
            <v>1120800</v>
          </cell>
          <cell r="L1012">
            <v>2759185</v>
          </cell>
        </row>
        <row r="1013">
          <cell r="A1013" t="str">
            <v>철근운반</v>
          </cell>
          <cell r="C1013" t="str">
            <v>TON</v>
          </cell>
          <cell r="D1013">
            <v>1.4750000000000001</v>
          </cell>
          <cell r="E1013">
            <v>9000</v>
          </cell>
          <cell r="F1013">
            <v>13275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9000</v>
          </cell>
          <cell r="L1013">
            <v>13275</v>
          </cell>
          <cell r="M1013" t="str">
            <v>#.15</v>
          </cell>
        </row>
        <row r="1014">
          <cell r="A1014" t="str">
            <v>주철관 운반</v>
          </cell>
          <cell r="B1014" t="str">
            <v>Φ450M/M</v>
          </cell>
          <cell r="C1014" t="str">
            <v>본</v>
          </cell>
          <cell r="D1014">
            <v>228</v>
          </cell>
          <cell r="E1014">
            <v>4500</v>
          </cell>
          <cell r="F1014">
            <v>1026000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4500</v>
          </cell>
          <cell r="L1014">
            <v>1026000</v>
          </cell>
          <cell r="M1014" t="str">
            <v>#.25</v>
          </cell>
        </row>
        <row r="1015">
          <cell r="A1015" t="str">
            <v>주철관 운반</v>
          </cell>
          <cell r="B1015" t="str">
            <v>이형관</v>
          </cell>
          <cell r="C1015" t="str">
            <v>KG</v>
          </cell>
          <cell r="D1015">
            <v>4586.1000000000004</v>
          </cell>
          <cell r="E1015">
            <v>100</v>
          </cell>
          <cell r="F1015">
            <v>458610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100</v>
          </cell>
          <cell r="L1015">
            <v>458610</v>
          </cell>
          <cell r="M1015" t="str">
            <v>#.17</v>
          </cell>
        </row>
        <row r="1016">
          <cell r="A1016" t="str">
            <v>시멘트운반(40kg/대)</v>
          </cell>
          <cell r="C1016" t="str">
            <v>대</v>
          </cell>
          <cell r="D1016">
            <v>1</v>
          </cell>
          <cell r="E1016">
            <v>400</v>
          </cell>
          <cell r="F1016">
            <v>400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400</v>
          </cell>
          <cell r="L1016">
            <v>400</v>
          </cell>
          <cell r="M1016" t="str">
            <v>#.19</v>
          </cell>
        </row>
        <row r="1017">
          <cell r="A1017" t="str">
            <v>보조기층운반</v>
          </cell>
          <cell r="C1017" t="str">
            <v>M3</v>
          </cell>
          <cell r="D1017">
            <v>467</v>
          </cell>
          <cell r="E1017">
            <v>7300</v>
          </cell>
          <cell r="F1017">
            <v>3409100</v>
          </cell>
          <cell r="G1017">
            <v>2200</v>
          </cell>
          <cell r="H1017">
            <v>1027400</v>
          </cell>
          <cell r="I1017">
            <v>2400</v>
          </cell>
          <cell r="J1017">
            <v>1120800</v>
          </cell>
          <cell r="K1017">
            <v>2700</v>
          </cell>
          <cell r="L1017">
            <v>1260900</v>
          </cell>
          <cell r="M1017" t="str">
            <v>#.18</v>
          </cell>
        </row>
        <row r="1037">
          <cell r="A1037" t="str">
            <v>⊙G-LINE  사급자재비</v>
          </cell>
          <cell r="C1037" t="str">
            <v>식</v>
          </cell>
          <cell r="D1037">
            <v>1</v>
          </cell>
          <cell r="F1037">
            <v>31613660</v>
          </cell>
          <cell r="H1037">
            <v>31613660</v>
          </cell>
          <cell r="J1037">
            <v>0</v>
          </cell>
          <cell r="L1037">
            <v>0</v>
          </cell>
        </row>
        <row r="1039">
          <cell r="A1039" t="str">
            <v>모  래</v>
          </cell>
          <cell r="C1039" t="str">
            <v>M3</v>
          </cell>
          <cell r="D1039">
            <v>416</v>
          </cell>
          <cell r="E1039">
            <v>17000</v>
          </cell>
          <cell r="F1039">
            <v>7072000</v>
          </cell>
          <cell r="G1039">
            <v>17000</v>
          </cell>
          <cell r="H1039">
            <v>7072000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</row>
        <row r="1040">
          <cell r="A1040" t="str">
            <v>자  갈</v>
          </cell>
          <cell r="C1040" t="str">
            <v>M3</v>
          </cell>
          <cell r="D1040">
            <v>0.27</v>
          </cell>
          <cell r="E1040">
            <v>7000</v>
          </cell>
          <cell r="F1040">
            <v>1890</v>
          </cell>
          <cell r="G1040">
            <v>7000</v>
          </cell>
          <cell r="H1040">
            <v>1890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</row>
        <row r="1041">
          <cell r="A1041" t="str">
            <v>아스팔트유제</v>
          </cell>
          <cell r="B1041" t="str">
            <v>RSC-4</v>
          </cell>
          <cell r="C1041" t="str">
            <v>DRUM</v>
          </cell>
          <cell r="D1041">
            <v>3.24</v>
          </cell>
          <cell r="E1041">
            <v>52000</v>
          </cell>
          <cell r="F1041">
            <v>168480</v>
          </cell>
          <cell r="G1041">
            <v>52000</v>
          </cell>
          <cell r="H1041">
            <v>168480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</row>
        <row r="1042">
          <cell r="A1042" t="str">
            <v>아스팔트유제</v>
          </cell>
          <cell r="B1042" t="str">
            <v>MC-1</v>
          </cell>
          <cell r="C1042" t="str">
            <v>DRUM</v>
          </cell>
          <cell r="D1042">
            <v>6.48</v>
          </cell>
          <cell r="E1042">
            <v>58000</v>
          </cell>
          <cell r="F1042">
            <v>375840</v>
          </cell>
          <cell r="G1042">
            <v>58000</v>
          </cell>
          <cell r="H1042">
            <v>375840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</row>
        <row r="1043">
          <cell r="A1043" t="str">
            <v>주철관 이형관</v>
          </cell>
          <cell r="B1043" t="str">
            <v>D300M/M이상 D600M/M이하</v>
          </cell>
          <cell r="C1043" t="str">
            <v>KG</v>
          </cell>
          <cell r="D1043">
            <v>4586.1000000000004</v>
          </cell>
          <cell r="E1043">
            <v>2500</v>
          </cell>
          <cell r="F1043">
            <v>11465250</v>
          </cell>
          <cell r="G1043">
            <v>2500</v>
          </cell>
          <cell r="H1043">
            <v>11465250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</row>
        <row r="1044">
          <cell r="A1044" t="str">
            <v>보조기층제</v>
          </cell>
          <cell r="C1044" t="str">
            <v>M3</v>
          </cell>
          <cell r="D1044">
            <v>467</v>
          </cell>
          <cell r="E1044">
            <v>6300</v>
          </cell>
          <cell r="F1044">
            <v>2942100</v>
          </cell>
          <cell r="G1044">
            <v>6300</v>
          </cell>
          <cell r="H1044">
            <v>2942100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</row>
        <row r="1045">
          <cell r="A1045" t="str">
            <v>주철관 접합부품(K.P메카니칼접합)</v>
          </cell>
          <cell r="B1045" t="str">
            <v>D=200MM</v>
          </cell>
          <cell r="C1045" t="str">
            <v>SET</v>
          </cell>
          <cell r="D1045">
            <v>1</v>
          </cell>
          <cell r="E1045">
            <v>12400</v>
          </cell>
          <cell r="F1045">
            <v>12400</v>
          </cell>
          <cell r="G1045">
            <v>12400</v>
          </cell>
          <cell r="H1045">
            <v>12400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</row>
        <row r="1046">
          <cell r="A1046" t="str">
            <v>주철관 접합부품(K.P메카니칼접합)</v>
          </cell>
          <cell r="B1046" t="str">
            <v>D=450MM</v>
          </cell>
          <cell r="C1046" t="str">
            <v>SET</v>
          </cell>
          <cell r="D1046">
            <v>278</v>
          </cell>
          <cell r="E1046">
            <v>34400</v>
          </cell>
          <cell r="F1046">
            <v>9563200</v>
          </cell>
          <cell r="G1046">
            <v>34400</v>
          </cell>
          <cell r="H1046">
            <v>9563200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</row>
        <row r="1047">
          <cell r="A1047" t="str">
            <v>주철관 접합부품(플랜지접합)</v>
          </cell>
          <cell r="B1047" t="str">
            <v>D=100MM</v>
          </cell>
          <cell r="C1047" t="str">
            <v>SET</v>
          </cell>
          <cell r="D1047">
            <v>4</v>
          </cell>
          <cell r="E1047">
            <v>1400</v>
          </cell>
          <cell r="F1047">
            <v>5600</v>
          </cell>
          <cell r="G1047">
            <v>1400</v>
          </cell>
          <cell r="H1047">
            <v>5600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</row>
        <row r="1048">
          <cell r="A1048" t="str">
            <v>주철관 접합부품(플랜지접합)</v>
          </cell>
          <cell r="B1048" t="str">
            <v>D=200MM</v>
          </cell>
          <cell r="C1048" t="str">
            <v>SET</v>
          </cell>
          <cell r="D1048">
            <v>3</v>
          </cell>
          <cell r="E1048">
            <v>2300</v>
          </cell>
          <cell r="F1048">
            <v>6900</v>
          </cell>
          <cell r="G1048">
            <v>2300</v>
          </cell>
          <cell r="H1048">
            <v>6900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</row>
        <row r="1059">
          <cell r="A1059" t="str">
            <v>Ⅷ.H-LINE차집관로(상효→토평)</v>
          </cell>
          <cell r="C1059" t="str">
            <v>식</v>
          </cell>
          <cell r="D1059">
            <v>1</v>
          </cell>
          <cell r="F1059">
            <v>277842727</v>
          </cell>
          <cell r="H1059">
            <v>70688420</v>
          </cell>
          <cell r="J1059">
            <v>170434078</v>
          </cell>
          <cell r="L1059">
            <v>36720229</v>
          </cell>
        </row>
        <row r="1061">
          <cell r="A1061" t="str">
            <v>1. 토    공</v>
          </cell>
          <cell r="F1061">
            <v>140307942</v>
          </cell>
          <cell r="H1061">
            <v>47906738</v>
          </cell>
          <cell r="J1061">
            <v>59600869</v>
          </cell>
          <cell r="L1061">
            <v>32800335</v>
          </cell>
        </row>
        <row r="1062">
          <cell r="A1062" t="str">
            <v>터파기:보조기층</v>
          </cell>
          <cell r="B1062" t="str">
            <v>B.H 0.7㎥</v>
          </cell>
          <cell r="C1062" t="str">
            <v>M3</v>
          </cell>
          <cell r="D1062">
            <v>370.74</v>
          </cell>
          <cell r="E1062">
            <v>1100</v>
          </cell>
          <cell r="F1062">
            <v>407814</v>
          </cell>
          <cell r="G1062">
            <v>300</v>
          </cell>
          <cell r="H1062">
            <v>111222</v>
          </cell>
          <cell r="I1062">
            <v>400</v>
          </cell>
          <cell r="J1062">
            <v>148296</v>
          </cell>
          <cell r="K1062">
            <v>400</v>
          </cell>
          <cell r="L1062">
            <v>148296</v>
          </cell>
          <cell r="M1062" t="str">
            <v>#.1</v>
          </cell>
        </row>
        <row r="1063">
          <cell r="A1063" t="str">
            <v>터파기:토사(육상),기계80+인력20</v>
          </cell>
          <cell r="B1063" t="str">
            <v>B.H 0.7㎥</v>
          </cell>
          <cell r="C1063" t="str">
            <v>M3</v>
          </cell>
          <cell r="D1063">
            <v>1485.66</v>
          </cell>
          <cell r="E1063">
            <v>2000</v>
          </cell>
          <cell r="F1063">
            <v>2971320</v>
          </cell>
          <cell r="G1063">
            <v>100</v>
          </cell>
          <cell r="H1063">
            <v>148566</v>
          </cell>
          <cell r="I1063">
            <v>1600</v>
          </cell>
          <cell r="J1063">
            <v>2377056</v>
          </cell>
          <cell r="K1063">
            <v>300</v>
          </cell>
          <cell r="L1063">
            <v>445698</v>
          </cell>
          <cell r="M1063" t="str">
            <v>#.2</v>
          </cell>
        </row>
        <row r="1064">
          <cell r="A1064" t="str">
            <v>기계터파기(연암)</v>
          </cell>
          <cell r="B1064" t="str">
            <v>B.H0.7+브레이커</v>
          </cell>
          <cell r="C1064" t="str">
            <v>M3</v>
          </cell>
          <cell r="D1064">
            <v>2122.5700000000002</v>
          </cell>
          <cell r="E1064">
            <v>18400</v>
          </cell>
          <cell r="F1064">
            <v>39055288</v>
          </cell>
          <cell r="G1064">
            <v>2800</v>
          </cell>
          <cell r="H1064">
            <v>5943196</v>
          </cell>
          <cell r="I1064">
            <v>7300</v>
          </cell>
          <cell r="J1064">
            <v>15494761</v>
          </cell>
          <cell r="K1064">
            <v>8300</v>
          </cell>
          <cell r="L1064">
            <v>17617331</v>
          </cell>
          <cell r="M1064" t="str">
            <v>#.3</v>
          </cell>
        </row>
        <row r="1065">
          <cell r="A1065" t="str">
            <v>되메우기 및 다짐</v>
          </cell>
          <cell r="B1065" t="str">
            <v>B.H 0.7+플래이트 콤펙터</v>
          </cell>
          <cell r="C1065" t="str">
            <v>M3</v>
          </cell>
          <cell r="D1065">
            <v>2703.72</v>
          </cell>
          <cell r="E1065">
            <v>3500</v>
          </cell>
          <cell r="F1065">
            <v>9463020</v>
          </cell>
          <cell r="G1065">
            <v>400</v>
          </cell>
          <cell r="H1065">
            <v>1081488</v>
          </cell>
          <cell r="I1065">
            <v>2600</v>
          </cell>
          <cell r="J1065">
            <v>7029672</v>
          </cell>
          <cell r="K1065">
            <v>500</v>
          </cell>
          <cell r="L1065">
            <v>1351860</v>
          </cell>
          <cell r="M1065" t="str">
            <v>#.4</v>
          </cell>
        </row>
        <row r="1066">
          <cell r="A1066" t="str">
            <v>사토운반:내부운반</v>
          </cell>
          <cell r="B1066" t="str">
            <v>B.H0.7 + D.T15</v>
          </cell>
          <cell r="C1066" t="str">
            <v>M3</v>
          </cell>
          <cell r="D1066">
            <v>848.92</v>
          </cell>
          <cell r="E1066">
            <v>2500</v>
          </cell>
          <cell r="F1066">
            <v>2122300</v>
          </cell>
          <cell r="G1066">
            <v>900</v>
          </cell>
          <cell r="H1066">
            <v>764028</v>
          </cell>
          <cell r="I1066">
            <v>700</v>
          </cell>
          <cell r="J1066">
            <v>594244</v>
          </cell>
          <cell r="K1066">
            <v>900</v>
          </cell>
          <cell r="L1066">
            <v>764028</v>
          </cell>
          <cell r="M1066" t="str">
            <v>#.24</v>
          </cell>
        </row>
        <row r="1067">
          <cell r="A1067" t="str">
            <v>사토운반:연암</v>
          </cell>
          <cell r="B1067" t="str">
            <v>B.H0.7 + D.T15</v>
          </cell>
          <cell r="C1067" t="str">
            <v>M3</v>
          </cell>
          <cell r="D1067">
            <v>2122.5700000000002</v>
          </cell>
          <cell r="E1067">
            <v>12000</v>
          </cell>
          <cell r="F1067">
            <v>25470840</v>
          </cell>
          <cell r="G1067">
            <v>4500</v>
          </cell>
          <cell r="H1067">
            <v>9551565</v>
          </cell>
          <cell r="I1067">
            <v>3500</v>
          </cell>
          <cell r="J1067">
            <v>7428995</v>
          </cell>
          <cell r="K1067">
            <v>4000</v>
          </cell>
          <cell r="L1067">
            <v>8490280</v>
          </cell>
          <cell r="M1067" t="str">
            <v>#.7</v>
          </cell>
        </row>
        <row r="1068">
          <cell r="A1068" t="str">
            <v>모래부설 및 다짐(B.H 0.7M3,관로기초)</v>
          </cell>
          <cell r="B1068" t="str">
            <v>기계90%+인력10%</v>
          </cell>
          <cell r="C1068" t="str">
            <v>M3</v>
          </cell>
          <cell r="D1068">
            <v>368.31</v>
          </cell>
          <cell r="E1068">
            <v>2300</v>
          </cell>
          <cell r="F1068">
            <v>847113</v>
          </cell>
          <cell r="G1068">
            <v>200</v>
          </cell>
          <cell r="H1068">
            <v>73662</v>
          </cell>
          <cell r="I1068">
            <v>1600</v>
          </cell>
          <cell r="J1068">
            <v>589296</v>
          </cell>
          <cell r="K1068">
            <v>500</v>
          </cell>
          <cell r="L1068">
            <v>184155</v>
          </cell>
          <cell r="M1068" t="str">
            <v>#.8</v>
          </cell>
        </row>
        <row r="1069">
          <cell r="A1069" t="str">
            <v>바닥면 고르기</v>
          </cell>
          <cell r="B1069" t="str">
            <v>연암</v>
          </cell>
          <cell r="C1069" t="str">
            <v>M2</v>
          </cell>
          <cell r="D1069">
            <v>2060.5500000000002</v>
          </cell>
          <cell r="E1069">
            <v>5400</v>
          </cell>
          <cell r="F1069">
            <v>11126970</v>
          </cell>
          <cell r="G1069">
            <v>500</v>
          </cell>
          <cell r="H1069">
            <v>1030275</v>
          </cell>
          <cell r="I1069">
            <v>4600</v>
          </cell>
          <cell r="J1069">
            <v>9478530</v>
          </cell>
          <cell r="K1069">
            <v>300</v>
          </cell>
          <cell r="L1069">
            <v>618165</v>
          </cell>
          <cell r="M1069" t="str">
            <v>No.2</v>
          </cell>
        </row>
        <row r="1070">
          <cell r="A1070" t="str">
            <v>아스팔트포장 절단</v>
          </cell>
          <cell r="C1070" t="str">
            <v>M</v>
          </cell>
          <cell r="D1070">
            <v>410.48</v>
          </cell>
          <cell r="E1070">
            <v>1800</v>
          </cell>
          <cell r="F1070">
            <v>738864</v>
          </cell>
          <cell r="G1070">
            <v>900</v>
          </cell>
          <cell r="H1070">
            <v>369432</v>
          </cell>
          <cell r="I1070">
            <v>800</v>
          </cell>
          <cell r="J1070">
            <v>328384</v>
          </cell>
          <cell r="K1070">
            <v>100</v>
          </cell>
          <cell r="L1070">
            <v>41048</v>
          </cell>
          <cell r="M1070" t="str">
            <v>No.3</v>
          </cell>
        </row>
        <row r="1071">
          <cell r="A1071" t="str">
            <v>아스팔트포장 파취</v>
          </cell>
          <cell r="B1071" t="str">
            <v>기계</v>
          </cell>
          <cell r="C1071" t="str">
            <v>M3</v>
          </cell>
          <cell r="D1071">
            <v>61.06</v>
          </cell>
          <cell r="E1071">
            <v>15300</v>
          </cell>
          <cell r="F1071">
            <v>934218</v>
          </cell>
          <cell r="G1071">
            <v>2300</v>
          </cell>
          <cell r="H1071">
            <v>140438</v>
          </cell>
          <cell r="I1071">
            <v>6300</v>
          </cell>
          <cell r="J1071">
            <v>384678</v>
          </cell>
          <cell r="K1071">
            <v>6700</v>
          </cell>
          <cell r="L1071">
            <v>409102</v>
          </cell>
          <cell r="M1071" t="str">
            <v>#.10</v>
          </cell>
        </row>
        <row r="1072">
          <cell r="A1072" t="str">
            <v>아스팔트 포장포설</v>
          </cell>
          <cell r="B1072" t="str">
            <v>기층10cm+표층5cm</v>
          </cell>
          <cell r="C1072" t="str">
            <v>a</v>
          </cell>
          <cell r="D1072">
            <v>4.08</v>
          </cell>
          <cell r="E1072">
            <v>3812100</v>
          </cell>
          <cell r="F1072">
            <v>15553368</v>
          </cell>
          <cell r="G1072">
            <v>3372300</v>
          </cell>
          <cell r="H1072">
            <v>13758984</v>
          </cell>
          <cell r="I1072">
            <v>409100</v>
          </cell>
          <cell r="J1072">
            <v>1669128</v>
          </cell>
          <cell r="K1072">
            <v>30700</v>
          </cell>
          <cell r="L1072">
            <v>125256</v>
          </cell>
          <cell r="M1072" t="str">
            <v>No.4</v>
          </cell>
        </row>
        <row r="1073">
          <cell r="A1073" t="str">
            <v>보조기층포설 및 다짐</v>
          </cell>
          <cell r="B1073" t="str">
            <v>T=30cm</v>
          </cell>
          <cell r="C1073" t="str">
            <v>M3</v>
          </cell>
          <cell r="D1073">
            <v>101.82</v>
          </cell>
          <cell r="E1073">
            <v>2800</v>
          </cell>
          <cell r="F1073">
            <v>285096</v>
          </cell>
          <cell r="G1073">
            <v>400</v>
          </cell>
          <cell r="H1073">
            <v>40728</v>
          </cell>
          <cell r="I1073">
            <v>1700</v>
          </cell>
          <cell r="J1073">
            <v>173094</v>
          </cell>
          <cell r="K1073">
            <v>700</v>
          </cell>
          <cell r="L1073">
            <v>71274</v>
          </cell>
          <cell r="M1073" t="str">
            <v>#.11</v>
          </cell>
        </row>
        <row r="1074">
          <cell r="A1074" t="str">
            <v>폐기물운반</v>
          </cell>
          <cell r="B1074" t="str">
            <v>B.H0.7 + D.T15</v>
          </cell>
          <cell r="C1074" t="str">
            <v>M3</v>
          </cell>
          <cell r="D1074">
            <v>240.87</v>
          </cell>
          <cell r="E1074">
            <v>12300</v>
          </cell>
          <cell r="F1074">
            <v>2962701</v>
          </cell>
          <cell r="G1074">
            <v>4600</v>
          </cell>
          <cell r="H1074">
            <v>1108002</v>
          </cell>
          <cell r="I1074">
            <v>3500</v>
          </cell>
          <cell r="J1074">
            <v>843045</v>
          </cell>
          <cell r="K1074">
            <v>4200</v>
          </cell>
          <cell r="L1074">
            <v>1011654</v>
          </cell>
          <cell r="M1074" t="str">
            <v>#.12</v>
          </cell>
        </row>
        <row r="1075">
          <cell r="A1075" t="str">
            <v>콘크리트포장 절단</v>
          </cell>
          <cell r="C1075" t="str">
            <v>M</v>
          </cell>
          <cell r="D1075">
            <v>1219.2</v>
          </cell>
          <cell r="E1075">
            <v>2000</v>
          </cell>
          <cell r="F1075">
            <v>2438400</v>
          </cell>
          <cell r="G1075">
            <v>900</v>
          </cell>
          <cell r="H1075">
            <v>1097280</v>
          </cell>
          <cell r="I1075">
            <v>1000</v>
          </cell>
          <cell r="J1075">
            <v>1219200</v>
          </cell>
          <cell r="K1075">
            <v>100</v>
          </cell>
          <cell r="L1075">
            <v>121920</v>
          </cell>
          <cell r="M1075" t="str">
            <v>No.5</v>
          </cell>
        </row>
        <row r="1076">
          <cell r="A1076" t="str">
            <v>콘크리트포장 깨기</v>
          </cell>
          <cell r="B1076" t="str">
            <v>T=30cm미만</v>
          </cell>
          <cell r="C1076" t="str">
            <v>M3</v>
          </cell>
          <cell r="D1076">
            <v>179.29</v>
          </cell>
          <cell r="E1076">
            <v>15200</v>
          </cell>
          <cell r="F1076">
            <v>2725208</v>
          </cell>
          <cell r="G1076">
            <v>2200</v>
          </cell>
          <cell r="H1076">
            <v>394438</v>
          </cell>
          <cell r="I1076">
            <v>6300</v>
          </cell>
          <cell r="J1076">
            <v>1129527</v>
          </cell>
          <cell r="K1076">
            <v>6700</v>
          </cell>
          <cell r="L1076">
            <v>1201243</v>
          </cell>
          <cell r="M1076" t="str">
            <v>#.13</v>
          </cell>
        </row>
        <row r="1077">
          <cell r="A1077" t="str">
            <v>콘크리트포장 포설</v>
          </cell>
          <cell r="B1077" t="str">
            <v>T=20cm</v>
          </cell>
          <cell r="C1077" t="str">
            <v>M3</v>
          </cell>
          <cell r="D1077">
            <v>179.29</v>
          </cell>
          <cell r="E1077">
            <v>103500</v>
          </cell>
          <cell r="F1077">
            <v>18556515</v>
          </cell>
          <cell r="G1077">
            <v>52500</v>
          </cell>
          <cell r="H1077">
            <v>9412725</v>
          </cell>
          <cell r="I1077">
            <v>51000</v>
          </cell>
          <cell r="J1077">
            <v>9143790</v>
          </cell>
          <cell r="K1077">
            <v>0</v>
          </cell>
          <cell r="L1077">
            <v>0</v>
          </cell>
          <cell r="M1077" t="str">
            <v>No.6</v>
          </cell>
        </row>
        <row r="1078">
          <cell r="A1078" t="str">
            <v>모래부설(B.H 0.7M3)</v>
          </cell>
          <cell r="B1078" t="str">
            <v>기계90%+인력10%</v>
          </cell>
          <cell r="C1078" t="str">
            <v>M3</v>
          </cell>
          <cell r="D1078">
            <v>26.9</v>
          </cell>
          <cell r="E1078">
            <v>1300</v>
          </cell>
          <cell r="F1078">
            <v>34970</v>
          </cell>
          <cell r="G1078">
            <v>200</v>
          </cell>
          <cell r="H1078">
            <v>5380</v>
          </cell>
          <cell r="I1078">
            <v>700</v>
          </cell>
          <cell r="J1078">
            <v>18830</v>
          </cell>
          <cell r="K1078">
            <v>400</v>
          </cell>
          <cell r="L1078">
            <v>10760</v>
          </cell>
          <cell r="M1078" t="str">
            <v>#.14</v>
          </cell>
        </row>
        <row r="1079">
          <cell r="A1079" t="str">
            <v>와이어메쉬깔기</v>
          </cell>
          <cell r="B1079" t="str">
            <v>#8X100X100</v>
          </cell>
          <cell r="C1079" t="str">
            <v>M2</v>
          </cell>
          <cell r="D1079">
            <v>896.47</v>
          </cell>
          <cell r="E1079">
            <v>3000</v>
          </cell>
          <cell r="F1079">
            <v>2689410</v>
          </cell>
          <cell r="G1079">
            <v>2000</v>
          </cell>
          <cell r="H1079">
            <v>1792940</v>
          </cell>
          <cell r="I1079">
            <v>1000</v>
          </cell>
          <cell r="J1079">
            <v>896470</v>
          </cell>
          <cell r="K1079">
            <v>0</v>
          </cell>
          <cell r="L1079">
            <v>0</v>
          </cell>
          <cell r="M1079" t="str">
            <v>No.7</v>
          </cell>
        </row>
        <row r="1080">
          <cell r="A1080" t="str">
            <v>보조기층포설 및 다짐</v>
          </cell>
          <cell r="B1080" t="str">
            <v>T=30cm</v>
          </cell>
          <cell r="C1080" t="str">
            <v>M3</v>
          </cell>
          <cell r="D1080">
            <v>268.95</v>
          </cell>
          <cell r="E1080">
            <v>2800</v>
          </cell>
          <cell r="F1080">
            <v>753060</v>
          </cell>
          <cell r="G1080">
            <v>400</v>
          </cell>
          <cell r="H1080">
            <v>107580</v>
          </cell>
          <cell r="I1080">
            <v>1700</v>
          </cell>
          <cell r="J1080">
            <v>457215</v>
          </cell>
          <cell r="K1080">
            <v>700</v>
          </cell>
          <cell r="L1080">
            <v>188265</v>
          </cell>
          <cell r="M1080" t="str">
            <v>#.11</v>
          </cell>
        </row>
        <row r="1081">
          <cell r="A1081" t="str">
            <v>신축재</v>
          </cell>
          <cell r="B1081" t="str">
            <v>T=1.5cm</v>
          </cell>
          <cell r="C1081" t="str">
            <v>M2</v>
          </cell>
          <cell r="D1081">
            <v>28.94</v>
          </cell>
          <cell r="E1081">
            <v>12600</v>
          </cell>
          <cell r="F1081">
            <v>364644</v>
          </cell>
          <cell r="G1081">
            <v>12000</v>
          </cell>
          <cell r="H1081">
            <v>347280</v>
          </cell>
          <cell r="I1081">
            <v>600</v>
          </cell>
          <cell r="J1081">
            <v>17364</v>
          </cell>
          <cell r="K1081">
            <v>0</v>
          </cell>
          <cell r="L1081">
            <v>0</v>
          </cell>
        </row>
        <row r="1082">
          <cell r="A1082" t="str">
            <v>양생(비닐)</v>
          </cell>
          <cell r="C1082" t="str">
            <v>M2</v>
          </cell>
          <cell r="D1082">
            <v>896.47</v>
          </cell>
          <cell r="E1082">
            <v>900</v>
          </cell>
          <cell r="F1082">
            <v>806823</v>
          </cell>
          <cell r="G1082">
            <v>700</v>
          </cell>
          <cell r="H1082">
            <v>627529</v>
          </cell>
          <cell r="I1082">
            <v>200</v>
          </cell>
          <cell r="J1082">
            <v>179294</v>
          </cell>
          <cell r="K1082">
            <v>0</v>
          </cell>
          <cell r="L1082">
            <v>0</v>
          </cell>
          <cell r="M1082" t="str">
            <v>No.8</v>
          </cell>
        </row>
        <row r="1084">
          <cell r="A1084" t="str">
            <v>2. 관 로 공</v>
          </cell>
          <cell r="F1084">
            <v>5990240</v>
          </cell>
          <cell r="H1084">
            <v>166400</v>
          </cell>
          <cell r="J1084">
            <v>5823840</v>
          </cell>
          <cell r="L1084">
            <v>0</v>
          </cell>
        </row>
        <row r="1085">
          <cell r="A1085" t="str">
            <v>이중벽P.E관 접합및부설</v>
          </cell>
          <cell r="B1085" t="str">
            <v>Φ250M/M</v>
          </cell>
          <cell r="C1085" t="str">
            <v>개소</v>
          </cell>
          <cell r="D1085">
            <v>409</v>
          </cell>
          <cell r="E1085">
            <v>4000</v>
          </cell>
          <cell r="F1085">
            <v>1636000</v>
          </cell>
          <cell r="G1085">
            <v>0</v>
          </cell>
          <cell r="H1085">
            <v>0</v>
          </cell>
          <cell r="I1085">
            <v>4000</v>
          </cell>
          <cell r="J1085">
            <v>1636000</v>
          </cell>
          <cell r="K1085">
            <v>0</v>
          </cell>
          <cell r="L1085">
            <v>0</v>
          </cell>
          <cell r="M1085" t="str">
            <v>No.24</v>
          </cell>
        </row>
        <row r="1086">
          <cell r="A1086" t="str">
            <v>레미콘타설</v>
          </cell>
          <cell r="B1086" t="str">
            <v>무근구조물</v>
          </cell>
          <cell r="C1086" t="str">
            <v>M3</v>
          </cell>
          <cell r="D1086">
            <v>240.94</v>
          </cell>
          <cell r="E1086">
            <v>16000</v>
          </cell>
          <cell r="F1086">
            <v>3855040</v>
          </cell>
          <cell r="G1086">
            <v>0</v>
          </cell>
          <cell r="H1086">
            <v>0</v>
          </cell>
          <cell r="I1086">
            <v>16000</v>
          </cell>
          <cell r="J1086">
            <v>3855040</v>
          </cell>
          <cell r="K1086">
            <v>0</v>
          </cell>
          <cell r="L1086">
            <v>0</v>
          </cell>
          <cell r="M1086" t="str">
            <v>No.10</v>
          </cell>
        </row>
        <row r="1087">
          <cell r="A1087" t="str">
            <v>합판거푸집</v>
          </cell>
          <cell r="B1087" t="str">
            <v>0-7m:6회</v>
          </cell>
          <cell r="C1087" t="str">
            <v>M2</v>
          </cell>
          <cell r="D1087">
            <v>41.6</v>
          </cell>
          <cell r="E1087">
            <v>12000</v>
          </cell>
          <cell r="F1087">
            <v>499200</v>
          </cell>
          <cell r="G1087">
            <v>4000</v>
          </cell>
          <cell r="H1087">
            <v>166400</v>
          </cell>
          <cell r="I1087">
            <v>8000</v>
          </cell>
          <cell r="J1087">
            <v>332800</v>
          </cell>
          <cell r="K1087">
            <v>0</v>
          </cell>
          <cell r="L1087">
            <v>0</v>
          </cell>
          <cell r="M1087" t="str">
            <v>No.11</v>
          </cell>
        </row>
        <row r="1089">
          <cell r="A1089" t="str">
            <v>3. 맨 홀 공</v>
          </cell>
          <cell r="F1089">
            <v>28360480</v>
          </cell>
          <cell r="H1089">
            <v>5638031</v>
          </cell>
          <cell r="J1089">
            <v>22628214</v>
          </cell>
          <cell r="L1089">
            <v>94235</v>
          </cell>
        </row>
        <row r="1090">
          <cell r="A1090" t="str">
            <v>레미콘타설</v>
          </cell>
          <cell r="B1090" t="str">
            <v>무근구조물</v>
          </cell>
          <cell r="C1090" t="str">
            <v>M3</v>
          </cell>
          <cell r="D1090">
            <v>35.29</v>
          </cell>
          <cell r="E1090">
            <v>16000</v>
          </cell>
          <cell r="F1090">
            <v>564640</v>
          </cell>
          <cell r="G1090">
            <v>0</v>
          </cell>
          <cell r="H1090">
            <v>0</v>
          </cell>
          <cell r="I1090">
            <v>16000</v>
          </cell>
          <cell r="J1090">
            <v>564640</v>
          </cell>
          <cell r="K1090">
            <v>0</v>
          </cell>
          <cell r="L1090">
            <v>0</v>
          </cell>
          <cell r="M1090" t="str">
            <v>No.10</v>
          </cell>
        </row>
        <row r="1091">
          <cell r="A1091" t="str">
            <v>레미콘타설</v>
          </cell>
          <cell r="B1091" t="str">
            <v>철근구조물</v>
          </cell>
          <cell r="C1091" t="str">
            <v>M3</v>
          </cell>
          <cell r="D1091">
            <v>100.8</v>
          </cell>
          <cell r="E1091">
            <v>21700</v>
          </cell>
          <cell r="F1091">
            <v>2187360</v>
          </cell>
          <cell r="G1091">
            <v>400</v>
          </cell>
          <cell r="H1091">
            <v>40320</v>
          </cell>
          <cell r="I1091">
            <v>21000</v>
          </cell>
          <cell r="J1091">
            <v>2116800</v>
          </cell>
          <cell r="K1091">
            <v>300</v>
          </cell>
          <cell r="L1091">
            <v>30240</v>
          </cell>
          <cell r="M1091" t="str">
            <v>No.14</v>
          </cell>
        </row>
        <row r="1092">
          <cell r="A1092" t="str">
            <v>합판거푸집</v>
          </cell>
          <cell r="B1092" t="str">
            <v>0-7m:6회</v>
          </cell>
          <cell r="C1092" t="str">
            <v>M2</v>
          </cell>
          <cell r="D1092">
            <v>38.92</v>
          </cell>
          <cell r="E1092">
            <v>12000</v>
          </cell>
          <cell r="F1092">
            <v>467040</v>
          </cell>
          <cell r="G1092">
            <v>4000</v>
          </cell>
          <cell r="H1092">
            <v>155680</v>
          </cell>
          <cell r="I1092">
            <v>8000</v>
          </cell>
          <cell r="J1092">
            <v>311360</v>
          </cell>
          <cell r="K1092">
            <v>0</v>
          </cell>
          <cell r="L1092">
            <v>0</v>
          </cell>
          <cell r="M1092" t="str">
            <v>No.11</v>
          </cell>
        </row>
        <row r="1093">
          <cell r="A1093" t="str">
            <v>합판거푸집</v>
          </cell>
          <cell r="B1093" t="str">
            <v>0-7m:3회</v>
          </cell>
          <cell r="C1093" t="str">
            <v>M2</v>
          </cell>
          <cell r="D1093">
            <v>627.62</v>
          </cell>
          <cell r="E1093">
            <v>17100</v>
          </cell>
          <cell r="F1093">
            <v>10732302</v>
          </cell>
          <cell r="G1093">
            <v>5300</v>
          </cell>
          <cell r="H1093">
            <v>3326386</v>
          </cell>
          <cell r="I1093">
            <v>11800</v>
          </cell>
          <cell r="J1093">
            <v>7405916</v>
          </cell>
          <cell r="K1093">
            <v>0</v>
          </cell>
          <cell r="L1093">
            <v>0</v>
          </cell>
          <cell r="M1093" t="str">
            <v>No.15</v>
          </cell>
        </row>
        <row r="1094">
          <cell r="A1094" t="str">
            <v>원형 거푸집</v>
          </cell>
          <cell r="B1094" t="str">
            <v>3 회</v>
          </cell>
          <cell r="C1094" t="str">
            <v>M2</v>
          </cell>
          <cell r="D1094">
            <v>77.849999999999994</v>
          </cell>
          <cell r="E1094">
            <v>38600</v>
          </cell>
          <cell r="F1094">
            <v>3005010</v>
          </cell>
          <cell r="G1094">
            <v>11500</v>
          </cell>
          <cell r="H1094">
            <v>895275</v>
          </cell>
          <cell r="I1094">
            <v>27100</v>
          </cell>
          <cell r="J1094">
            <v>2109735</v>
          </cell>
          <cell r="K1094">
            <v>0</v>
          </cell>
          <cell r="L1094">
            <v>0</v>
          </cell>
          <cell r="M1094" t="str">
            <v>No.16</v>
          </cell>
        </row>
        <row r="1095">
          <cell r="A1095" t="str">
            <v>목재거푸집</v>
          </cell>
          <cell r="B1095" t="str">
            <v>0-7m:4회</v>
          </cell>
          <cell r="C1095" t="str">
            <v>M2</v>
          </cell>
          <cell r="D1095">
            <v>23.83</v>
          </cell>
          <cell r="E1095">
            <v>26100</v>
          </cell>
          <cell r="F1095">
            <v>621963</v>
          </cell>
          <cell r="G1095">
            <v>7100</v>
          </cell>
          <cell r="H1095">
            <v>169193</v>
          </cell>
          <cell r="I1095">
            <v>19000</v>
          </cell>
          <cell r="J1095">
            <v>452770</v>
          </cell>
          <cell r="K1095">
            <v>0</v>
          </cell>
          <cell r="L1095">
            <v>0</v>
          </cell>
          <cell r="M1095" t="str">
            <v>No.32</v>
          </cell>
        </row>
        <row r="1096">
          <cell r="A1096" t="str">
            <v>시공이음 설치</v>
          </cell>
          <cell r="B1096" t="str">
            <v>PVC,B=150X5mm</v>
          </cell>
          <cell r="C1096" t="str">
            <v>M</v>
          </cell>
          <cell r="D1096">
            <v>282.8</v>
          </cell>
          <cell r="E1096">
            <v>13700</v>
          </cell>
          <cell r="F1096">
            <v>3874360</v>
          </cell>
          <cell r="G1096">
            <v>2400</v>
          </cell>
          <cell r="H1096">
            <v>678720</v>
          </cell>
          <cell r="I1096">
            <v>11300</v>
          </cell>
          <cell r="J1096">
            <v>3195640</v>
          </cell>
          <cell r="K1096">
            <v>0</v>
          </cell>
          <cell r="L1096">
            <v>0</v>
          </cell>
          <cell r="M1096" t="str">
            <v>No.17</v>
          </cell>
        </row>
        <row r="1097">
          <cell r="A1097" t="str">
            <v>철근가공및조립</v>
          </cell>
          <cell r="B1097" t="str">
            <v>보통</v>
          </cell>
          <cell r="C1097" t="str">
            <v>TON</v>
          </cell>
          <cell r="D1097">
            <v>6.5350000000000001</v>
          </cell>
          <cell r="E1097">
            <v>327000</v>
          </cell>
          <cell r="F1097">
            <v>2136945</v>
          </cell>
          <cell r="G1097">
            <v>4000</v>
          </cell>
          <cell r="H1097">
            <v>26140</v>
          </cell>
          <cell r="I1097">
            <v>317000</v>
          </cell>
          <cell r="J1097">
            <v>2071595</v>
          </cell>
          <cell r="K1097">
            <v>6000</v>
          </cell>
          <cell r="L1097">
            <v>39210</v>
          </cell>
          <cell r="M1097" t="str">
            <v>No.18</v>
          </cell>
        </row>
        <row r="1098">
          <cell r="A1098" t="str">
            <v>사다리설치(STS)</v>
          </cell>
          <cell r="C1098" t="str">
            <v>M</v>
          </cell>
          <cell r="D1098">
            <v>20.71</v>
          </cell>
          <cell r="E1098">
            <v>10900</v>
          </cell>
          <cell r="F1098">
            <v>225739</v>
          </cell>
          <cell r="G1098">
            <v>6600</v>
          </cell>
          <cell r="H1098">
            <v>136686</v>
          </cell>
          <cell r="I1098">
            <v>4100</v>
          </cell>
          <cell r="J1098">
            <v>84911</v>
          </cell>
          <cell r="K1098">
            <v>200</v>
          </cell>
          <cell r="L1098">
            <v>4142</v>
          </cell>
          <cell r="M1098" t="str">
            <v>No.19</v>
          </cell>
        </row>
        <row r="1099">
          <cell r="A1099" t="str">
            <v>맨홀뚜껑설치</v>
          </cell>
          <cell r="B1099" t="str">
            <v>(주철재)</v>
          </cell>
          <cell r="C1099" t="str">
            <v>조</v>
          </cell>
          <cell r="D1099">
            <v>63</v>
          </cell>
          <cell r="E1099">
            <v>45800</v>
          </cell>
          <cell r="F1099">
            <v>2885400</v>
          </cell>
          <cell r="G1099">
            <v>0</v>
          </cell>
          <cell r="H1099">
            <v>0</v>
          </cell>
          <cell r="I1099">
            <v>45800</v>
          </cell>
          <cell r="J1099">
            <v>2885400</v>
          </cell>
          <cell r="K1099">
            <v>0</v>
          </cell>
          <cell r="L1099">
            <v>0</v>
          </cell>
          <cell r="M1099" t="str">
            <v>No.20</v>
          </cell>
        </row>
        <row r="1100">
          <cell r="A1100" t="str">
            <v>강관비계</v>
          </cell>
          <cell r="B1100" t="str">
            <v>3개월</v>
          </cell>
          <cell r="C1100" t="str">
            <v>M2</v>
          </cell>
          <cell r="D1100">
            <v>44.66</v>
          </cell>
          <cell r="E1100">
            <v>9200</v>
          </cell>
          <cell r="F1100">
            <v>410872</v>
          </cell>
          <cell r="G1100">
            <v>2300</v>
          </cell>
          <cell r="H1100">
            <v>102718</v>
          </cell>
          <cell r="I1100">
            <v>6600</v>
          </cell>
          <cell r="J1100">
            <v>294756</v>
          </cell>
          <cell r="K1100">
            <v>300</v>
          </cell>
          <cell r="L1100">
            <v>13398</v>
          </cell>
          <cell r="M1100" t="str">
            <v>No.33</v>
          </cell>
        </row>
        <row r="1101">
          <cell r="A1101" t="str">
            <v>강관동바리(3개월)</v>
          </cell>
          <cell r="B1101" t="str">
            <v>H=0-4.2M</v>
          </cell>
          <cell r="C1101" t="str">
            <v>공M3</v>
          </cell>
          <cell r="D1101">
            <v>22.17</v>
          </cell>
          <cell r="E1101">
            <v>6300</v>
          </cell>
          <cell r="F1101">
            <v>139671</v>
          </cell>
          <cell r="G1101">
            <v>200</v>
          </cell>
          <cell r="H1101">
            <v>4434</v>
          </cell>
          <cell r="I1101">
            <v>6100</v>
          </cell>
          <cell r="J1101">
            <v>135237</v>
          </cell>
          <cell r="K1101">
            <v>0</v>
          </cell>
          <cell r="L1101">
            <v>0</v>
          </cell>
          <cell r="M1101" t="str">
            <v>No.21</v>
          </cell>
        </row>
        <row r="1102">
          <cell r="A1102" t="str">
            <v>양생(비닐)</v>
          </cell>
          <cell r="C1102" t="str">
            <v>M2</v>
          </cell>
          <cell r="D1102">
            <v>70.62</v>
          </cell>
          <cell r="E1102">
            <v>900</v>
          </cell>
          <cell r="F1102">
            <v>63558</v>
          </cell>
          <cell r="G1102">
            <v>700</v>
          </cell>
          <cell r="H1102">
            <v>49434</v>
          </cell>
          <cell r="I1102">
            <v>200</v>
          </cell>
          <cell r="J1102">
            <v>14124</v>
          </cell>
          <cell r="K1102">
            <v>0</v>
          </cell>
          <cell r="L1102">
            <v>0</v>
          </cell>
          <cell r="M1102" t="str">
            <v>No.8</v>
          </cell>
        </row>
        <row r="1103">
          <cell r="A1103" t="str">
            <v>시공이음면정리(치핑)</v>
          </cell>
          <cell r="B1103" t="str">
            <v>인력</v>
          </cell>
          <cell r="C1103" t="str">
            <v>M2</v>
          </cell>
          <cell r="D1103">
            <v>53</v>
          </cell>
          <cell r="E1103">
            <v>19000</v>
          </cell>
          <cell r="F1103">
            <v>1007000</v>
          </cell>
          <cell r="G1103">
            <v>500</v>
          </cell>
          <cell r="H1103">
            <v>26500</v>
          </cell>
          <cell r="I1103">
            <v>18500</v>
          </cell>
          <cell r="J1103">
            <v>980500</v>
          </cell>
          <cell r="K1103">
            <v>0</v>
          </cell>
          <cell r="L1103">
            <v>0</v>
          </cell>
          <cell r="M1103" t="str">
            <v>No.22</v>
          </cell>
        </row>
        <row r="1104">
          <cell r="A1104" t="str">
            <v>스페이서(T=75MM)</v>
          </cell>
          <cell r="C1104" t="str">
            <v>EA</v>
          </cell>
          <cell r="D1104">
            <v>193</v>
          </cell>
          <cell r="E1104">
            <v>100</v>
          </cell>
          <cell r="F1104">
            <v>19300</v>
          </cell>
          <cell r="G1104">
            <v>100</v>
          </cell>
          <cell r="H1104">
            <v>19300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</row>
        <row r="1105">
          <cell r="A1105" t="str">
            <v>쇠흙손 마감</v>
          </cell>
          <cell r="C1105" t="str">
            <v>M2</v>
          </cell>
          <cell r="D1105">
            <v>24.15</v>
          </cell>
          <cell r="E1105">
            <v>800</v>
          </cell>
          <cell r="F1105">
            <v>19320</v>
          </cell>
          <cell r="G1105">
            <v>300</v>
          </cell>
          <cell r="H1105">
            <v>7245</v>
          </cell>
          <cell r="I1105">
            <v>200</v>
          </cell>
          <cell r="J1105">
            <v>4830</v>
          </cell>
          <cell r="K1105">
            <v>300</v>
          </cell>
          <cell r="L1105">
            <v>7245</v>
          </cell>
          <cell r="M1105" t="str">
            <v>No.27</v>
          </cell>
        </row>
        <row r="1107">
          <cell r="A1107" t="str">
            <v>4. 우수월류공</v>
          </cell>
          <cell r="F1107">
            <v>475585</v>
          </cell>
          <cell r="H1107">
            <v>148532</v>
          </cell>
          <cell r="J1107">
            <v>325083</v>
          </cell>
          <cell r="L1107">
            <v>1970</v>
          </cell>
        </row>
        <row r="1108">
          <cell r="A1108" t="str">
            <v>레미콘타설</v>
          </cell>
          <cell r="B1108" t="str">
            <v>무근구조물</v>
          </cell>
          <cell r="C1108" t="str">
            <v>M3</v>
          </cell>
          <cell r="D1108">
            <v>7.09</v>
          </cell>
          <cell r="E1108">
            <v>16000</v>
          </cell>
          <cell r="F1108">
            <v>113440</v>
          </cell>
          <cell r="G1108">
            <v>0</v>
          </cell>
          <cell r="H1108">
            <v>0</v>
          </cell>
          <cell r="I1108">
            <v>16000</v>
          </cell>
          <cell r="J1108">
            <v>113440</v>
          </cell>
          <cell r="K1108">
            <v>0</v>
          </cell>
          <cell r="L1108">
            <v>0</v>
          </cell>
          <cell r="M1108" t="str">
            <v>No.10</v>
          </cell>
        </row>
        <row r="1109">
          <cell r="A1109" t="str">
            <v>레미콘타설</v>
          </cell>
          <cell r="B1109" t="str">
            <v>철근구조물</v>
          </cell>
          <cell r="C1109" t="str">
            <v>M3</v>
          </cell>
          <cell r="D1109">
            <v>1.31</v>
          </cell>
          <cell r="E1109">
            <v>21700</v>
          </cell>
          <cell r="F1109">
            <v>28427</v>
          </cell>
          <cell r="G1109">
            <v>400</v>
          </cell>
          <cell r="H1109">
            <v>524</v>
          </cell>
          <cell r="I1109">
            <v>21000</v>
          </cell>
          <cell r="J1109">
            <v>27510</v>
          </cell>
          <cell r="K1109">
            <v>300</v>
          </cell>
          <cell r="L1109">
            <v>393</v>
          </cell>
          <cell r="M1109" t="str">
            <v>No.14</v>
          </cell>
        </row>
        <row r="1110">
          <cell r="A1110" t="str">
            <v>합판거푸집</v>
          </cell>
          <cell r="B1110" t="str">
            <v>0-7m:6회</v>
          </cell>
          <cell r="C1110" t="str">
            <v>M2</v>
          </cell>
          <cell r="D1110">
            <v>5.26</v>
          </cell>
          <cell r="E1110">
            <v>12000</v>
          </cell>
          <cell r="F1110">
            <v>63120</v>
          </cell>
          <cell r="G1110">
            <v>4000</v>
          </cell>
          <cell r="H1110">
            <v>21040</v>
          </cell>
          <cell r="I1110">
            <v>8000</v>
          </cell>
          <cell r="J1110">
            <v>42080</v>
          </cell>
          <cell r="K1110">
            <v>0</v>
          </cell>
          <cell r="L1110">
            <v>0</v>
          </cell>
          <cell r="M1110" t="str">
            <v>No.11</v>
          </cell>
        </row>
        <row r="1111">
          <cell r="A1111" t="str">
            <v>합판거푸집</v>
          </cell>
          <cell r="B1111" t="str">
            <v>0-7m:3회</v>
          </cell>
          <cell r="C1111" t="str">
            <v>M2</v>
          </cell>
          <cell r="D1111">
            <v>7.5</v>
          </cell>
          <cell r="E1111">
            <v>17100</v>
          </cell>
          <cell r="F1111">
            <v>128250</v>
          </cell>
          <cell r="G1111">
            <v>5300</v>
          </cell>
          <cell r="H1111">
            <v>39750</v>
          </cell>
          <cell r="I1111">
            <v>11800</v>
          </cell>
          <cell r="J1111">
            <v>88500</v>
          </cell>
          <cell r="K1111">
            <v>0</v>
          </cell>
          <cell r="L1111">
            <v>0</v>
          </cell>
          <cell r="M1111" t="str">
            <v>No.15</v>
          </cell>
        </row>
        <row r="1112">
          <cell r="A1112" t="str">
            <v>철근가공및조립</v>
          </cell>
          <cell r="B1112" t="str">
            <v>보통</v>
          </cell>
          <cell r="C1112" t="str">
            <v>TON</v>
          </cell>
          <cell r="D1112">
            <v>3.4000000000000002E-2</v>
          </cell>
          <cell r="E1112">
            <v>327000</v>
          </cell>
          <cell r="F1112">
            <v>11118</v>
          </cell>
          <cell r="G1112">
            <v>4000</v>
          </cell>
          <cell r="H1112">
            <v>136</v>
          </cell>
          <cell r="I1112">
            <v>317000</v>
          </cell>
          <cell r="J1112">
            <v>10778</v>
          </cell>
          <cell r="K1112">
            <v>6000</v>
          </cell>
          <cell r="L1112">
            <v>204</v>
          </cell>
          <cell r="M1112" t="str">
            <v>No.18</v>
          </cell>
        </row>
        <row r="1113">
          <cell r="A1113" t="str">
            <v>그레이팅 뚜껑설치</v>
          </cell>
          <cell r="B1113" t="str">
            <v>1000X1000mm</v>
          </cell>
          <cell r="C1113" t="str">
            <v>개소</v>
          </cell>
          <cell r="D1113">
            <v>1</v>
          </cell>
          <cell r="E1113">
            <v>120500</v>
          </cell>
          <cell r="F1113">
            <v>120500</v>
          </cell>
          <cell r="G1113">
            <v>86900</v>
          </cell>
          <cell r="H1113">
            <v>86900</v>
          </cell>
          <cell r="I1113">
            <v>32500</v>
          </cell>
          <cell r="J1113">
            <v>32500</v>
          </cell>
          <cell r="K1113">
            <v>1100</v>
          </cell>
          <cell r="L1113">
            <v>1100</v>
          </cell>
          <cell r="M1113" t="str">
            <v>No.71</v>
          </cell>
        </row>
        <row r="1114">
          <cell r="A1114" t="str">
            <v>이중벽P.E관 접합및부설</v>
          </cell>
          <cell r="B1114" t="str">
            <v>Φ250M/M</v>
          </cell>
          <cell r="C1114" t="str">
            <v>개소</v>
          </cell>
          <cell r="D1114">
            <v>2</v>
          </cell>
          <cell r="E1114">
            <v>4000</v>
          </cell>
          <cell r="F1114">
            <v>8000</v>
          </cell>
          <cell r="G1114">
            <v>0</v>
          </cell>
          <cell r="H1114">
            <v>0</v>
          </cell>
          <cell r="I1114">
            <v>4000</v>
          </cell>
          <cell r="J1114">
            <v>8000</v>
          </cell>
          <cell r="K1114">
            <v>0</v>
          </cell>
          <cell r="L1114">
            <v>0</v>
          </cell>
          <cell r="M1114" t="str">
            <v>No.24</v>
          </cell>
        </row>
        <row r="1115">
          <cell r="A1115" t="str">
            <v>잡석부설(B.H 0.7)</v>
          </cell>
          <cell r="B1115" t="str">
            <v>기계90%+인력10%</v>
          </cell>
          <cell r="C1115" t="str">
            <v>M3</v>
          </cell>
          <cell r="D1115">
            <v>0.91</v>
          </cell>
          <cell r="E1115">
            <v>3000</v>
          </cell>
          <cell r="F1115">
            <v>2730</v>
          </cell>
          <cell r="G1115">
            <v>200</v>
          </cell>
          <cell r="H1115">
            <v>182</v>
          </cell>
          <cell r="I1115">
            <v>2500</v>
          </cell>
          <cell r="J1115">
            <v>2275</v>
          </cell>
          <cell r="K1115">
            <v>300</v>
          </cell>
          <cell r="L1115">
            <v>273</v>
          </cell>
          <cell r="M1115" t="str">
            <v>#.5</v>
          </cell>
        </row>
        <row r="1117">
          <cell r="A1117" t="str">
            <v>5. 부대시설공</v>
          </cell>
          <cell r="F1117">
            <v>99829786</v>
          </cell>
          <cell r="H1117">
            <v>15979519</v>
          </cell>
          <cell r="J1117">
            <v>81129672</v>
          </cell>
          <cell r="L1117">
            <v>2720595</v>
          </cell>
        </row>
        <row r="1118">
          <cell r="A1118" t="str">
            <v>하수관거인식테이프</v>
          </cell>
          <cell r="B1118" t="str">
            <v>5cmX20m</v>
          </cell>
          <cell r="C1118" t="str">
            <v>M</v>
          </cell>
          <cell r="D1118">
            <v>2440</v>
          </cell>
          <cell r="E1118">
            <v>1300</v>
          </cell>
          <cell r="F1118">
            <v>3172000</v>
          </cell>
          <cell r="G1118">
            <v>1100</v>
          </cell>
          <cell r="H1118">
            <v>2684000</v>
          </cell>
          <cell r="I1118">
            <v>200</v>
          </cell>
          <cell r="J1118">
            <v>488000</v>
          </cell>
          <cell r="K1118">
            <v>0</v>
          </cell>
          <cell r="L1118">
            <v>0</v>
          </cell>
        </row>
        <row r="1119">
          <cell r="A1119" t="str">
            <v>하수관내 C.C.T.V조사</v>
          </cell>
          <cell r="B1119" t="str">
            <v>하수관내 C.C.T.V 조사</v>
          </cell>
          <cell r="C1119" t="str">
            <v>M</v>
          </cell>
          <cell r="D1119">
            <v>2440</v>
          </cell>
          <cell r="E1119">
            <v>1700</v>
          </cell>
          <cell r="F1119">
            <v>4148000</v>
          </cell>
          <cell r="G1119">
            <v>100</v>
          </cell>
          <cell r="H1119">
            <v>244000</v>
          </cell>
          <cell r="I1119">
            <v>1000</v>
          </cell>
          <cell r="J1119">
            <v>2440000</v>
          </cell>
          <cell r="K1119">
            <v>600</v>
          </cell>
          <cell r="L1119">
            <v>1464000</v>
          </cell>
          <cell r="M1119" t="str">
            <v>No.40</v>
          </cell>
        </row>
        <row r="1120">
          <cell r="A1120" t="str">
            <v>철근 구조물헐기</v>
          </cell>
          <cell r="B1120" t="str">
            <v>소형브레커+공기압축기</v>
          </cell>
          <cell r="C1120" t="str">
            <v>M3</v>
          </cell>
          <cell r="D1120">
            <v>2.36</v>
          </cell>
          <cell r="E1120">
            <v>35800</v>
          </cell>
          <cell r="F1120">
            <v>84488</v>
          </cell>
          <cell r="G1120">
            <v>6400</v>
          </cell>
          <cell r="H1120">
            <v>15104</v>
          </cell>
          <cell r="I1120">
            <v>17800</v>
          </cell>
          <cell r="J1120">
            <v>42008</v>
          </cell>
          <cell r="K1120">
            <v>11600</v>
          </cell>
          <cell r="L1120">
            <v>27376</v>
          </cell>
          <cell r="M1120" t="str">
            <v>No.29</v>
          </cell>
        </row>
        <row r="1121">
          <cell r="A1121" t="str">
            <v>무근 구조물헐기</v>
          </cell>
          <cell r="B1121" t="str">
            <v>소형브레커+공기압축기</v>
          </cell>
          <cell r="C1121" t="str">
            <v>M3</v>
          </cell>
          <cell r="D1121">
            <v>0.85</v>
          </cell>
          <cell r="E1121">
            <v>27100</v>
          </cell>
          <cell r="F1121">
            <v>23035</v>
          </cell>
          <cell r="G1121">
            <v>2100</v>
          </cell>
          <cell r="H1121">
            <v>1785</v>
          </cell>
          <cell r="I1121">
            <v>18900</v>
          </cell>
          <cell r="J1121">
            <v>16065</v>
          </cell>
          <cell r="K1121">
            <v>6100</v>
          </cell>
          <cell r="L1121">
            <v>5185</v>
          </cell>
          <cell r="M1121" t="str">
            <v>No.26</v>
          </cell>
        </row>
        <row r="1122">
          <cell r="A1122" t="str">
            <v>폐기물운반</v>
          </cell>
          <cell r="B1122" t="str">
            <v>B.H0.7 + D.T15</v>
          </cell>
          <cell r="C1122" t="str">
            <v>M3</v>
          </cell>
          <cell r="D1122">
            <v>3.21</v>
          </cell>
          <cell r="E1122">
            <v>12300</v>
          </cell>
          <cell r="F1122">
            <v>39483</v>
          </cell>
          <cell r="G1122">
            <v>4600</v>
          </cell>
          <cell r="H1122">
            <v>14766</v>
          </cell>
          <cell r="I1122">
            <v>3500</v>
          </cell>
          <cell r="J1122">
            <v>11235</v>
          </cell>
          <cell r="K1122">
            <v>4200</v>
          </cell>
          <cell r="L1122">
            <v>13482</v>
          </cell>
          <cell r="M1122" t="str">
            <v>#.12</v>
          </cell>
        </row>
        <row r="1123">
          <cell r="A1123" t="str">
            <v>보차도 경계석 헐기 및 설치</v>
          </cell>
          <cell r="B1123" t="str">
            <v>500X200X170</v>
          </cell>
          <cell r="C1123" t="str">
            <v>M</v>
          </cell>
          <cell r="D1123">
            <v>2</v>
          </cell>
          <cell r="E1123">
            <v>24500</v>
          </cell>
          <cell r="F1123">
            <v>49000</v>
          </cell>
          <cell r="G1123">
            <v>7300</v>
          </cell>
          <cell r="H1123">
            <v>14600</v>
          </cell>
          <cell r="I1123">
            <v>13600</v>
          </cell>
          <cell r="J1123">
            <v>27200</v>
          </cell>
          <cell r="K1123">
            <v>3600</v>
          </cell>
          <cell r="L1123">
            <v>7200</v>
          </cell>
          <cell r="M1123" t="str">
            <v>No.68</v>
          </cell>
        </row>
        <row r="1124">
          <cell r="A1124" t="str">
            <v>보도블럭파취복구</v>
          </cell>
          <cell r="C1124" t="str">
            <v>M2</v>
          </cell>
          <cell r="D1124">
            <v>2.67</v>
          </cell>
          <cell r="E1124">
            <v>7400</v>
          </cell>
          <cell r="F1124">
            <v>19758</v>
          </cell>
          <cell r="G1124">
            <v>1800</v>
          </cell>
          <cell r="H1124">
            <v>4806</v>
          </cell>
          <cell r="I1124">
            <v>5600</v>
          </cell>
          <cell r="J1124">
            <v>14952</v>
          </cell>
          <cell r="K1124">
            <v>0</v>
          </cell>
          <cell r="L1124">
            <v>0</v>
          </cell>
          <cell r="M1124" t="str">
            <v>No.69</v>
          </cell>
        </row>
        <row r="1125">
          <cell r="A1125" t="str">
            <v>도로경계석 헐기 및 설치</v>
          </cell>
          <cell r="B1125" t="str">
            <v>500X200X170</v>
          </cell>
          <cell r="C1125" t="str">
            <v>M</v>
          </cell>
          <cell r="D1125">
            <v>2</v>
          </cell>
          <cell r="E1125">
            <v>18600</v>
          </cell>
          <cell r="F1125">
            <v>37200</v>
          </cell>
          <cell r="G1125">
            <v>3900</v>
          </cell>
          <cell r="H1125">
            <v>7800</v>
          </cell>
          <cell r="I1125">
            <v>14700</v>
          </cell>
          <cell r="J1125">
            <v>29400</v>
          </cell>
          <cell r="K1125">
            <v>0</v>
          </cell>
          <cell r="L1125">
            <v>0</v>
          </cell>
          <cell r="M1125" t="str">
            <v>No.70</v>
          </cell>
        </row>
        <row r="1126">
          <cell r="A1126" t="str">
            <v>합판거푸집</v>
          </cell>
          <cell r="B1126" t="str">
            <v>0-7m:6회</v>
          </cell>
          <cell r="C1126" t="str">
            <v>M2</v>
          </cell>
          <cell r="D1126">
            <v>1.21</v>
          </cell>
          <cell r="E1126">
            <v>12000</v>
          </cell>
          <cell r="F1126">
            <v>14520</v>
          </cell>
          <cell r="G1126">
            <v>4000</v>
          </cell>
          <cell r="H1126">
            <v>4840</v>
          </cell>
          <cell r="I1126">
            <v>8000</v>
          </cell>
          <cell r="J1126">
            <v>9680</v>
          </cell>
          <cell r="K1126">
            <v>0</v>
          </cell>
          <cell r="L1126">
            <v>0</v>
          </cell>
          <cell r="M1126" t="str">
            <v>No.11</v>
          </cell>
        </row>
        <row r="1127">
          <cell r="A1127" t="str">
            <v>모래부설(B.H 0.7M3)</v>
          </cell>
          <cell r="B1127" t="str">
            <v>기계90%+인력10%</v>
          </cell>
          <cell r="C1127" t="str">
            <v>M3</v>
          </cell>
          <cell r="D1127">
            <v>0.13</v>
          </cell>
          <cell r="E1127">
            <v>1300</v>
          </cell>
          <cell r="F1127">
            <v>169</v>
          </cell>
          <cell r="G1127">
            <v>200</v>
          </cell>
          <cell r="H1127">
            <v>26</v>
          </cell>
          <cell r="I1127">
            <v>700</v>
          </cell>
          <cell r="J1127">
            <v>91</v>
          </cell>
          <cell r="K1127">
            <v>400</v>
          </cell>
          <cell r="L1127">
            <v>52</v>
          </cell>
          <cell r="M1127" t="str">
            <v>#.14</v>
          </cell>
        </row>
        <row r="1128">
          <cell r="A1128" t="str">
            <v>레미콘타설</v>
          </cell>
          <cell r="B1128" t="str">
            <v>무근구조물</v>
          </cell>
          <cell r="C1128" t="str">
            <v>M3</v>
          </cell>
          <cell r="D1128">
            <v>0.28000000000000003</v>
          </cell>
          <cell r="E1128">
            <v>16000</v>
          </cell>
          <cell r="F1128">
            <v>4480</v>
          </cell>
          <cell r="G1128">
            <v>0</v>
          </cell>
          <cell r="H1128">
            <v>0</v>
          </cell>
          <cell r="I1128">
            <v>16000</v>
          </cell>
          <cell r="J1128">
            <v>4480</v>
          </cell>
          <cell r="K1128">
            <v>0</v>
          </cell>
          <cell r="L1128">
            <v>0</v>
          </cell>
          <cell r="M1128" t="str">
            <v>No.10</v>
          </cell>
        </row>
        <row r="1129">
          <cell r="A1129" t="str">
            <v>P.E관 접합 및 부설</v>
          </cell>
          <cell r="B1129" t="str">
            <v>Φ1000M/M</v>
          </cell>
          <cell r="C1129" t="str">
            <v>개소</v>
          </cell>
          <cell r="D1129">
            <v>665</v>
          </cell>
          <cell r="E1129">
            <v>30200</v>
          </cell>
          <cell r="F1129">
            <v>20083000</v>
          </cell>
          <cell r="G1129">
            <v>0</v>
          </cell>
          <cell r="H1129">
            <v>0</v>
          </cell>
          <cell r="I1129">
            <v>30200</v>
          </cell>
          <cell r="J1129">
            <v>20083000</v>
          </cell>
          <cell r="K1129">
            <v>0</v>
          </cell>
          <cell r="L1129">
            <v>0</v>
          </cell>
          <cell r="M1129" t="str">
            <v>No.53</v>
          </cell>
        </row>
        <row r="1130">
          <cell r="A1130" t="str">
            <v>가성토(토사,B.H0.7)</v>
          </cell>
          <cell r="B1130" t="str">
            <v>현장토유용</v>
          </cell>
          <cell r="C1130" t="str">
            <v>M3</v>
          </cell>
          <cell r="D1130">
            <v>1719</v>
          </cell>
          <cell r="E1130">
            <v>1800</v>
          </cell>
          <cell r="F1130">
            <v>3094200</v>
          </cell>
          <cell r="G1130">
            <v>400</v>
          </cell>
          <cell r="H1130">
            <v>687600</v>
          </cell>
          <cell r="I1130">
            <v>700</v>
          </cell>
          <cell r="J1130">
            <v>1203300</v>
          </cell>
          <cell r="K1130">
            <v>700</v>
          </cell>
          <cell r="L1130">
            <v>1203300</v>
          </cell>
          <cell r="M1130" t="str">
            <v>#.20</v>
          </cell>
        </row>
        <row r="1131">
          <cell r="A1131" t="str">
            <v>P.P 마대쌓기 및 헐기</v>
          </cell>
          <cell r="C1131" t="str">
            <v>M2</v>
          </cell>
          <cell r="D1131">
            <v>1281.27</v>
          </cell>
          <cell r="E1131">
            <v>53000</v>
          </cell>
          <cell r="F1131">
            <v>67907310</v>
          </cell>
          <cell r="G1131">
            <v>8900</v>
          </cell>
          <cell r="H1131">
            <v>11403303</v>
          </cell>
          <cell r="I1131">
            <v>44100</v>
          </cell>
          <cell r="J1131">
            <v>56504007</v>
          </cell>
          <cell r="K1131">
            <v>0</v>
          </cell>
          <cell r="L1131">
            <v>0</v>
          </cell>
          <cell r="M1131" t="str">
            <v>#.21</v>
          </cell>
        </row>
        <row r="1132">
          <cell r="A1132" t="str">
            <v>양생(비닐)</v>
          </cell>
          <cell r="C1132" t="str">
            <v>M2</v>
          </cell>
          <cell r="D1132">
            <v>1281.27</v>
          </cell>
          <cell r="E1132">
            <v>900</v>
          </cell>
          <cell r="F1132">
            <v>1153143</v>
          </cell>
          <cell r="G1132">
            <v>700</v>
          </cell>
          <cell r="H1132">
            <v>896889</v>
          </cell>
          <cell r="I1132">
            <v>200</v>
          </cell>
          <cell r="J1132">
            <v>256254</v>
          </cell>
          <cell r="K1132">
            <v>0</v>
          </cell>
          <cell r="L1132">
            <v>0</v>
          </cell>
          <cell r="M1132" t="str">
            <v>No.8</v>
          </cell>
        </row>
        <row r="1134">
          <cell r="A1134" t="str">
            <v>7. 운 반 공</v>
          </cell>
          <cell r="F1134">
            <v>2878694</v>
          </cell>
          <cell r="H1134">
            <v>849200</v>
          </cell>
          <cell r="J1134">
            <v>926400</v>
          </cell>
          <cell r="L1134">
            <v>1103094</v>
          </cell>
        </row>
        <row r="1135">
          <cell r="A1135" t="str">
            <v>철근운반</v>
          </cell>
          <cell r="C1135" t="str">
            <v>TON</v>
          </cell>
          <cell r="D1135">
            <v>6.766</v>
          </cell>
          <cell r="E1135">
            <v>9000</v>
          </cell>
          <cell r="F1135">
            <v>60894</v>
          </cell>
          <cell r="G1135">
            <v>0</v>
          </cell>
          <cell r="H1135">
            <v>0</v>
          </cell>
          <cell r="I1135">
            <v>0</v>
          </cell>
          <cell r="J1135">
            <v>0</v>
          </cell>
          <cell r="K1135">
            <v>9000</v>
          </cell>
          <cell r="L1135">
            <v>60894</v>
          </cell>
          <cell r="M1135" t="str">
            <v>#.15</v>
          </cell>
        </row>
        <row r="1136">
          <cell r="A1136" t="str">
            <v>보조기층운반</v>
          </cell>
          <cell r="C1136" t="str">
            <v>M3</v>
          </cell>
          <cell r="D1136">
            <v>386</v>
          </cell>
          <cell r="E1136">
            <v>7300</v>
          </cell>
          <cell r="F1136">
            <v>2817800</v>
          </cell>
          <cell r="G1136">
            <v>2200</v>
          </cell>
          <cell r="H1136">
            <v>849200</v>
          </cell>
          <cell r="I1136">
            <v>2400</v>
          </cell>
          <cell r="J1136">
            <v>926400</v>
          </cell>
          <cell r="K1136">
            <v>2700</v>
          </cell>
          <cell r="L1136">
            <v>1042200</v>
          </cell>
          <cell r="M1136" t="str">
            <v>#.18</v>
          </cell>
        </row>
        <row r="1147">
          <cell r="A1147" t="str">
            <v>⊙H-LINE  사급자재비</v>
          </cell>
          <cell r="C1147" t="str">
            <v>식</v>
          </cell>
          <cell r="D1147">
            <v>1</v>
          </cell>
          <cell r="F1147">
            <v>122117450</v>
          </cell>
          <cell r="H1147">
            <v>122117450</v>
          </cell>
          <cell r="J1147">
            <v>0</v>
          </cell>
          <cell r="L1147">
            <v>0</v>
          </cell>
        </row>
        <row r="1149">
          <cell r="A1149" t="str">
            <v>모  래</v>
          </cell>
          <cell r="C1149" t="str">
            <v>M3</v>
          </cell>
          <cell r="D1149">
            <v>419</v>
          </cell>
          <cell r="E1149">
            <v>17000</v>
          </cell>
          <cell r="F1149">
            <v>7123000</v>
          </cell>
          <cell r="G1149">
            <v>17000</v>
          </cell>
          <cell r="H1149">
            <v>7123000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</row>
        <row r="1150">
          <cell r="A1150" t="str">
            <v>잡  석</v>
          </cell>
          <cell r="C1150" t="str">
            <v>M3</v>
          </cell>
          <cell r="D1150">
            <v>0.95</v>
          </cell>
          <cell r="E1150">
            <v>7000</v>
          </cell>
          <cell r="F1150">
            <v>6650</v>
          </cell>
          <cell r="G1150">
            <v>7000</v>
          </cell>
          <cell r="H1150">
            <v>6650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</row>
        <row r="1151">
          <cell r="A1151" t="str">
            <v>아스팔트유제</v>
          </cell>
          <cell r="B1151" t="str">
            <v>RSC-4</v>
          </cell>
          <cell r="C1151" t="str">
            <v>DRUM</v>
          </cell>
          <cell r="D1151">
            <v>22.7</v>
          </cell>
          <cell r="E1151">
            <v>52000</v>
          </cell>
          <cell r="F1151">
            <v>1180400</v>
          </cell>
          <cell r="G1151">
            <v>52000</v>
          </cell>
          <cell r="H1151">
            <v>1180400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</row>
        <row r="1152">
          <cell r="A1152" t="str">
            <v>아스팔트유제</v>
          </cell>
          <cell r="B1152" t="str">
            <v>MC-1</v>
          </cell>
          <cell r="C1152" t="str">
            <v>DRUM</v>
          </cell>
          <cell r="D1152">
            <v>12.1</v>
          </cell>
          <cell r="E1152">
            <v>58000</v>
          </cell>
          <cell r="F1152">
            <v>701800</v>
          </cell>
          <cell r="G1152">
            <v>58000</v>
          </cell>
          <cell r="H1152">
            <v>701800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</row>
        <row r="1153">
          <cell r="A1153" t="str">
            <v>이중벽 P.E관</v>
          </cell>
          <cell r="B1153" t="str">
            <v>Φ250M/M</v>
          </cell>
          <cell r="C1153" t="str">
            <v>본</v>
          </cell>
          <cell r="D1153">
            <v>409</v>
          </cell>
          <cell r="E1153">
            <v>127200</v>
          </cell>
          <cell r="F1153">
            <v>52024800</v>
          </cell>
          <cell r="G1153">
            <v>127200</v>
          </cell>
          <cell r="H1153">
            <v>52024800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</row>
        <row r="1154">
          <cell r="A1154" t="str">
            <v>P.E관(5회 사용)</v>
          </cell>
          <cell r="B1154" t="str">
            <v>Φ1000M/M</v>
          </cell>
          <cell r="C1154" t="str">
            <v>본</v>
          </cell>
          <cell r="D1154">
            <v>57</v>
          </cell>
          <cell r="E1154">
            <v>948400</v>
          </cell>
          <cell r="F1154">
            <v>54058800</v>
          </cell>
          <cell r="G1154">
            <v>948400</v>
          </cell>
          <cell r="H1154">
            <v>54058800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</row>
        <row r="1155">
          <cell r="A1155" t="str">
            <v>이중벽 P.E관 지수단관</v>
          </cell>
          <cell r="B1155" t="str">
            <v>Φ250M/M</v>
          </cell>
          <cell r="C1155" t="str">
            <v>EA</v>
          </cell>
          <cell r="D1155">
            <v>128</v>
          </cell>
          <cell r="E1155">
            <v>34900</v>
          </cell>
          <cell r="F1155">
            <v>4467200</v>
          </cell>
          <cell r="G1155">
            <v>34900</v>
          </cell>
          <cell r="H1155">
            <v>4467200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</row>
        <row r="1156">
          <cell r="A1156" t="str">
            <v>이중벽 P.E 곡관</v>
          </cell>
          <cell r="B1156" t="str">
            <v>Φ250M/MX45</v>
          </cell>
          <cell r="C1156" t="str">
            <v>EA</v>
          </cell>
          <cell r="D1156">
            <v>2</v>
          </cell>
          <cell r="E1156">
            <v>61500</v>
          </cell>
          <cell r="F1156">
            <v>123000</v>
          </cell>
          <cell r="G1156">
            <v>61500</v>
          </cell>
          <cell r="H1156">
            <v>123000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</row>
        <row r="1157">
          <cell r="A1157" t="str">
            <v>보조기층제</v>
          </cell>
          <cell r="C1157" t="str">
            <v>M3</v>
          </cell>
          <cell r="D1157">
            <v>386</v>
          </cell>
          <cell r="E1157">
            <v>6300</v>
          </cell>
          <cell r="F1157">
            <v>2431800</v>
          </cell>
          <cell r="G1157">
            <v>6300</v>
          </cell>
          <cell r="H1157">
            <v>2431800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</row>
        <row r="1169">
          <cell r="A1169" t="str">
            <v>《 중  계  펌  프  장 》</v>
          </cell>
          <cell r="C1169" t="str">
            <v>식</v>
          </cell>
          <cell r="D1169">
            <v>1</v>
          </cell>
          <cell r="F1169">
            <v>740640367</v>
          </cell>
          <cell r="H1169">
            <v>164198539</v>
          </cell>
          <cell r="J1169">
            <v>491852187</v>
          </cell>
          <cell r="L1169">
            <v>84589641</v>
          </cell>
        </row>
        <row r="1170">
          <cell r="A1170" t="str">
            <v>Ⅰ.서호 중계펌프장(토목)</v>
          </cell>
          <cell r="C1170" t="str">
            <v>식</v>
          </cell>
          <cell r="D1170">
            <v>1</v>
          </cell>
          <cell r="F1170">
            <v>42134049</v>
          </cell>
          <cell r="H1170">
            <v>9364013</v>
          </cell>
          <cell r="J1170">
            <v>28211789</v>
          </cell>
          <cell r="L1170">
            <v>4558247</v>
          </cell>
        </row>
        <row r="1171">
          <cell r="A1171" t="str">
            <v>Ⅱ.법환 중계펌프장(토목)</v>
          </cell>
          <cell r="C1171" t="str">
            <v>식</v>
          </cell>
          <cell r="D1171">
            <v>1</v>
          </cell>
          <cell r="F1171">
            <v>57491452</v>
          </cell>
          <cell r="H1171">
            <v>14925113</v>
          </cell>
          <cell r="J1171">
            <v>38212150</v>
          </cell>
          <cell r="L1171">
            <v>4354189</v>
          </cell>
        </row>
        <row r="1172">
          <cell r="A1172" t="str">
            <v>Ⅲ.강정 중계펌프장(토목)</v>
          </cell>
          <cell r="C1172" t="str">
            <v>식</v>
          </cell>
          <cell r="D1172">
            <v>1</v>
          </cell>
          <cell r="F1172">
            <v>175803065</v>
          </cell>
          <cell r="H1172">
            <v>34845977</v>
          </cell>
          <cell r="J1172">
            <v>119005590</v>
          </cell>
          <cell r="L1172">
            <v>21951498</v>
          </cell>
        </row>
        <row r="1173">
          <cell r="A1173" t="str">
            <v>Ⅳ.월평 중계펌프장(토목)</v>
          </cell>
          <cell r="C1173" t="str">
            <v>식</v>
          </cell>
          <cell r="D1173">
            <v>1</v>
          </cell>
          <cell r="F1173">
            <v>146259644</v>
          </cell>
          <cell r="H1173">
            <v>31989000</v>
          </cell>
          <cell r="J1173">
            <v>92839934</v>
          </cell>
          <cell r="L1173">
            <v>21430710</v>
          </cell>
        </row>
        <row r="1174">
          <cell r="A1174" t="str">
            <v>Ⅴ.중문동부 중계펌프장(토목)</v>
          </cell>
          <cell r="C1174" t="str">
            <v>식</v>
          </cell>
          <cell r="D1174">
            <v>1</v>
          </cell>
          <cell r="F1174">
            <v>204739233</v>
          </cell>
          <cell r="H1174">
            <v>39133896</v>
          </cell>
          <cell r="J1174">
            <v>148125384</v>
          </cell>
          <cell r="L1174">
            <v>17479953</v>
          </cell>
        </row>
        <row r="1175">
          <cell r="A1175" t="str">
            <v>Ⅵ.부 대 공</v>
          </cell>
          <cell r="C1175" t="str">
            <v>식</v>
          </cell>
          <cell r="D1175">
            <v>1</v>
          </cell>
          <cell r="F1175">
            <v>114212924</v>
          </cell>
          <cell r="H1175">
            <v>33940540</v>
          </cell>
          <cell r="J1175">
            <v>65457340</v>
          </cell>
          <cell r="L1175">
            <v>14815044</v>
          </cell>
        </row>
        <row r="1191">
          <cell r="A1191" t="str">
            <v>Ⅰ.서호 중계펌프장(토목)</v>
          </cell>
          <cell r="C1191" t="str">
            <v>식</v>
          </cell>
          <cell r="D1191">
            <v>1</v>
          </cell>
          <cell r="F1191">
            <v>42134049</v>
          </cell>
          <cell r="H1191">
            <v>9364013</v>
          </cell>
          <cell r="J1191">
            <v>28211789</v>
          </cell>
          <cell r="L1191">
            <v>4558247</v>
          </cell>
        </row>
        <row r="1193">
          <cell r="A1193" t="str">
            <v>1. 토    공</v>
          </cell>
          <cell r="F1193">
            <v>12950001</v>
          </cell>
          <cell r="H1193">
            <v>2386578</v>
          </cell>
          <cell r="J1193">
            <v>6753435</v>
          </cell>
          <cell r="L1193">
            <v>3809988</v>
          </cell>
        </row>
        <row r="1194">
          <cell r="A1194" t="str">
            <v>터파기:토사(육상),기계80+인력20</v>
          </cell>
          <cell r="B1194" t="str">
            <v>B.H 0.7㎥</v>
          </cell>
          <cell r="C1194" t="str">
            <v>M3</v>
          </cell>
          <cell r="D1194">
            <v>38.1</v>
          </cell>
          <cell r="E1194">
            <v>2000</v>
          </cell>
          <cell r="F1194">
            <v>76200</v>
          </cell>
          <cell r="G1194">
            <v>100</v>
          </cell>
          <cell r="H1194">
            <v>3810</v>
          </cell>
          <cell r="I1194">
            <v>1600</v>
          </cell>
          <cell r="J1194">
            <v>60960</v>
          </cell>
          <cell r="K1194">
            <v>300</v>
          </cell>
          <cell r="L1194">
            <v>11430</v>
          </cell>
          <cell r="M1194" t="str">
            <v>#.2</v>
          </cell>
        </row>
        <row r="1195">
          <cell r="A1195" t="str">
            <v>터파기(인력)</v>
          </cell>
          <cell r="B1195" t="str">
            <v>토사,0-1m</v>
          </cell>
          <cell r="C1195" t="str">
            <v>M3</v>
          </cell>
          <cell r="D1195">
            <v>201.79</v>
          </cell>
          <cell r="E1195">
            <v>8800</v>
          </cell>
          <cell r="F1195">
            <v>1775752</v>
          </cell>
          <cell r="G1195">
            <v>0</v>
          </cell>
          <cell r="H1195">
            <v>0</v>
          </cell>
          <cell r="I1195">
            <v>8800</v>
          </cell>
          <cell r="J1195">
            <v>1775752</v>
          </cell>
          <cell r="K1195">
            <v>0</v>
          </cell>
          <cell r="L1195">
            <v>0</v>
          </cell>
          <cell r="M1195" t="str">
            <v>No.54</v>
          </cell>
        </row>
        <row r="1196">
          <cell r="A1196" t="str">
            <v>기계터파기(연암)</v>
          </cell>
          <cell r="B1196" t="str">
            <v>B.H0.7+브레이커</v>
          </cell>
          <cell r="C1196" t="str">
            <v>M3</v>
          </cell>
          <cell r="D1196">
            <v>291.39999999999998</v>
          </cell>
          <cell r="E1196">
            <v>18400</v>
          </cell>
          <cell r="F1196">
            <v>5361760</v>
          </cell>
          <cell r="G1196">
            <v>2800</v>
          </cell>
          <cell r="H1196">
            <v>815920</v>
          </cell>
          <cell r="I1196">
            <v>7300</v>
          </cell>
          <cell r="J1196">
            <v>2127220</v>
          </cell>
          <cell r="K1196">
            <v>8300</v>
          </cell>
          <cell r="L1196">
            <v>2418620</v>
          </cell>
          <cell r="M1196" t="str">
            <v>#.3</v>
          </cell>
        </row>
        <row r="1197">
          <cell r="A1197" t="str">
            <v>되메우기 및 다짐</v>
          </cell>
          <cell r="B1197" t="str">
            <v>B.H 0.7+플래이트 콤펙터</v>
          </cell>
          <cell r="C1197" t="str">
            <v>M3</v>
          </cell>
          <cell r="D1197">
            <v>199.25</v>
          </cell>
          <cell r="E1197">
            <v>3500</v>
          </cell>
          <cell r="F1197">
            <v>697375</v>
          </cell>
          <cell r="G1197">
            <v>400</v>
          </cell>
          <cell r="H1197">
            <v>79700</v>
          </cell>
          <cell r="I1197">
            <v>2600</v>
          </cell>
          <cell r="J1197">
            <v>518050</v>
          </cell>
          <cell r="K1197">
            <v>500</v>
          </cell>
          <cell r="L1197">
            <v>99625</v>
          </cell>
          <cell r="M1197" t="str">
            <v>#.4</v>
          </cell>
        </row>
        <row r="1198">
          <cell r="A1198" t="str">
            <v>되메우기</v>
          </cell>
          <cell r="B1198" t="str">
            <v>인력</v>
          </cell>
          <cell r="C1198" t="str">
            <v>M3</v>
          </cell>
          <cell r="D1198">
            <v>196.92</v>
          </cell>
          <cell r="E1198">
            <v>3400</v>
          </cell>
          <cell r="F1198">
            <v>669528</v>
          </cell>
          <cell r="G1198">
            <v>0</v>
          </cell>
          <cell r="H1198">
            <v>0</v>
          </cell>
          <cell r="I1198">
            <v>3400</v>
          </cell>
          <cell r="J1198">
            <v>669528</v>
          </cell>
          <cell r="K1198">
            <v>0</v>
          </cell>
          <cell r="L1198">
            <v>0</v>
          </cell>
          <cell r="M1198" t="str">
            <v>No.72</v>
          </cell>
        </row>
        <row r="1199">
          <cell r="A1199" t="str">
            <v>사토운반:토사</v>
          </cell>
          <cell r="B1199" t="str">
            <v>B.H0.7 + D.T15</v>
          </cell>
          <cell r="C1199" t="str">
            <v>M3</v>
          </cell>
          <cell r="D1199">
            <v>50.79</v>
          </cell>
          <cell r="E1199">
            <v>2500</v>
          </cell>
          <cell r="F1199">
            <v>126975</v>
          </cell>
          <cell r="G1199">
            <v>900</v>
          </cell>
          <cell r="H1199">
            <v>45711</v>
          </cell>
          <cell r="I1199">
            <v>700</v>
          </cell>
          <cell r="J1199">
            <v>35553</v>
          </cell>
          <cell r="K1199">
            <v>900</v>
          </cell>
          <cell r="L1199">
            <v>45711</v>
          </cell>
          <cell r="M1199" t="str">
            <v>#.26</v>
          </cell>
        </row>
        <row r="1200">
          <cell r="A1200" t="str">
            <v>사토운반:연암</v>
          </cell>
          <cell r="B1200" t="str">
            <v>B.H0.7 + D.T15</v>
          </cell>
          <cell r="C1200" t="str">
            <v>M3</v>
          </cell>
          <cell r="D1200">
            <v>291.39999999999998</v>
          </cell>
          <cell r="E1200">
            <v>12000</v>
          </cell>
          <cell r="F1200">
            <v>3496800</v>
          </cell>
          <cell r="G1200">
            <v>4500</v>
          </cell>
          <cell r="H1200">
            <v>1311300</v>
          </cell>
          <cell r="I1200">
            <v>3500</v>
          </cell>
          <cell r="J1200">
            <v>1019900</v>
          </cell>
          <cell r="K1200">
            <v>4000</v>
          </cell>
          <cell r="L1200">
            <v>1165600</v>
          </cell>
          <cell r="M1200" t="str">
            <v>#.7</v>
          </cell>
        </row>
        <row r="1201">
          <cell r="A1201" t="str">
            <v>절토(토사)</v>
          </cell>
          <cell r="B1201" t="str">
            <v>B.H0.7M3</v>
          </cell>
          <cell r="C1201" t="str">
            <v>M3</v>
          </cell>
          <cell r="D1201">
            <v>207.07</v>
          </cell>
          <cell r="E1201">
            <v>600</v>
          </cell>
          <cell r="F1201">
            <v>124242</v>
          </cell>
          <cell r="G1201">
            <v>100</v>
          </cell>
          <cell r="H1201">
            <v>20707</v>
          </cell>
          <cell r="I1201">
            <v>300</v>
          </cell>
          <cell r="J1201">
            <v>62121</v>
          </cell>
          <cell r="K1201">
            <v>200</v>
          </cell>
          <cell r="L1201">
            <v>41414</v>
          </cell>
          <cell r="M1201" t="str">
            <v>#.27</v>
          </cell>
        </row>
        <row r="1202">
          <cell r="A1202" t="str">
            <v>평떼붙임</v>
          </cell>
          <cell r="C1202" t="str">
            <v>M2</v>
          </cell>
          <cell r="D1202">
            <v>21.15</v>
          </cell>
          <cell r="E1202">
            <v>5900</v>
          </cell>
          <cell r="F1202">
            <v>124785</v>
          </cell>
          <cell r="G1202">
            <v>3000</v>
          </cell>
          <cell r="H1202">
            <v>63450</v>
          </cell>
          <cell r="I1202">
            <v>2900</v>
          </cell>
          <cell r="J1202">
            <v>61335</v>
          </cell>
          <cell r="K1202">
            <v>0</v>
          </cell>
          <cell r="L1202">
            <v>0</v>
          </cell>
          <cell r="M1202" t="str">
            <v>#.28</v>
          </cell>
        </row>
        <row r="1203">
          <cell r="A1203" t="str">
            <v>바닥면 고르기</v>
          </cell>
          <cell r="B1203" t="str">
            <v>연암</v>
          </cell>
          <cell r="C1203" t="str">
            <v>M2</v>
          </cell>
          <cell r="D1203">
            <v>91.96</v>
          </cell>
          <cell r="E1203">
            <v>5400</v>
          </cell>
          <cell r="F1203">
            <v>496584</v>
          </cell>
          <cell r="G1203">
            <v>500</v>
          </cell>
          <cell r="H1203">
            <v>45980</v>
          </cell>
          <cell r="I1203">
            <v>4600</v>
          </cell>
          <cell r="J1203">
            <v>423016</v>
          </cell>
          <cell r="K1203">
            <v>300</v>
          </cell>
          <cell r="L1203">
            <v>27588</v>
          </cell>
          <cell r="M1203" t="str">
            <v>No.2</v>
          </cell>
        </row>
        <row r="1205">
          <cell r="A1205" t="str">
            <v>2. 구조물공</v>
          </cell>
          <cell r="F1205">
            <v>16979104</v>
          </cell>
          <cell r="H1205">
            <v>2989051</v>
          </cell>
          <cell r="J1205">
            <v>13730471</v>
          </cell>
          <cell r="L1205">
            <v>259582</v>
          </cell>
        </row>
        <row r="1206">
          <cell r="A1206" t="str">
            <v>레미콘타설</v>
          </cell>
          <cell r="B1206" t="str">
            <v>무근구조물</v>
          </cell>
          <cell r="C1206" t="str">
            <v>M3</v>
          </cell>
          <cell r="D1206">
            <v>7.4</v>
          </cell>
          <cell r="E1206">
            <v>16000</v>
          </cell>
          <cell r="F1206">
            <v>118400</v>
          </cell>
          <cell r="G1206">
            <v>0</v>
          </cell>
          <cell r="H1206">
            <v>0</v>
          </cell>
          <cell r="I1206">
            <v>16000</v>
          </cell>
          <cell r="J1206">
            <v>118400</v>
          </cell>
          <cell r="K1206">
            <v>0</v>
          </cell>
          <cell r="L1206">
            <v>0</v>
          </cell>
          <cell r="M1206" t="str">
            <v>No.10</v>
          </cell>
        </row>
        <row r="1207">
          <cell r="A1207" t="str">
            <v>레미콘타설</v>
          </cell>
          <cell r="B1207" t="str">
            <v>철근구조물</v>
          </cell>
          <cell r="C1207" t="str">
            <v>M3</v>
          </cell>
          <cell r="D1207">
            <v>63.83</v>
          </cell>
          <cell r="E1207">
            <v>21700</v>
          </cell>
          <cell r="F1207">
            <v>1385111</v>
          </cell>
          <cell r="G1207">
            <v>400</v>
          </cell>
          <cell r="H1207">
            <v>25532</v>
          </cell>
          <cell r="I1207">
            <v>21000</v>
          </cell>
          <cell r="J1207">
            <v>1340430</v>
          </cell>
          <cell r="K1207">
            <v>300</v>
          </cell>
          <cell r="L1207">
            <v>19149</v>
          </cell>
          <cell r="M1207" t="str">
            <v>No.14</v>
          </cell>
        </row>
        <row r="1208">
          <cell r="A1208" t="str">
            <v>합판거푸집</v>
          </cell>
          <cell r="B1208" t="str">
            <v>0-7m:6회</v>
          </cell>
          <cell r="C1208" t="str">
            <v>M2</v>
          </cell>
          <cell r="D1208">
            <v>3.4</v>
          </cell>
          <cell r="E1208">
            <v>12000</v>
          </cell>
          <cell r="F1208">
            <v>40800</v>
          </cell>
          <cell r="G1208">
            <v>4000</v>
          </cell>
          <cell r="H1208">
            <v>13600</v>
          </cell>
          <cell r="I1208">
            <v>8000</v>
          </cell>
          <cell r="J1208">
            <v>27200</v>
          </cell>
          <cell r="K1208">
            <v>0</v>
          </cell>
          <cell r="L1208">
            <v>0</v>
          </cell>
          <cell r="M1208" t="str">
            <v>No.11</v>
          </cell>
        </row>
        <row r="1209">
          <cell r="A1209" t="str">
            <v>합판거푸집</v>
          </cell>
          <cell r="B1209" t="str">
            <v>0-7m:3회</v>
          </cell>
          <cell r="C1209" t="str">
            <v>M2</v>
          </cell>
          <cell r="D1209">
            <v>98.72</v>
          </cell>
          <cell r="E1209">
            <v>17100</v>
          </cell>
          <cell r="F1209">
            <v>1688112</v>
          </cell>
          <cell r="G1209">
            <v>5300</v>
          </cell>
          <cell r="H1209">
            <v>523216</v>
          </cell>
          <cell r="I1209">
            <v>11800</v>
          </cell>
          <cell r="J1209">
            <v>1164896</v>
          </cell>
          <cell r="K1209">
            <v>0</v>
          </cell>
          <cell r="L1209">
            <v>0</v>
          </cell>
          <cell r="M1209" t="str">
            <v>No.15</v>
          </cell>
        </row>
        <row r="1210">
          <cell r="A1210" t="str">
            <v>폼타이 합판거푸집</v>
          </cell>
          <cell r="B1210" t="str">
            <v>0-7m:T=400:3회</v>
          </cell>
          <cell r="C1210" t="str">
            <v>M2</v>
          </cell>
          <cell r="D1210">
            <v>74.98</v>
          </cell>
          <cell r="E1210">
            <v>18500</v>
          </cell>
          <cell r="F1210">
            <v>1387130</v>
          </cell>
          <cell r="G1210">
            <v>6600</v>
          </cell>
          <cell r="H1210">
            <v>494868</v>
          </cell>
          <cell r="I1210">
            <v>11900</v>
          </cell>
          <cell r="J1210">
            <v>892262</v>
          </cell>
          <cell r="K1210">
            <v>0</v>
          </cell>
          <cell r="L1210">
            <v>0</v>
          </cell>
          <cell r="M1210" t="str">
            <v>No.73</v>
          </cell>
        </row>
        <row r="1211">
          <cell r="A1211" t="str">
            <v>폼타이 합판거푸집</v>
          </cell>
          <cell r="B1211" t="str">
            <v>0-7m:T=300:3회</v>
          </cell>
          <cell r="C1211" t="str">
            <v>M2</v>
          </cell>
          <cell r="D1211">
            <v>11.96</v>
          </cell>
          <cell r="E1211">
            <v>18600</v>
          </cell>
          <cell r="F1211">
            <v>222456</v>
          </cell>
          <cell r="G1211">
            <v>6600</v>
          </cell>
          <cell r="H1211">
            <v>78936</v>
          </cell>
          <cell r="I1211">
            <v>12000</v>
          </cell>
          <cell r="J1211">
            <v>143520</v>
          </cell>
          <cell r="K1211">
            <v>0</v>
          </cell>
          <cell r="L1211">
            <v>0</v>
          </cell>
          <cell r="M1211" t="str">
            <v>No.74</v>
          </cell>
        </row>
        <row r="1212">
          <cell r="A1212" t="str">
            <v>강관동바리(3개월)</v>
          </cell>
          <cell r="B1212" t="str">
            <v>H=0-4.2M</v>
          </cell>
          <cell r="C1212" t="str">
            <v>공M3</v>
          </cell>
          <cell r="D1212">
            <v>46.83</v>
          </cell>
          <cell r="E1212">
            <v>6300</v>
          </cell>
          <cell r="F1212">
            <v>295029</v>
          </cell>
          <cell r="G1212">
            <v>200</v>
          </cell>
          <cell r="H1212">
            <v>9366</v>
          </cell>
          <cell r="I1212">
            <v>6100</v>
          </cell>
          <cell r="J1212">
            <v>285663</v>
          </cell>
          <cell r="K1212">
            <v>0</v>
          </cell>
          <cell r="L1212">
            <v>0</v>
          </cell>
          <cell r="M1212" t="str">
            <v>No.21</v>
          </cell>
        </row>
        <row r="1213">
          <cell r="A1213" t="str">
            <v>강관비계</v>
          </cell>
          <cell r="B1213" t="str">
            <v>3개월</v>
          </cell>
          <cell r="C1213" t="str">
            <v>M2</v>
          </cell>
          <cell r="D1213">
            <v>70.36</v>
          </cell>
          <cell r="E1213">
            <v>9200</v>
          </cell>
          <cell r="F1213">
            <v>647312</v>
          </cell>
          <cell r="G1213">
            <v>2300</v>
          </cell>
          <cell r="H1213">
            <v>161828</v>
          </cell>
          <cell r="I1213">
            <v>6600</v>
          </cell>
          <cell r="J1213">
            <v>464376</v>
          </cell>
          <cell r="K1213">
            <v>300</v>
          </cell>
          <cell r="L1213">
            <v>21108</v>
          </cell>
          <cell r="M1213" t="str">
            <v>No.33</v>
          </cell>
        </row>
        <row r="1214">
          <cell r="A1214" t="str">
            <v>시공이음 설치</v>
          </cell>
          <cell r="B1214" t="str">
            <v>PVC,B=230X5mm</v>
          </cell>
          <cell r="C1214" t="str">
            <v>M</v>
          </cell>
          <cell r="D1214">
            <v>32</v>
          </cell>
          <cell r="E1214">
            <v>14600</v>
          </cell>
          <cell r="F1214">
            <v>467200</v>
          </cell>
          <cell r="G1214">
            <v>3400</v>
          </cell>
          <cell r="H1214">
            <v>108800</v>
          </cell>
          <cell r="I1214">
            <v>11200</v>
          </cell>
          <cell r="J1214">
            <v>358400</v>
          </cell>
          <cell r="K1214">
            <v>0</v>
          </cell>
          <cell r="L1214">
            <v>0</v>
          </cell>
          <cell r="M1214" t="str">
            <v>No.75</v>
          </cell>
        </row>
        <row r="1215">
          <cell r="A1215" t="str">
            <v>시공이음면정리(치핑)</v>
          </cell>
          <cell r="B1215" t="str">
            <v>인력</v>
          </cell>
          <cell r="C1215" t="str">
            <v>M2</v>
          </cell>
          <cell r="D1215">
            <v>33.33</v>
          </cell>
          <cell r="E1215">
            <v>19000</v>
          </cell>
          <cell r="F1215">
            <v>633270</v>
          </cell>
          <cell r="G1215">
            <v>500</v>
          </cell>
          <cell r="H1215">
            <v>16665</v>
          </cell>
          <cell r="I1215">
            <v>18500</v>
          </cell>
          <cell r="J1215">
            <v>616605</v>
          </cell>
          <cell r="K1215">
            <v>0</v>
          </cell>
          <cell r="L1215">
            <v>0</v>
          </cell>
          <cell r="M1215" t="str">
            <v>No.22</v>
          </cell>
        </row>
        <row r="1216">
          <cell r="A1216" t="str">
            <v>스페이서(T=110MM)</v>
          </cell>
          <cell r="C1216" t="str">
            <v>EA</v>
          </cell>
          <cell r="D1216">
            <v>182</v>
          </cell>
          <cell r="E1216">
            <v>90</v>
          </cell>
          <cell r="F1216">
            <v>16380</v>
          </cell>
          <cell r="G1216">
            <v>90</v>
          </cell>
          <cell r="H1216">
            <v>16380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</row>
        <row r="1217">
          <cell r="A1217" t="str">
            <v>스페이서(T=80MM)</v>
          </cell>
          <cell r="C1217" t="str">
            <v>EA</v>
          </cell>
          <cell r="D1217">
            <v>490</v>
          </cell>
          <cell r="E1217">
            <v>60</v>
          </cell>
          <cell r="F1217">
            <v>29400</v>
          </cell>
          <cell r="G1217">
            <v>60</v>
          </cell>
          <cell r="H1217">
            <v>29400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</row>
        <row r="1218">
          <cell r="A1218" t="str">
            <v>폼타이거푸집 구멍체움</v>
          </cell>
          <cell r="C1218" t="str">
            <v>EA</v>
          </cell>
          <cell r="D1218">
            <v>96</v>
          </cell>
          <cell r="E1218">
            <v>250</v>
          </cell>
          <cell r="F1218">
            <v>24000</v>
          </cell>
          <cell r="G1218">
            <v>0</v>
          </cell>
          <cell r="H1218">
            <v>0</v>
          </cell>
          <cell r="I1218">
            <v>250</v>
          </cell>
          <cell r="J1218">
            <v>24000</v>
          </cell>
          <cell r="K1218">
            <v>0</v>
          </cell>
          <cell r="L1218">
            <v>0</v>
          </cell>
          <cell r="M1218" t="str">
            <v>No.76</v>
          </cell>
        </row>
        <row r="1219">
          <cell r="A1219" t="str">
            <v>에폭시방수</v>
          </cell>
          <cell r="B1219" t="str">
            <v>수용성에폭시3회</v>
          </cell>
          <cell r="C1219" t="str">
            <v>M2</v>
          </cell>
          <cell r="D1219">
            <v>58.1</v>
          </cell>
          <cell r="E1219">
            <v>19600</v>
          </cell>
          <cell r="F1219">
            <v>1138760</v>
          </cell>
          <cell r="G1219">
            <v>10300</v>
          </cell>
          <cell r="H1219">
            <v>598430</v>
          </cell>
          <cell r="I1219">
            <v>9300</v>
          </cell>
          <cell r="J1219">
            <v>540330</v>
          </cell>
          <cell r="K1219">
            <v>0</v>
          </cell>
          <cell r="L1219">
            <v>0</v>
          </cell>
          <cell r="M1219" t="str">
            <v>No.77</v>
          </cell>
        </row>
        <row r="1220">
          <cell r="A1220" t="str">
            <v>S.T.S Plate C.설치(TYPE-D)</v>
          </cell>
          <cell r="B1220" t="str">
            <v>1200X1000</v>
          </cell>
          <cell r="C1220" t="str">
            <v>EA</v>
          </cell>
          <cell r="D1220">
            <v>3</v>
          </cell>
          <cell r="E1220">
            <v>249900</v>
          </cell>
          <cell r="F1220">
            <v>749700</v>
          </cell>
          <cell r="G1220">
            <v>150000</v>
          </cell>
          <cell r="H1220">
            <v>450000</v>
          </cell>
          <cell r="I1220">
            <v>86700</v>
          </cell>
          <cell r="J1220">
            <v>260100</v>
          </cell>
          <cell r="K1220">
            <v>13200</v>
          </cell>
          <cell r="L1220">
            <v>39600</v>
          </cell>
          <cell r="M1220" t="str">
            <v>No.78</v>
          </cell>
        </row>
        <row r="1221">
          <cell r="A1221" t="str">
            <v>S.T.S Plate C.설치(TYPE-A)</v>
          </cell>
          <cell r="B1221" t="str">
            <v>800X800</v>
          </cell>
          <cell r="C1221" t="str">
            <v>EA</v>
          </cell>
          <cell r="D1221">
            <v>2</v>
          </cell>
          <cell r="E1221">
            <v>196100</v>
          </cell>
          <cell r="F1221">
            <v>392200</v>
          </cell>
          <cell r="G1221">
            <v>100000</v>
          </cell>
          <cell r="H1221">
            <v>200000</v>
          </cell>
          <cell r="I1221">
            <v>85300</v>
          </cell>
          <cell r="J1221">
            <v>170600</v>
          </cell>
          <cell r="K1221">
            <v>10800</v>
          </cell>
          <cell r="L1221">
            <v>21600</v>
          </cell>
          <cell r="M1221" t="str">
            <v>No.79</v>
          </cell>
        </row>
        <row r="1222">
          <cell r="A1222" t="str">
            <v>S.T.S Plate C.설치(TYPE-A)</v>
          </cell>
          <cell r="B1222" t="str">
            <v>900X750</v>
          </cell>
          <cell r="C1222" t="str">
            <v>EA</v>
          </cell>
          <cell r="D1222">
            <v>1</v>
          </cell>
          <cell r="E1222">
            <v>197600</v>
          </cell>
          <cell r="F1222">
            <v>197600</v>
          </cell>
          <cell r="G1222">
            <v>110000</v>
          </cell>
          <cell r="H1222">
            <v>110000</v>
          </cell>
          <cell r="I1222">
            <v>76100</v>
          </cell>
          <cell r="J1222">
            <v>76100</v>
          </cell>
          <cell r="K1222">
            <v>11500</v>
          </cell>
          <cell r="L1222">
            <v>11500</v>
          </cell>
          <cell r="M1222" t="str">
            <v>No.80</v>
          </cell>
        </row>
        <row r="1223">
          <cell r="A1223" t="str">
            <v>흙채움</v>
          </cell>
          <cell r="C1223" t="str">
            <v>M3</v>
          </cell>
          <cell r="D1223">
            <v>2.27</v>
          </cell>
          <cell r="E1223">
            <v>1200</v>
          </cell>
          <cell r="F1223">
            <v>2724</v>
          </cell>
          <cell r="G1223">
            <v>200</v>
          </cell>
          <cell r="H1223">
            <v>454</v>
          </cell>
          <cell r="I1223">
            <v>600</v>
          </cell>
          <cell r="J1223">
            <v>1362</v>
          </cell>
          <cell r="K1223">
            <v>400</v>
          </cell>
          <cell r="L1223">
            <v>908</v>
          </cell>
          <cell r="M1223" t="str">
            <v>#.29</v>
          </cell>
        </row>
        <row r="1224">
          <cell r="A1224" t="str">
            <v>사다리설치(STS)</v>
          </cell>
          <cell r="C1224" t="str">
            <v>M</v>
          </cell>
          <cell r="D1224">
            <v>3.7</v>
          </cell>
          <cell r="E1224">
            <v>10900</v>
          </cell>
          <cell r="F1224">
            <v>40330</v>
          </cell>
          <cell r="G1224">
            <v>6600</v>
          </cell>
          <cell r="H1224">
            <v>24420</v>
          </cell>
          <cell r="I1224">
            <v>4100</v>
          </cell>
          <cell r="J1224">
            <v>15170</v>
          </cell>
          <cell r="K1224">
            <v>200</v>
          </cell>
          <cell r="L1224">
            <v>740</v>
          </cell>
          <cell r="M1224" t="str">
            <v>No.19</v>
          </cell>
        </row>
        <row r="1225">
          <cell r="A1225" t="str">
            <v>수팽창고무지수판 설치</v>
          </cell>
          <cell r="B1225" t="str">
            <v>20X10</v>
          </cell>
          <cell r="C1225" t="str">
            <v>M</v>
          </cell>
          <cell r="D1225">
            <v>2.5099999999999998</v>
          </cell>
          <cell r="E1225">
            <v>3900</v>
          </cell>
          <cell r="F1225">
            <v>9789</v>
          </cell>
          <cell r="G1225">
            <v>3100</v>
          </cell>
          <cell r="H1225">
            <v>7781</v>
          </cell>
          <cell r="I1225">
            <v>800</v>
          </cell>
          <cell r="J1225">
            <v>2008</v>
          </cell>
          <cell r="K1225">
            <v>0</v>
          </cell>
          <cell r="L1225">
            <v>0</v>
          </cell>
          <cell r="M1225" t="str">
            <v>No.23</v>
          </cell>
        </row>
        <row r="1226">
          <cell r="A1226" t="str">
            <v>P.V.C 파이프(VG1)</v>
          </cell>
          <cell r="B1226" t="str">
            <v>Φ100M/M</v>
          </cell>
          <cell r="C1226" t="str">
            <v>M</v>
          </cell>
          <cell r="D1226">
            <v>1.4</v>
          </cell>
          <cell r="E1226">
            <v>6800</v>
          </cell>
          <cell r="F1226">
            <v>9520</v>
          </cell>
          <cell r="G1226">
            <v>6500</v>
          </cell>
          <cell r="H1226">
            <v>9100</v>
          </cell>
          <cell r="I1226">
            <v>300</v>
          </cell>
          <cell r="J1226">
            <v>420</v>
          </cell>
          <cell r="K1226">
            <v>0</v>
          </cell>
          <cell r="L1226">
            <v>0</v>
          </cell>
        </row>
        <row r="1227">
          <cell r="A1227" t="str">
            <v>P.V.C 파이프(VG1)</v>
          </cell>
          <cell r="B1227" t="str">
            <v>Φ200M/M</v>
          </cell>
          <cell r="C1227" t="str">
            <v>M</v>
          </cell>
          <cell r="D1227">
            <v>0.35</v>
          </cell>
          <cell r="E1227">
            <v>20600</v>
          </cell>
          <cell r="F1227">
            <v>7210</v>
          </cell>
          <cell r="G1227">
            <v>19200</v>
          </cell>
          <cell r="H1227">
            <v>6720</v>
          </cell>
          <cell r="I1227">
            <v>1400</v>
          </cell>
          <cell r="J1227">
            <v>490</v>
          </cell>
          <cell r="K1227">
            <v>0</v>
          </cell>
          <cell r="L1227">
            <v>0</v>
          </cell>
        </row>
        <row r="1228">
          <cell r="A1228" t="str">
            <v>철근가공및조립</v>
          </cell>
          <cell r="B1228" t="str">
            <v>복잡</v>
          </cell>
          <cell r="C1228" t="str">
            <v>TON</v>
          </cell>
          <cell r="D1228">
            <v>20.710999999999999</v>
          </cell>
          <cell r="E1228">
            <v>361000</v>
          </cell>
          <cell r="F1228">
            <v>7476671</v>
          </cell>
          <cell r="G1228">
            <v>5000</v>
          </cell>
          <cell r="H1228">
            <v>103555</v>
          </cell>
          <cell r="I1228">
            <v>349000</v>
          </cell>
          <cell r="J1228">
            <v>7228139</v>
          </cell>
          <cell r="K1228">
            <v>7000</v>
          </cell>
          <cell r="L1228">
            <v>144977</v>
          </cell>
          <cell r="M1228" t="str">
            <v>No.81</v>
          </cell>
        </row>
        <row r="1230">
          <cell r="A1230" t="str">
            <v>3. 부대시설공</v>
          </cell>
          <cell r="F1230">
            <v>11770073</v>
          </cell>
          <cell r="H1230">
            <v>3942184</v>
          </cell>
          <cell r="J1230">
            <v>7677483</v>
          </cell>
          <cell r="L1230">
            <v>150406</v>
          </cell>
        </row>
        <row r="1231">
          <cell r="A1231" t="str">
            <v>가. 콘크리트 포장</v>
          </cell>
          <cell r="F1231">
            <v>1785095</v>
          </cell>
          <cell r="H1231">
            <v>948523</v>
          </cell>
          <cell r="J1231">
            <v>821321</v>
          </cell>
          <cell r="L1231">
            <v>15251</v>
          </cell>
        </row>
        <row r="1232">
          <cell r="A1232" t="str">
            <v>모래부설(B.H 0.7M3)</v>
          </cell>
          <cell r="B1232" t="str">
            <v>기계90%+인력10%</v>
          </cell>
          <cell r="C1232" t="str">
            <v>M3</v>
          </cell>
          <cell r="D1232">
            <v>2.06</v>
          </cell>
          <cell r="E1232">
            <v>1300</v>
          </cell>
          <cell r="F1232">
            <v>2678</v>
          </cell>
          <cell r="G1232">
            <v>200</v>
          </cell>
          <cell r="H1232">
            <v>412</v>
          </cell>
          <cell r="I1232">
            <v>700</v>
          </cell>
          <cell r="J1232">
            <v>1442</v>
          </cell>
          <cell r="K1232">
            <v>400</v>
          </cell>
          <cell r="L1232">
            <v>824</v>
          </cell>
          <cell r="M1232" t="str">
            <v>#.14</v>
          </cell>
        </row>
        <row r="1233">
          <cell r="A1233" t="str">
            <v>보조기층포설 및 다짐</v>
          </cell>
          <cell r="B1233" t="str">
            <v>T=30cm</v>
          </cell>
          <cell r="C1233" t="str">
            <v>M3</v>
          </cell>
          <cell r="D1233">
            <v>20.61</v>
          </cell>
          <cell r="E1233">
            <v>2800</v>
          </cell>
          <cell r="F1233">
            <v>57708</v>
          </cell>
          <cell r="G1233">
            <v>400</v>
          </cell>
          <cell r="H1233">
            <v>8244</v>
          </cell>
          <cell r="I1233">
            <v>1700</v>
          </cell>
          <cell r="J1233">
            <v>35037</v>
          </cell>
          <cell r="K1233">
            <v>700</v>
          </cell>
          <cell r="L1233">
            <v>14427</v>
          </cell>
          <cell r="M1233" t="str">
            <v>#.11</v>
          </cell>
        </row>
        <row r="1234">
          <cell r="A1234" t="str">
            <v>신축재</v>
          </cell>
          <cell r="B1234" t="str">
            <v>T=1.5cm</v>
          </cell>
          <cell r="C1234" t="str">
            <v>M2</v>
          </cell>
          <cell r="D1234">
            <v>2.75</v>
          </cell>
          <cell r="E1234">
            <v>12600</v>
          </cell>
          <cell r="F1234">
            <v>34650</v>
          </cell>
          <cell r="G1234">
            <v>12000</v>
          </cell>
          <cell r="H1234">
            <v>33000</v>
          </cell>
          <cell r="I1234">
            <v>600</v>
          </cell>
          <cell r="J1234">
            <v>1650</v>
          </cell>
          <cell r="K1234">
            <v>0</v>
          </cell>
          <cell r="L1234">
            <v>0</v>
          </cell>
        </row>
        <row r="1235">
          <cell r="A1235" t="str">
            <v>양생(비닐)</v>
          </cell>
          <cell r="C1235" t="str">
            <v>M2</v>
          </cell>
          <cell r="D1235">
            <v>68.709999999999994</v>
          </cell>
          <cell r="E1235">
            <v>900</v>
          </cell>
          <cell r="F1235">
            <v>61839</v>
          </cell>
          <cell r="G1235">
            <v>700</v>
          </cell>
          <cell r="H1235">
            <v>48097</v>
          </cell>
          <cell r="I1235">
            <v>200</v>
          </cell>
          <cell r="J1235">
            <v>13742</v>
          </cell>
          <cell r="K1235">
            <v>0</v>
          </cell>
          <cell r="L1235">
            <v>0</v>
          </cell>
          <cell r="M1235" t="str">
            <v>No.8</v>
          </cell>
        </row>
        <row r="1236">
          <cell r="A1236" t="str">
            <v>콘크리트포장 포설</v>
          </cell>
          <cell r="B1236" t="str">
            <v>T=20cm</v>
          </cell>
          <cell r="C1236" t="str">
            <v>M3</v>
          </cell>
          <cell r="D1236">
            <v>13.74</v>
          </cell>
          <cell r="E1236">
            <v>103500</v>
          </cell>
          <cell r="F1236">
            <v>1422090</v>
          </cell>
          <cell r="G1236">
            <v>52500</v>
          </cell>
          <cell r="H1236">
            <v>721350</v>
          </cell>
          <cell r="I1236">
            <v>51000</v>
          </cell>
          <cell r="J1236">
            <v>700740</v>
          </cell>
          <cell r="K1236">
            <v>0</v>
          </cell>
          <cell r="L1236">
            <v>0</v>
          </cell>
          <cell r="M1236" t="str">
            <v>No.6</v>
          </cell>
        </row>
        <row r="1237">
          <cell r="A1237" t="str">
            <v>와이어메쉬깔기</v>
          </cell>
          <cell r="B1237" t="str">
            <v>#8X100X100</v>
          </cell>
          <cell r="C1237" t="str">
            <v>M2</v>
          </cell>
          <cell r="D1237">
            <v>68.709999999999994</v>
          </cell>
          <cell r="E1237">
            <v>3000</v>
          </cell>
          <cell r="F1237">
            <v>206130</v>
          </cell>
          <cell r="G1237">
            <v>2000</v>
          </cell>
          <cell r="H1237">
            <v>137420</v>
          </cell>
          <cell r="I1237">
            <v>1000</v>
          </cell>
          <cell r="J1237">
            <v>68710</v>
          </cell>
          <cell r="K1237">
            <v>0</v>
          </cell>
          <cell r="L1237">
            <v>0</v>
          </cell>
          <cell r="M1237" t="str">
            <v>No.7</v>
          </cell>
        </row>
        <row r="1239">
          <cell r="A1239" t="str">
            <v>나. U형 측구</v>
          </cell>
          <cell r="F1239">
            <v>3960829</v>
          </cell>
          <cell r="H1239">
            <v>2244623</v>
          </cell>
          <cell r="J1239">
            <v>1694131</v>
          </cell>
          <cell r="L1239">
            <v>22075</v>
          </cell>
        </row>
        <row r="1240">
          <cell r="A1240" t="str">
            <v>레미콘타설</v>
          </cell>
          <cell r="B1240" t="str">
            <v>철근구조물</v>
          </cell>
          <cell r="C1240" t="str">
            <v>M3</v>
          </cell>
          <cell r="D1240">
            <v>9.84</v>
          </cell>
          <cell r="E1240">
            <v>16000</v>
          </cell>
          <cell r="F1240">
            <v>157440</v>
          </cell>
          <cell r="G1240">
            <v>0</v>
          </cell>
          <cell r="H1240">
            <v>0</v>
          </cell>
          <cell r="I1240">
            <v>16000</v>
          </cell>
          <cell r="J1240">
            <v>157440</v>
          </cell>
          <cell r="K1240">
            <v>0</v>
          </cell>
          <cell r="L1240">
            <v>0</v>
          </cell>
          <cell r="M1240" t="str">
            <v>No.14</v>
          </cell>
        </row>
        <row r="1241">
          <cell r="A1241" t="str">
            <v>레미콘타설</v>
          </cell>
          <cell r="B1241" t="str">
            <v>무근구조물</v>
          </cell>
          <cell r="C1241" t="str">
            <v>M3</v>
          </cell>
          <cell r="D1241">
            <v>2.99</v>
          </cell>
          <cell r="E1241">
            <v>21700</v>
          </cell>
          <cell r="F1241">
            <v>64883</v>
          </cell>
          <cell r="G1241">
            <v>400</v>
          </cell>
          <cell r="H1241">
            <v>1196</v>
          </cell>
          <cell r="I1241">
            <v>21000</v>
          </cell>
          <cell r="J1241">
            <v>62790</v>
          </cell>
          <cell r="K1241">
            <v>300</v>
          </cell>
          <cell r="L1241">
            <v>897</v>
          </cell>
          <cell r="M1241" t="str">
            <v>No.10</v>
          </cell>
        </row>
        <row r="1242">
          <cell r="A1242" t="str">
            <v>합판거푸집</v>
          </cell>
          <cell r="B1242" t="str">
            <v>0-7m:3회</v>
          </cell>
          <cell r="C1242" t="str">
            <v>M2</v>
          </cell>
          <cell r="D1242">
            <v>81.28</v>
          </cell>
          <cell r="E1242">
            <v>12000</v>
          </cell>
          <cell r="F1242">
            <v>975360</v>
          </cell>
          <cell r="G1242">
            <v>4000</v>
          </cell>
          <cell r="H1242">
            <v>325120</v>
          </cell>
          <cell r="I1242">
            <v>8000</v>
          </cell>
          <cell r="J1242">
            <v>650240</v>
          </cell>
          <cell r="K1242">
            <v>0</v>
          </cell>
          <cell r="L1242">
            <v>0</v>
          </cell>
          <cell r="M1242" t="str">
            <v>No.15</v>
          </cell>
        </row>
        <row r="1243">
          <cell r="A1243" t="str">
            <v>합판거푸집</v>
          </cell>
          <cell r="B1243" t="str">
            <v>0-7m:6회</v>
          </cell>
          <cell r="C1243" t="str">
            <v>M2</v>
          </cell>
          <cell r="D1243">
            <v>8.56</v>
          </cell>
          <cell r="E1243">
            <v>17100</v>
          </cell>
          <cell r="F1243">
            <v>146376</v>
          </cell>
          <cell r="G1243">
            <v>5300</v>
          </cell>
          <cell r="H1243">
            <v>45368</v>
          </cell>
          <cell r="I1243">
            <v>11800</v>
          </cell>
          <cell r="J1243">
            <v>101008</v>
          </cell>
          <cell r="K1243">
            <v>0</v>
          </cell>
          <cell r="L1243">
            <v>0</v>
          </cell>
          <cell r="M1243" t="str">
            <v>No.11</v>
          </cell>
        </row>
        <row r="1244">
          <cell r="A1244" t="str">
            <v>철근가공및조립</v>
          </cell>
          <cell r="B1244" t="str">
            <v>간단</v>
          </cell>
          <cell r="C1244" t="str">
            <v>TON</v>
          </cell>
          <cell r="D1244">
            <v>0.51300000000000001</v>
          </cell>
          <cell r="E1244">
            <v>290000</v>
          </cell>
          <cell r="F1244">
            <v>148770</v>
          </cell>
          <cell r="G1244">
            <v>3000</v>
          </cell>
          <cell r="H1244">
            <v>1539</v>
          </cell>
          <cell r="I1244">
            <v>281000</v>
          </cell>
          <cell r="J1244">
            <v>144153</v>
          </cell>
          <cell r="K1244">
            <v>6000</v>
          </cell>
          <cell r="L1244">
            <v>3078</v>
          </cell>
          <cell r="M1244" t="str">
            <v>No.82</v>
          </cell>
        </row>
        <row r="1245">
          <cell r="A1245" t="str">
            <v>그레이팅 뚜껑설치</v>
          </cell>
          <cell r="B1245" t="str">
            <v>500X1000mm</v>
          </cell>
          <cell r="C1245" t="str">
            <v>개소</v>
          </cell>
          <cell r="D1245">
            <v>43</v>
          </cell>
          <cell r="E1245">
            <v>54600</v>
          </cell>
          <cell r="F1245">
            <v>2347800</v>
          </cell>
          <cell r="G1245">
            <v>41600</v>
          </cell>
          <cell r="H1245">
            <v>1788800</v>
          </cell>
          <cell r="I1245">
            <v>12600</v>
          </cell>
          <cell r="J1245">
            <v>541800</v>
          </cell>
          <cell r="K1245">
            <v>400</v>
          </cell>
          <cell r="L1245">
            <v>17200</v>
          </cell>
          <cell r="M1245" t="str">
            <v>No.83</v>
          </cell>
        </row>
        <row r="1246">
          <cell r="A1246" t="str">
            <v>그레이팅 뚜껑설치</v>
          </cell>
          <cell r="B1246" t="str">
            <v>900X900mm</v>
          </cell>
          <cell r="C1246" t="str">
            <v>개소</v>
          </cell>
          <cell r="D1246">
            <v>1</v>
          </cell>
          <cell r="E1246">
            <v>120200</v>
          </cell>
          <cell r="F1246">
            <v>120200</v>
          </cell>
          <cell r="G1246">
            <v>82600</v>
          </cell>
          <cell r="H1246">
            <v>82600</v>
          </cell>
          <cell r="I1246">
            <v>36700</v>
          </cell>
          <cell r="J1246">
            <v>36700</v>
          </cell>
          <cell r="K1246">
            <v>900</v>
          </cell>
          <cell r="L1246">
            <v>900</v>
          </cell>
          <cell r="M1246" t="str">
            <v>No.84</v>
          </cell>
        </row>
        <row r="1248">
          <cell r="A1248" t="str">
            <v>다. 돌담쌓기</v>
          </cell>
          <cell r="F1248">
            <v>4123324</v>
          </cell>
          <cell r="H1248">
            <v>100846</v>
          </cell>
          <cell r="J1248">
            <v>3959250</v>
          </cell>
          <cell r="L1248">
            <v>63228</v>
          </cell>
        </row>
        <row r="1249">
          <cell r="A1249" t="str">
            <v>레미콘타설</v>
          </cell>
          <cell r="B1249" t="str">
            <v>무근구조물</v>
          </cell>
          <cell r="C1249" t="str">
            <v>M3</v>
          </cell>
          <cell r="D1249">
            <v>3.28</v>
          </cell>
          <cell r="E1249">
            <v>21700</v>
          </cell>
          <cell r="F1249">
            <v>71176</v>
          </cell>
          <cell r="G1249">
            <v>400</v>
          </cell>
          <cell r="H1249">
            <v>1312</v>
          </cell>
          <cell r="I1249">
            <v>21000</v>
          </cell>
          <cell r="J1249">
            <v>68880</v>
          </cell>
          <cell r="K1249">
            <v>300</v>
          </cell>
          <cell r="L1249">
            <v>984</v>
          </cell>
          <cell r="M1249" t="str">
            <v>No.10</v>
          </cell>
        </row>
        <row r="1250">
          <cell r="A1250" t="str">
            <v>합판거푸집</v>
          </cell>
          <cell r="B1250" t="str">
            <v>0-7m:6회</v>
          </cell>
          <cell r="C1250" t="str">
            <v>M2</v>
          </cell>
          <cell r="D1250">
            <v>9.36</v>
          </cell>
          <cell r="E1250">
            <v>17100</v>
          </cell>
          <cell r="F1250">
            <v>160056</v>
          </cell>
          <cell r="G1250">
            <v>5300</v>
          </cell>
          <cell r="H1250">
            <v>49608</v>
          </cell>
          <cell r="I1250">
            <v>11800</v>
          </cell>
          <cell r="J1250">
            <v>110448</v>
          </cell>
          <cell r="K1250">
            <v>0</v>
          </cell>
          <cell r="L1250">
            <v>0</v>
          </cell>
          <cell r="M1250" t="str">
            <v>No.11</v>
          </cell>
        </row>
        <row r="1251">
          <cell r="A1251" t="str">
            <v>돌담쌓기(파쇄암활용)</v>
          </cell>
          <cell r="B1251" t="str">
            <v>B0.5 X H1.9</v>
          </cell>
          <cell r="C1251" t="str">
            <v>M2</v>
          </cell>
          <cell r="D1251">
            <v>88.92</v>
          </cell>
          <cell r="E1251">
            <v>37600</v>
          </cell>
          <cell r="F1251">
            <v>3343392</v>
          </cell>
          <cell r="G1251">
            <v>300</v>
          </cell>
          <cell r="H1251">
            <v>26676</v>
          </cell>
          <cell r="I1251">
            <v>36600</v>
          </cell>
          <cell r="J1251">
            <v>3254472</v>
          </cell>
          <cell r="K1251">
            <v>700</v>
          </cell>
          <cell r="L1251">
            <v>62244</v>
          </cell>
          <cell r="M1251" t="str">
            <v>No.85</v>
          </cell>
        </row>
        <row r="1252">
          <cell r="A1252" t="str">
            <v>돌담헐기</v>
          </cell>
          <cell r="B1252" t="str">
            <v>B0.5 X H1.9</v>
          </cell>
          <cell r="C1252" t="str">
            <v>M2</v>
          </cell>
          <cell r="D1252">
            <v>23.25</v>
          </cell>
          <cell r="E1252">
            <v>23600</v>
          </cell>
          <cell r="F1252">
            <v>548700</v>
          </cell>
          <cell r="G1252">
            <v>1000</v>
          </cell>
          <cell r="H1252">
            <v>23250</v>
          </cell>
          <cell r="I1252">
            <v>22600</v>
          </cell>
          <cell r="J1252">
            <v>525450</v>
          </cell>
          <cell r="K1252">
            <v>0</v>
          </cell>
          <cell r="L1252">
            <v>0</v>
          </cell>
          <cell r="M1252" t="str">
            <v>No.86</v>
          </cell>
        </row>
        <row r="1254">
          <cell r="A1254" t="str">
            <v>라. 도로경계석 설치</v>
          </cell>
          <cell r="F1254">
            <v>295677</v>
          </cell>
          <cell r="H1254">
            <v>76534</v>
          </cell>
          <cell r="J1254">
            <v>218990</v>
          </cell>
          <cell r="L1254">
            <v>153</v>
          </cell>
        </row>
        <row r="1255">
          <cell r="A1255" t="str">
            <v>레미콘타설</v>
          </cell>
          <cell r="B1255" t="str">
            <v>무근구조물</v>
          </cell>
          <cell r="C1255" t="str">
            <v>M3</v>
          </cell>
          <cell r="D1255">
            <v>0.51</v>
          </cell>
          <cell r="E1255">
            <v>21700</v>
          </cell>
          <cell r="F1255">
            <v>11067</v>
          </cell>
          <cell r="G1255">
            <v>400</v>
          </cell>
          <cell r="H1255">
            <v>204</v>
          </cell>
          <cell r="I1255">
            <v>21000</v>
          </cell>
          <cell r="J1255">
            <v>10710</v>
          </cell>
          <cell r="K1255">
            <v>300</v>
          </cell>
          <cell r="L1255">
            <v>153</v>
          </cell>
          <cell r="M1255" t="str">
            <v>No.10</v>
          </cell>
        </row>
        <row r="1256">
          <cell r="A1256" t="str">
            <v>합판거푸집</v>
          </cell>
          <cell r="B1256" t="str">
            <v>0-7m:6회</v>
          </cell>
          <cell r="C1256" t="str">
            <v>M2</v>
          </cell>
          <cell r="D1256">
            <v>5.0999999999999996</v>
          </cell>
          <cell r="E1256">
            <v>17100</v>
          </cell>
          <cell r="F1256">
            <v>87210</v>
          </cell>
          <cell r="G1256">
            <v>5300</v>
          </cell>
          <cell r="H1256">
            <v>27030</v>
          </cell>
          <cell r="I1256">
            <v>11800</v>
          </cell>
          <cell r="J1256">
            <v>60180</v>
          </cell>
          <cell r="K1256">
            <v>0</v>
          </cell>
          <cell r="L1256">
            <v>0</v>
          </cell>
          <cell r="M1256" t="str">
            <v>No.11</v>
          </cell>
        </row>
        <row r="1257">
          <cell r="A1257" t="str">
            <v>모  르  터</v>
          </cell>
          <cell r="B1257" t="str">
            <v>1 : 3</v>
          </cell>
          <cell r="C1257" t="str">
            <v>M3</v>
          </cell>
          <cell r="D1257">
            <v>5.0000000000000001E-3</v>
          </cell>
          <cell r="E1257">
            <v>40000</v>
          </cell>
          <cell r="F1257">
            <v>200</v>
          </cell>
          <cell r="G1257">
            <v>0</v>
          </cell>
          <cell r="H1257">
            <v>0</v>
          </cell>
          <cell r="I1257">
            <v>40000</v>
          </cell>
          <cell r="J1257">
            <v>200</v>
          </cell>
          <cell r="K1257">
            <v>0</v>
          </cell>
          <cell r="L1257">
            <v>0</v>
          </cell>
          <cell r="M1257" t="str">
            <v>No.37</v>
          </cell>
        </row>
        <row r="1258">
          <cell r="A1258" t="str">
            <v>도로경계석 설치(신설)</v>
          </cell>
          <cell r="B1258" t="str">
            <v>120X120X500</v>
          </cell>
          <cell r="C1258" t="str">
            <v>M</v>
          </cell>
          <cell r="D1258">
            <v>17</v>
          </cell>
          <cell r="E1258">
            <v>11600</v>
          </cell>
          <cell r="F1258">
            <v>197200</v>
          </cell>
          <cell r="G1258">
            <v>2900</v>
          </cell>
          <cell r="H1258">
            <v>49300</v>
          </cell>
          <cell r="I1258">
            <v>8700</v>
          </cell>
          <cell r="J1258">
            <v>147900</v>
          </cell>
          <cell r="K1258">
            <v>0</v>
          </cell>
          <cell r="L1258">
            <v>0</v>
          </cell>
          <cell r="M1258" t="str">
            <v>No.87</v>
          </cell>
        </row>
        <row r="1260">
          <cell r="A1260" t="str">
            <v>마. 접 합 정</v>
          </cell>
          <cell r="F1260">
            <v>232730</v>
          </cell>
          <cell r="H1260">
            <v>112492</v>
          </cell>
          <cell r="J1260">
            <v>119125</v>
          </cell>
          <cell r="L1260">
            <v>1113</v>
          </cell>
        </row>
        <row r="1261">
          <cell r="A1261" t="str">
            <v>레미콘타설</v>
          </cell>
          <cell r="B1261" t="str">
            <v>철근구조물</v>
          </cell>
          <cell r="C1261" t="str">
            <v>M3</v>
          </cell>
          <cell r="D1261">
            <v>0.64</v>
          </cell>
          <cell r="E1261">
            <v>16000</v>
          </cell>
          <cell r="F1261">
            <v>10240</v>
          </cell>
          <cell r="G1261">
            <v>0</v>
          </cell>
          <cell r="H1261">
            <v>0</v>
          </cell>
          <cell r="I1261">
            <v>16000</v>
          </cell>
          <cell r="J1261">
            <v>10240</v>
          </cell>
          <cell r="K1261">
            <v>0</v>
          </cell>
          <cell r="L1261">
            <v>0</v>
          </cell>
          <cell r="M1261" t="str">
            <v>No.14</v>
          </cell>
        </row>
        <row r="1262">
          <cell r="A1262" t="str">
            <v>레미콘타설</v>
          </cell>
          <cell r="B1262" t="str">
            <v>무근구조물</v>
          </cell>
          <cell r="C1262" t="str">
            <v>M3</v>
          </cell>
          <cell r="D1262">
            <v>0.17</v>
          </cell>
          <cell r="E1262">
            <v>21700</v>
          </cell>
          <cell r="F1262">
            <v>3689</v>
          </cell>
          <cell r="G1262">
            <v>400</v>
          </cell>
          <cell r="H1262">
            <v>68</v>
          </cell>
          <cell r="I1262">
            <v>21000</v>
          </cell>
          <cell r="J1262">
            <v>3570</v>
          </cell>
          <cell r="K1262">
            <v>300</v>
          </cell>
          <cell r="L1262">
            <v>51</v>
          </cell>
          <cell r="M1262" t="str">
            <v>No.10</v>
          </cell>
        </row>
        <row r="1263">
          <cell r="A1263" t="str">
            <v>합판거푸집</v>
          </cell>
          <cell r="B1263" t="str">
            <v>0-7m:3회</v>
          </cell>
          <cell r="C1263" t="str">
            <v>M2</v>
          </cell>
          <cell r="D1263">
            <v>6.74</v>
          </cell>
          <cell r="E1263">
            <v>12000</v>
          </cell>
          <cell r="F1263">
            <v>80880</v>
          </cell>
          <cell r="G1263">
            <v>4000</v>
          </cell>
          <cell r="H1263">
            <v>26960</v>
          </cell>
          <cell r="I1263">
            <v>8000</v>
          </cell>
          <cell r="J1263">
            <v>53920</v>
          </cell>
          <cell r="K1263">
            <v>0</v>
          </cell>
          <cell r="L1263">
            <v>0</v>
          </cell>
          <cell r="M1263" t="str">
            <v>No.15</v>
          </cell>
        </row>
        <row r="1264">
          <cell r="A1264" t="str">
            <v>합판거푸집</v>
          </cell>
          <cell r="B1264" t="str">
            <v>0-7m:6회</v>
          </cell>
          <cell r="C1264" t="str">
            <v>M2</v>
          </cell>
          <cell r="D1264">
            <v>0.52</v>
          </cell>
          <cell r="E1264">
            <v>17100</v>
          </cell>
          <cell r="F1264">
            <v>8892</v>
          </cell>
          <cell r="G1264">
            <v>5300</v>
          </cell>
          <cell r="H1264">
            <v>2756</v>
          </cell>
          <cell r="I1264">
            <v>11800</v>
          </cell>
          <cell r="J1264">
            <v>6136</v>
          </cell>
          <cell r="K1264">
            <v>0</v>
          </cell>
          <cell r="L1264">
            <v>0</v>
          </cell>
          <cell r="M1264" t="str">
            <v>No.11</v>
          </cell>
        </row>
        <row r="1265">
          <cell r="A1265" t="str">
            <v>철근가공및조립</v>
          </cell>
          <cell r="B1265" t="str">
            <v>보통</v>
          </cell>
          <cell r="C1265" t="str">
            <v>TON</v>
          </cell>
          <cell r="D1265">
            <v>2.7E-2</v>
          </cell>
          <cell r="E1265">
            <v>327000</v>
          </cell>
          <cell r="F1265">
            <v>8829</v>
          </cell>
          <cell r="G1265">
            <v>4000</v>
          </cell>
          <cell r="H1265">
            <v>108</v>
          </cell>
          <cell r="I1265">
            <v>317000</v>
          </cell>
          <cell r="J1265">
            <v>8559</v>
          </cell>
          <cell r="K1265">
            <v>6000</v>
          </cell>
          <cell r="L1265">
            <v>162</v>
          </cell>
          <cell r="M1265" t="str">
            <v>No.18</v>
          </cell>
        </row>
        <row r="1266">
          <cell r="A1266" t="str">
            <v>그레이팅 뚜껑설치</v>
          </cell>
          <cell r="B1266" t="str">
            <v>900X900mm</v>
          </cell>
          <cell r="C1266" t="str">
            <v>개소</v>
          </cell>
          <cell r="D1266">
            <v>1</v>
          </cell>
          <cell r="E1266">
            <v>120200</v>
          </cell>
          <cell r="F1266">
            <v>120200</v>
          </cell>
          <cell r="G1266">
            <v>82600</v>
          </cell>
          <cell r="H1266">
            <v>82600</v>
          </cell>
          <cell r="I1266">
            <v>36700</v>
          </cell>
          <cell r="J1266">
            <v>36700</v>
          </cell>
          <cell r="K1266">
            <v>900</v>
          </cell>
          <cell r="L1266">
            <v>900</v>
          </cell>
          <cell r="M1266" t="str">
            <v>No.84</v>
          </cell>
        </row>
        <row r="1268">
          <cell r="A1268" t="str">
            <v>바. 출입문 설치</v>
          </cell>
          <cell r="F1268">
            <v>848472</v>
          </cell>
          <cell r="H1268">
            <v>456162</v>
          </cell>
          <cell r="J1268">
            <v>392034</v>
          </cell>
          <cell r="L1268">
            <v>276</v>
          </cell>
        </row>
        <row r="1269">
          <cell r="A1269" t="str">
            <v>레미콘타설</v>
          </cell>
          <cell r="B1269" t="str">
            <v>철근구조물</v>
          </cell>
          <cell r="C1269" t="str">
            <v>M3</v>
          </cell>
          <cell r="D1269">
            <v>0.64</v>
          </cell>
          <cell r="E1269">
            <v>16000</v>
          </cell>
          <cell r="F1269">
            <v>10240</v>
          </cell>
          <cell r="G1269">
            <v>0</v>
          </cell>
          <cell r="H1269">
            <v>0</v>
          </cell>
          <cell r="I1269">
            <v>16000</v>
          </cell>
          <cell r="J1269">
            <v>10240</v>
          </cell>
          <cell r="K1269">
            <v>0</v>
          </cell>
          <cell r="L1269">
            <v>0</v>
          </cell>
          <cell r="M1269" t="str">
            <v>No.14</v>
          </cell>
        </row>
        <row r="1270">
          <cell r="A1270" t="str">
            <v>레미콘타설</v>
          </cell>
          <cell r="B1270" t="str">
            <v>무근구조물</v>
          </cell>
          <cell r="C1270" t="str">
            <v>M3</v>
          </cell>
          <cell r="D1270">
            <v>0.32</v>
          </cell>
          <cell r="E1270">
            <v>21700</v>
          </cell>
          <cell r="F1270">
            <v>6944</v>
          </cell>
          <cell r="G1270">
            <v>400</v>
          </cell>
          <cell r="H1270">
            <v>128</v>
          </cell>
          <cell r="I1270">
            <v>21000</v>
          </cell>
          <cell r="J1270">
            <v>6720</v>
          </cell>
          <cell r="K1270">
            <v>300</v>
          </cell>
          <cell r="L1270">
            <v>96</v>
          </cell>
          <cell r="M1270" t="str">
            <v>No.10</v>
          </cell>
        </row>
        <row r="1271">
          <cell r="A1271" t="str">
            <v>합판거푸집</v>
          </cell>
          <cell r="B1271" t="str">
            <v>0-7m:6회</v>
          </cell>
          <cell r="C1271" t="str">
            <v>M2</v>
          </cell>
          <cell r="D1271">
            <v>4.4800000000000004</v>
          </cell>
          <cell r="E1271">
            <v>17100</v>
          </cell>
          <cell r="F1271">
            <v>76608</v>
          </cell>
          <cell r="G1271">
            <v>5300</v>
          </cell>
          <cell r="H1271">
            <v>23744</v>
          </cell>
          <cell r="I1271">
            <v>11800</v>
          </cell>
          <cell r="J1271">
            <v>52864</v>
          </cell>
          <cell r="K1271">
            <v>0</v>
          </cell>
          <cell r="L1271">
            <v>0</v>
          </cell>
          <cell r="M1271" t="str">
            <v>No.11</v>
          </cell>
        </row>
        <row r="1272">
          <cell r="A1272" t="str">
            <v>철근가공및조립</v>
          </cell>
          <cell r="B1272" t="str">
            <v>간단</v>
          </cell>
          <cell r="C1272" t="str">
            <v>TON</v>
          </cell>
          <cell r="D1272">
            <v>0.03</v>
          </cell>
          <cell r="E1272">
            <v>290000</v>
          </cell>
          <cell r="F1272">
            <v>8700</v>
          </cell>
          <cell r="G1272">
            <v>3000</v>
          </cell>
          <cell r="H1272">
            <v>90</v>
          </cell>
          <cell r="I1272">
            <v>281000</v>
          </cell>
          <cell r="J1272">
            <v>8430</v>
          </cell>
          <cell r="K1272">
            <v>6000</v>
          </cell>
          <cell r="L1272">
            <v>180</v>
          </cell>
          <cell r="M1272" t="str">
            <v>No.82</v>
          </cell>
        </row>
        <row r="1273">
          <cell r="A1273" t="str">
            <v>모  르  터</v>
          </cell>
          <cell r="B1273" t="str">
            <v>1 : 3</v>
          </cell>
          <cell r="C1273" t="str">
            <v>M3</v>
          </cell>
          <cell r="D1273">
            <v>0.48</v>
          </cell>
          <cell r="E1273">
            <v>40000</v>
          </cell>
          <cell r="F1273">
            <v>19200</v>
          </cell>
          <cell r="G1273">
            <v>0</v>
          </cell>
          <cell r="H1273">
            <v>0</v>
          </cell>
          <cell r="I1273">
            <v>40000</v>
          </cell>
          <cell r="J1273">
            <v>19200</v>
          </cell>
          <cell r="K1273">
            <v>0</v>
          </cell>
          <cell r="L1273">
            <v>0</v>
          </cell>
          <cell r="M1273" t="str">
            <v>No.37</v>
          </cell>
        </row>
        <row r="1274">
          <cell r="A1274" t="str">
            <v>적벽돌쌓기</v>
          </cell>
          <cell r="B1274" t="str">
            <v>1.0B,표준형</v>
          </cell>
          <cell r="C1274" t="str">
            <v>M2</v>
          </cell>
          <cell r="D1274">
            <v>12.2</v>
          </cell>
          <cell r="E1274">
            <v>21900</v>
          </cell>
          <cell r="F1274">
            <v>267180</v>
          </cell>
          <cell r="G1274">
            <v>0</v>
          </cell>
          <cell r="H1274">
            <v>0</v>
          </cell>
          <cell r="I1274">
            <v>21900</v>
          </cell>
          <cell r="J1274">
            <v>267180</v>
          </cell>
          <cell r="K1274">
            <v>0</v>
          </cell>
          <cell r="L1274">
            <v>0</v>
          </cell>
          <cell r="M1274" t="str">
            <v>No.36</v>
          </cell>
        </row>
        <row r="1275">
          <cell r="A1275" t="str">
            <v>출입문설치</v>
          </cell>
          <cell r="B1275" t="str">
            <v>B=4.0M</v>
          </cell>
          <cell r="C1275" t="str">
            <v>개소</v>
          </cell>
          <cell r="D1275">
            <v>1</v>
          </cell>
          <cell r="E1275">
            <v>459600</v>
          </cell>
          <cell r="F1275">
            <v>459600</v>
          </cell>
          <cell r="G1275">
            <v>432200</v>
          </cell>
          <cell r="H1275">
            <v>432200</v>
          </cell>
          <cell r="I1275">
            <v>27400</v>
          </cell>
          <cell r="J1275">
            <v>27400</v>
          </cell>
          <cell r="K1275">
            <v>0</v>
          </cell>
          <cell r="L1275">
            <v>0</v>
          </cell>
        </row>
        <row r="1277">
          <cell r="A1277" t="str">
            <v>사. 기 타</v>
          </cell>
          <cell r="F1277">
            <v>523946</v>
          </cell>
          <cell r="H1277">
            <v>3004</v>
          </cell>
          <cell r="J1277">
            <v>472632</v>
          </cell>
          <cell r="L1277">
            <v>48310</v>
          </cell>
        </row>
        <row r="1278">
          <cell r="A1278" t="str">
            <v>모래부설 및 다짐(B.H 0.7M3,관로기초)</v>
          </cell>
          <cell r="B1278" t="str">
            <v>기계90%+인력10%</v>
          </cell>
          <cell r="C1278" t="str">
            <v>M3</v>
          </cell>
          <cell r="D1278">
            <v>3.02</v>
          </cell>
          <cell r="E1278">
            <v>2300</v>
          </cell>
          <cell r="F1278">
            <v>6946</v>
          </cell>
          <cell r="G1278">
            <v>200</v>
          </cell>
          <cell r="H1278">
            <v>604</v>
          </cell>
          <cell r="I1278">
            <v>1600</v>
          </cell>
          <cell r="J1278">
            <v>4832</v>
          </cell>
          <cell r="K1278">
            <v>500</v>
          </cell>
          <cell r="L1278">
            <v>1510</v>
          </cell>
          <cell r="M1278" t="str">
            <v>#.8</v>
          </cell>
        </row>
        <row r="1279">
          <cell r="A1279" t="str">
            <v>K.P메카니칼접합및부설(기계)</v>
          </cell>
          <cell r="B1279" t="str">
            <v>ø250M/M</v>
          </cell>
          <cell r="C1279" t="str">
            <v>개소</v>
          </cell>
          <cell r="D1279">
            <v>3</v>
          </cell>
          <cell r="E1279">
            <v>53200</v>
          </cell>
          <cell r="F1279">
            <v>159600</v>
          </cell>
          <cell r="G1279">
            <v>0</v>
          </cell>
          <cell r="H1279">
            <v>0</v>
          </cell>
          <cell r="I1279">
            <v>39200</v>
          </cell>
          <cell r="J1279">
            <v>117600</v>
          </cell>
          <cell r="K1279">
            <v>14000</v>
          </cell>
          <cell r="L1279">
            <v>42000</v>
          </cell>
          <cell r="M1279" t="str">
            <v>No.9</v>
          </cell>
        </row>
        <row r="1280">
          <cell r="A1280" t="str">
            <v>K.P메카니칼접합및부설(기계)</v>
          </cell>
          <cell r="B1280" t="str">
            <v>ø250M/M(이형관)</v>
          </cell>
          <cell r="C1280" t="str">
            <v>개소</v>
          </cell>
          <cell r="D1280">
            <v>1</v>
          </cell>
          <cell r="E1280">
            <v>17700</v>
          </cell>
          <cell r="F1280">
            <v>17700</v>
          </cell>
          <cell r="G1280">
            <v>0</v>
          </cell>
          <cell r="H1280">
            <v>0</v>
          </cell>
          <cell r="I1280">
            <v>12900</v>
          </cell>
          <cell r="J1280">
            <v>12900</v>
          </cell>
          <cell r="K1280">
            <v>4800</v>
          </cell>
          <cell r="L1280">
            <v>4800</v>
          </cell>
          <cell r="M1280" t="str">
            <v>No.13</v>
          </cell>
        </row>
        <row r="1281">
          <cell r="A1281" t="str">
            <v>플랜지관 접합및부설</v>
          </cell>
          <cell r="B1281" t="str">
            <v>ø250M/M(이형관)</v>
          </cell>
          <cell r="C1281" t="str">
            <v>개소</v>
          </cell>
          <cell r="D1281">
            <v>1</v>
          </cell>
          <cell r="E1281">
            <v>53700</v>
          </cell>
          <cell r="F1281">
            <v>53700</v>
          </cell>
          <cell r="G1281">
            <v>1400</v>
          </cell>
          <cell r="H1281">
            <v>1400</v>
          </cell>
          <cell r="I1281">
            <v>52300</v>
          </cell>
          <cell r="J1281">
            <v>52300</v>
          </cell>
          <cell r="K1281">
            <v>0</v>
          </cell>
          <cell r="L1281">
            <v>0</v>
          </cell>
          <cell r="M1281" t="str">
            <v>No.88</v>
          </cell>
        </row>
        <row r="1282">
          <cell r="A1282" t="str">
            <v>P.V.C관 접합(슬리브접합)</v>
          </cell>
          <cell r="B1282" t="str">
            <v>D25M/M</v>
          </cell>
          <cell r="C1282" t="str">
            <v>개소</v>
          </cell>
          <cell r="D1282">
            <v>50</v>
          </cell>
          <cell r="E1282">
            <v>5720</v>
          </cell>
          <cell r="F1282">
            <v>286000</v>
          </cell>
          <cell r="G1282">
            <v>20</v>
          </cell>
          <cell r="H1282">
            <v>1000</v>
          </cell>
          <cell r="I1282">
            <v>5700</v>
          </cell>
          <cell r="J1282">
            <v>285000</v>
          </cell>
          <cell r="K1282">
            <v>0</v>
          </cell>
          <cell r="L1282">
            <v>0</v>
          </cell>
          <cell r="M1282" t="str">
            <v>No.89</v>
          </cell>
        </row>
        <row r="1284">
          <cell r="A1284" t="str">
            <v>4. 운 반 공</v>
          </cell>
          <cell r="F1284">
            <v>434871</v>
          </cell>
          <cell r="H1284">
            <v>46200</v>
          </cell>
          <cell r="J1284">
            <v>50400</v>
          </cell>
          <cell r="L1284">
            <v>338271</v>
          </cell>
        </row>
        <row r="1285">
          <cell r="A1285" t="str">
            <v>철근운반</v>
          </cell>
          <cell r="C1285" t="str">
            <v>TON</v>
          </cell>
          <cell r="D1285">
            <v>21.919</v>
          </cell>
          <cell r="E1285">
            <v>9000</v>
          </cell>
          <cell r="F1285">
            <v>197271</v>
          </cell>
          <cell r="G1285">
            <v>0</v>
          </cell>
          <cell r="H1285">
            <v>0</v>
          </cell>
          <cell r="I1285">
            <v>0</v>
          </cell>
          <cell r="J1285">
            <v>0</v>
          </cell>
          <cell r="K1285">
            <v>9000</v>
          </cell>
          <cell r="L1285">
            <v>197271</v>
          </cell>
          <cell r="M1285" t="str">
            <v>#.15</v>
          </cell>
        </row>
        <row r="1286">
          <cell r="A1286" t="str">
            <v>시멘트운반(40kg/대)</v>
          </cell>
          <cell r="C1286" t="str">
            <v>대</v>
          </cell>
          <cell r="D1286">
            <v>183</v>
          </cell>
          <cell r="E1286">
            <v>400</v>
          </cell>
          <cell r="F1286">
            <v>73200</v>
          </cell>
          <cell r="G1286">
            <v>0</v>
          </cell>
          <cell r="H1286">
            <v>0</v>
          </cell>
          <cell r="I1286">
            <v>0</v>
          </cell>
          <cell r="J1286">
            <v>0</v>
          </cell>
          <cell r="K1286">
            <v>400</v>
          </cell>
          <cell r="L1286">
            <v>73200</v>
          </cell>
          <cell r="M1286" t="str">
            <v>#.19</v>
          </cell>
        </row>
        <row r="1287">
          <cell r="A1287" t="str">
            <v>주철관 운반</v>
          </cell>
          <cell r="B1287" t="str">
            <v>Φ250M/M</v>
          </cell>
          <cell r="C1287" t="str">
            <v>본</v>
          </cell>
          <cell r="D1287">
            <v>3</v>
          </cell>
          <cell r="E1287">
            <v>2700</v>
          </cell>
          <cell r="F1287">
            <v>8100</v>
          </cell>
          <cell r="G1287">
            <v>0</v>
          </cell>
          <cell r="H1287">
            <v>0</v>
          </cell>
          <cell r="I1287">
            <v>0</v>
          </cell>
          <cell r="J1287">
            <v>0</v>
          </cell>
          <cell r="K1287">
            <v>2700</v>
          </cell>
          <cell r="L1287">
            <v>8100</v>
          </cell>
          <cell r="M1287" t="str">
            <v>#.16</v>
          </cell>
        </row>
        <row r="1288">
          <cell r="A1288" t="str">
            <v>주철관 운반</v>
          </cell>
          <cell r="B1288" t="str">
            <v>이형관</v>
          </cell>
          <cell r="C1288" t="str">
            <v>KG</v>
          </cell>
          <cell r="D1288">
            <v>30</v>
          </cell>
          <cell r="E1288">
            <v>100</v>
          </cell>
          <cell r="F1288">
            <v>3000</v>
          </cell>
          <cell r="G1288">
            <v>0</v>
          </cell>
          <cell r="H1288">
            <v>0</v>
          </cell>
          <cell r="I1288">
            <v>0</v>
          </cell>
          <cell r="J1288">
            <v>0</v>
          </cell>
          <cell r="K1288">
            <v>100</v>
          </cell>
          <cell r="L1288">
            <v>3000</v>
          </cell>
          <cell r="M1288" t="str">
            <v>#.17</v>
          </cell>
        </row>
        <row r="1289">
          <cell r="A1289" t="str">
            <v>보조기층운반</v>
          </cell>
          <cell r="C1289" t="str">
            <v>M3</v>
          </cell>
          <cell r="D1289">
            <v>21</v>
          </cell>
          <cell r="E1289">
            <v>7300</v>
          </cell>
          <cell r="F1289">
            <v>153300</v>
          </cell>
          <cell r="G1289">
            <v>2200</v>
          </cell>
          <cell r="H1289">
            <v>46200</v>
          </cell>
          <cell r="I1289">
            <v>2400</v>
          </cell>
          <cell r="J1289">
            <v>50400</v>
          </cell>
          <cell r="K1289">
            <v>2700</v>
          </cell>
          <cell r="L1289">
            <v>56700</v>
          </cell>
          <cell r="M1289" t="str">
            <v>#.18</v>
          </cell>
        </row>
        <row r="1301">
          <cell r="A1301" t="str">
            <v>⊙서호 중계펌프장 사급자재비(토목)</v>
          </cell>
          <cell r="C1301" t="str">
            <v>식</v>
          </cell>
          <cell r="D1301">
            <v>1</v>
          </cell>
          <cell r="F1301">
            <v>970890</v>
          </cell>
          <cell r="H1301">
            <v>970890</v>
          </cell>
          <cell r="J1301">
            <v>0</v>
          </cell>
          <cell r="L1301">
            <v>0</v>
          </cell>
        </row>
        <row r="1303">
          <cell r="A1303" t="str">
            <v>모  래</v>
          </cell>
          <cell r="C1303" t="str">
            <v>M3</v>
          </cell>
          <cell r="D1303">
            <v>22</v>
          </cell>
          <cell r="E1303">
            <v>17000</v>
          </cell>
          <cell r="F1303">
            <v>374000</v>
          </cell>
          <cell r="G1303">
            <v>17000</v>
          </cell>
          <cell r="H1303">
            <v>374000</v>
          </cell>
          <cell r="I1303">
            <v>0</v>
          </cell>
          <cell r="J1303">
            <v>0</v>
          </cell>
          <cell r="K1303">
            <v>0</v>
          </cell>
          <cell r="L1303">
            <v>0</v>
          </cell>
        </row>
        <row r="1304">
          <cell r="A1304" t="str">
            <v>적벽돌</v>
          </cell>
          <cell r="B1304" t="str">
            <v>190*90*57</v>
          </cell>
          <cell r="C1304" t="str">
            <v>매</v>
          </cell>
          <cell r="D1304">
            <v>1612</v>
          </cell>
          <cell r="E1304">
            <v>200</v>
          </cell>
          <cell r="F1304">
            <v>322400</v>
          </cell>
          <cell r="G1304">
            <v>200</v>
          </cell>
          <cell r="H1304">
            <v>322400</v>
          </cell>
          <cell r="I1304">
            <v>0</v>
          </cell>
          <cell r="J1304">
            <v>0</v>
          </cell>
          <cell r="K1304">
            <v>0</v>
          </cell>
          <cell r="L1304">
            <v>0</v>
          </cell>
        </row>
        <row r="1305">
          <cell r="A1305" t="str">
            <v>보조기층제</v>
          </cell>
          <cell r="C1305" t="str">
            <v>M3</v>
          </cell>
          <cell r="D1305">
            <v>21</v>
          </cell>
          <cell r="E1305">
            <v>6300</v>
          </cell>
          <cell r="F1305">
            <v>132300</v>
          </cell>
          <cell r="G1305">
            <v>6300</v>
          </cell>
          <cell r="H1305">
            <v>132300</v>
          </cell>
          <cell r="I1305">
            <v>0</v>
          </cell>
          <cell r="J1305">
            <v>0</v>
          </cell>
          <cell r="K1305">
            <v>0</v>
          </cell>
          <cell r="L1305">
            <v>0</v>
          </cell>
        </row>
        <row r="1306">
          <cell r="A1306" t="str">
            <v>주철관 이형관</v>
          </cell>
          <cell r="B1306" t="str">
            <v>D300M/M이상 D600M/M이하</v>
          </cell>
          <cell r="C1306" t="str">
            <v>KG</v>
          </cell>
          <cell r="D1306">
            <v>30</v>
          </cell>
          <cell r="E1306">
            <v>2500</v>
          </cell>
          <cell r="F1306">
            <v>75000</v>
          </cell>
          <cell r="G1306">
            <v>2500</v>
          </cell>
          <cell r="H1306">
            <v>75000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</row>
        <row r="1307">
          <cell r="A1307" t="str">
            <v>주철관 접합부품(K.P메카니칼접합)</v>
          </cell>
          <cell r="B1307" t="str">
            <v>D=250MM</v>
          </cell>
          <cell r="C1307" t="str">
            <v>SET</v>
          </cell>
          <cell r="D1307">
            <v>4</v>
          </cell>
          <cell r="E1307">
            <v>16000</v>
          </cell>
          <cell r="F1307">
            <v>64000</v>
          </cell>
          <cell r="G1307">
            <v>16000</v>
          </cell>
          <cell r="H1307">
            <v>64000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</row>
        <row r="1308">
          <cell r="A1308" t="str">
            <v>주철관 접합부품(플랜지접합)</v>
          </cell>
          <cell r="B1308" t="str">
            <v>D=250MM</v>
          </cell>
          <cell r="C1308" t="str">
            <v>SET</v>
          </cell>
          <cell r="D1308">
            <v>1</v>
          </cell>
          <cell r="E1308">
            <v>3190</v>
          </cell>
          <cell r="F1308">
            <v>3190</v>
          </cell>
          <cell r="G1308">
            <v>3190</v>
          </cell>
          <cell r="H1308">
            <v>3190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</row>
        <row r="1323">
          <cell r="A1323" t="str">
            <v>Ⅱ.법환 중계펌프장(토목)</v>
          </cell>
          <cell r="C1323" t="str">
            <v>식</v>
          </cell>
          <cell r="D1323">
            <v>1</v>
          </cell>
          <cell r="F1323">
            <v>57491452</v>
          </cell>
          <cell r="H1323">
            <v>14925113</v>
          </cell>
          <cell r="J1323">
            <v>38212150</v>
          </cell>
          <cell r="L1323">
            <v>4354189</v>
          </cell>
        </row>
        <row r="1325">
          <cell r="A1325" t="str">
            <v>1. 토    공</v>
          </cell>
          <cell r="F1325">
            <v>12721477</v>
          </cell>
          <cell r="H1325">
            <v>2203940</v>
          </cell>
          <cell r="J1325">
            <v>6933379</v>
          </cell>
          <cell r="L1325">
            <v>3584158</v>
          </cell>
        </row>
        <row r="1326">
          <cell r="A1326" t="str">
            <v>터파기:토사(육상),기계80+인력20</v>
          </cell>
          <cell r="B1326" t="str">
            <v>B.H 0.7㎥</v>
          </cell>
          <cell r="C1326" t="str">
            <v>M3</v>
          </cell>
          <cell r="D1326">
            <v>456.02</v>
          </cell>
          <cell r="E1326">
            <v>2000</v>
          </cell>
          <cell r="F1326">
            <v>912040</v>
          </cell>
          <cell r="G1326">
            <v>100</v>
          </cell>
          <cell r="H1326">
            <v>45602</v>
          </cell>
          <cell r="I1326">
            <v>1600</v>
          </cell>
          <cell r="J1326">
            <v>729632</v>
          </cell>
          <cell r="K1326">
            <v>300</v>
          </cell>
          <cell r="L1326">
            <v>136806</v>
          </cell>
          <cell r="M1326" t="str">
            <v>#.2</v>
          </cell>
        </row>
        <row r="1327">
          <cell r="A1327" t="str">
            <v>터파기(인력)</v>
          </cell>
          <cell r="B1327" t="str">
            <v>토사,0-1m</v>
          </cell>
          <cell r="C1327" t="str">
            <v>M3</v>
          </cell>
          <cell r="D1327">
            <v>156.94</v>
          </cell>
          <cell r="E1327">
            <v>8800</v>
          </cell>
          <cell r="F1327">
            <v>1381072</v>
          </cell>
          <cell r="G1327">
            <v>0</v>
          </cell>
          <cell r="H1327">
            <v>0</v>
          </cell>
          <cell r="I1327">
            <v>8800</v>
          </cell>
          <cell r="J1327">
            <v>1381072</v>
          </cell>
          <cell r="K1327">
            <v>0</v>
          </cell>
          <cell r="L1327">
            <v>0</v>
          </cell>
          <cell r="M1327" t="str">
            <v>No.54</v>
          </cell>
        </row>
        <row r="1328">
          <cell r="A1328" t="str">
            <v>기계터파기(연암)</v>
          </cell>
          <cell r="B1328" t="str">
            <v>B.H0.7+브레이커</v>
          </cell>
          <cell r="C1328" t="str">
            <v>M3</v>
          </cell>
          <cell r="D1328">
            <v>254.4</v>
          </cell>
          <cell r="E1328">
            <v>18400</v>
          </cell>
          <cell r="F1328">
            <v>4680960</v>
          </cell>
          <cell r="G1328">
            <v>2800</v>
          </cell>
          <cell r="H1328">
            <v>712320</v>
          </cell>
          <cell r="I1328">
            <v>7300</v>
          </cell>
          <cell r="J1328">
            <v>1857120</v>
          </cell>
          <cell r="K1328">
            <v>8300</v>
          </cell>
          <cell r="L1328">
            <v>2111520</v>
          </cell>
          <cell r="M1328" t="str">
            <v>#.3</v>
          </cell>
        </row>
        <row r="1329">
          <cell r="A1329" t="str">
            <v>되메우기 및 다짐</v>
          </cell>
          <cell r="B1329" t="str">
            <v>B.H 0.7+플래이트 콤펙터</v>
          </cell>
          <cell r="C1329" t="str">
            <v>M3</v>
          </cell>
          <cell r="D1329">
            <v>409.76</v>
          </cell>
          <cell r="E1329">
            <v>3500</v>
          </cell>
          <cell r="F1329">
            <v>1434160</v>
          </cell>
          <cell r="G1329">
            <v>400</v>
          </cell>
          <cell r="H1329">
            <v>163904</v>
          </cell>
          <cell r="I1329">
            <v>2600</v>
          </cell>
          <cell r="J1329">
            <v>1065376</v>
          </cell>
          <cell r="K1329">
            <v>500</v>
          </cell>
          <cell r="L1329">
            <v>204880</v>
          </cell>
          <cell r="M1329" t="str">
            <v>#.4</v>
          </cell>
        </row>
        <row r="1330">
          <cell r="A1330" t="str">
            <v>되메우기</v>
          </cell>
          <cell r="B1330" t="str">
            <v>인력</v>
          </cell>
          <cell r="C1330" t="str">
            <v>M3</v>
          </cell>
          <cell r="D1330">
            <v>117.19</v>
          </cell>
          <cell r="E1330">
            <v>3400</v>
          </cell>
          <cell r="F1330">
            <v>398446</v>
          </cell>
          <cell r="G1330">
            <v>0</v>
          </cell>
          <cell r="H1330">
            <v>0</v>
          </cell>
          <cell r="I1330">
            <v>3400</v>
          </cell>
          <cell r="J1330">
            <v>398446</v>
          </cell>
          <cell r="K1330">
            <v>0</v>
          </cell>
          <cell r="L1330">
            <v>0</v>
          </cell>
          <cell r="M1330" t="str">
            <v>No.72</v>
          </cell>
        </row>
        <row r="1331">
          <cell r="A1331" t="str">
            <v>사토운반:토사</v>
          </cell>
          <cell r="B1331" t="str">
            <v>B.H0.7 + D.T15</v>
          </cell>
          <cell r="C1331" t="str">
            <v>M3</v>
          </cell>
          <cell r="D1331">
            <v>86.01</v>
          </cell>
          <cell r="E1331">
            <v>2500</v>
          </cell>
          <cell r="F1331">
            <v>215025</v>
          </cell>
          <cell r="G1331">
            <v>900</v>
          </cell>
          <cell r="H1331">
            <v>77409</v>
          </cell>
          <cell r="I1331">
            <v>700</v>
          </cell>
          <cell r="J1331">
            <v>60207</v>
          </cell>
          <cell r="K1331">
            <v>900</v>
          </cell>
          <cell r="L1331">
            <v>77409</v>
          </cell>
          <cell r="M1331" t="str">
            <v>#.26</v>
          </cell>
        </row>
        <row r="1332">
          <cell r="A1332" t="str">
            <v>사토운반:연암</v>
          </cell>
          <cell r="B1332" t="str">
            <v>B.H0.7 + D.T15</v>
          </cell>
          <cell r="C1332" t="str">
            <v>M3</v>
          </cell>
          <cell r="D1332">
            <v>254.4</v>
          </cell>
          <cell r="E1332">
            <v>12000</v>
          </cell>
          <cell r="F1332">
            <v>3052800</v>
          </cell>
          <cell r="G1332">
            <v>4500</v>
          </cell>
          <cell r="H1332">
            <v>1144800</v>
          </cell>
          <cell r="I1332">
            <v>3500</v>
          </cell>
          <cell r="J1332">
            <v>890400</v>
          </cell>
          <cell r="K1332">
            <v>4000</v>
          </cell>
          <cell r="L1332">
            <v>1017600</v>
          </cell>
          <cell r="M1332" t="str">
            <v>#.7</v>
          </cell>
        </row>
        <row r="1333">
          <cell r="A1333" t="str">
            <v>바닥면 고르기</v>
          </cell>
          <cell r="B1333" t="str">
            <v>연암</v>
          </cell>
          <cell r="C1333" t="str">
            <v>M2</v>
          </cell>
          <cell r="D1333">
            <v>119.81</v>
          </cell>
          <cell r="E1333">
            <v>5400</v>
          </cell>
          <cell r="F1333">
            <v>646974</v>
          </cell>
          <cell r="G1333">
            <v>500</v>
          </cell>
          <cell r="H1333">
            <v>59905</v>
          </cell>
          <cell r="I1333">
            <v>4600</v>
          </cell>
          <cell r="J1333">
            <v>551126</v>
          </cell>
          <cell r="K1333">
            <v>300</v>
          </cell>
          <cell r="L1333">
            <v>35943</v>
          </cell>
          <cell r="M1333" t="str">
            <v>No.2</v>
          </cell>
        </row>
        <row r="1335">
          <cell r="A1335" t="str">
            <v>2. 구조물공</v>
          </cell>
          <cell r="F1335">
            <v>29521874</v>
          </cell>
          <cell r="H1335">
            <v>5690651</v>
          </cell>
          <cell r="J1335">
            <v>23475502</v>
          </cell>
          <cell r="L1335">
            <v>355721</v>
          </cell>
        </row>
        <row r="1336">
          <cell r="A1336" t="str">
            <v>레미콘타설</v>
          </cell>
          <cell r="B1336" t="str">
            <v>무근구조물</v>
          </cell>
          <cell r="C1336" t="str">
            <v>M3</v>
          </cell>
          <cell r="D1336">
            <v>14.22</v>
          </cell>
          <cell r="E1336">
            <v>16000</v>
          </cell>
          <cell r="F1336">
            <v>227520</v>
          </cell>
          <cell r="G1336">
            <v>0</v>
          </cell>
          <cell r="H1336">
            <v>0</v>
          </cell>
          <cell r="I1336">
            <v>16000</v>
          </cell>
          <cell r="J1336">
            <v>227520</v>
          </cell>
          <cell r="K1336">
            <v>0</v>
          </cell>
          <cell r="L1336">
            <v>0</v>
          </cell>
          <cell r="M1336" t="str">
            <v>No.10</v>
          </cell>
        </row>
        <row r="1337">
          <cell r="A1337" t="str">
            <v>레미콘타설</v>
          </cell>
          <cell r="B1337" t="str">
            <v>철근구조물</v>
          </cell>
          <cell r="C1337" t="str">
            <v>M3</v>
          </cell>
          <cell r="D1337">
            <v>120.22</v>
          </cell>
          <cell r="E1337">
            <v>21700</v>
          </cell>
          <cell r="F1337">
            <v>2608774</v>
          </cell>
          <cell r="G1337">
            <v>400</v>
          </cell>
          <cell r="H1337">
            <v>48088</v>
          </cell>
          <cell r="I1337">
            <v>21000</v>
          </cell>
          <cell r="J1337">
            <v>2524620</v>
          </cell>
          <cell r="K1337">
            <v>300</v>
          </cell>
          <cell r="L1337">
            <v>36066</v>
          </cell>
          <cell r="M1337" t="str">
            <v>No.14</v>
          </cell>
        </row>
        <row r="1338">
          <cell r="A1338" t="str">
            <v>합판거푸집</v>
          </cell>
          <cell r="B1338" t="str">
            <v>0-7m:6회</v>
          </cell>
          <cell r="C1338" t="str">
            <v>M2</v>
          </cell>
          <cell r="D1338">
            <v>139.35</v>
          </cell>
          <cell r="E1338">
            <v>12000</v>
          </cell>
          <cell r="F1338">
            <v>1672200</v>
          </cell>
          <cell r="G1338">
            <v>4000</v>
          </cell>
          <cell r="H1338">
            <v>557400</v>
          </cell>
          <cell r="I1338">
            <v>8000</v>
          </cell>
          <cell r="J1338">
            <v>1114800</v>
          </cell>
          <cell r="K1338">
            <v>0</v>
          </cell>
          <cell r="L1338">
            <v>0</v>
          </cell>
          <cell r="M1338" t="str">
            <v>No.11</v>
          </cell>
        </row>
        <row r="1339">
          <cell r="A1339" t="str">
            <v>합판거푸집</v>
          </cell>
          <cell r="B1339" t="str">
            <v>0-7m:3회</v>
          </cell>
          <cell r="C1339" t="str">
            <v>M2</v>
          </cell>
          <cell r="D1339">
            <v>144.55000000000001</v>
          </cell>
          <cell r="E1339">
            <v>17100</v>
          </cell>
          <cell r="F1339">
            <v>2471805</v>
          </cell>
          <cell r="G1339">
            <v>5300</v>
          </cell>
          <cell r="H1339">
            <v>766115</v>
          </cell>
          <cell r="I1339">
            <v>11800</v>
          </cell>
          <cell r="J1339">
            <v>1705690</v>
          </cell>
          <cell r="K1339">
            <v>0</v>
          </cell>
          <cell r="L1339">
            <v>0</v>
          </cell>
          <cell r="M1339" t="str">
            <v>No.15</v>
          </cell>
        </row>
        <row r="1340">
          <cell r="A1340" t="str">
            <v>폼타이 합판거푸집</v>
          </cell>
          <cell r="B1340" t="str">
            <v>0-7m:T=400:3회</v>
          </cell>
          <cell r="C1340" t="str">
            <v>M2</v>
          </cell>
          <cell r="D1340">
            <v>179.73</v>
          </cell>
          <cell r="E1340">
            <v>18500</v>
          </cell>
          <cell r="F1340">
            <v>3325005</v>
          </cell>
          <cell r="G1340">
            <v>6600</v>
          </cell>
          <cell r="H1340">
            <v>1186218</v>
          </cell>
          <cell r="I1340">
            <v>11900</v>
          </cell>
          <cell r="J1340">
            <v>2138787</v>
          </cell>
          <cell r="K1340">
            <v>0</v>
          </cell>
          <cell r="L1340">
            <v>0</v>
          </cell>
          <cell r="M1340" t="str">
            <v>No.73</v>
          </cell>
        </row>
        <row r="1341">
          <cell r="A1341" t="str">
            <v>폼타이 합판거푸집</v>
          </cell>
          <cell r="B1341" t="str">
            <v>0-7m:T=300:3회</v>
          </cell>
          <cell r="C1341" t="str">
            <v>M2</v>
          </cell>
          <cell r="D1341">
            <v>32.75</v>
          </cell>
          <cell r="E1341">
            <v>18600</v>
          </cell>
          <cell r="F1341">
            <v>609150</v>
          </cell>
          <cell r="G1341">
            <v>6600</v>
          </cell>
          <cell r="H1341">
            <v>216150</v>
          </cell>
          <cell r="I1341">
            <v>12000</v>
          </cell>
          <cell r="J1341">
            <v>393000</v>
          </cell>
          <cell r="K1341">
            <v>0</v>
          </cell>
          <cell r="L1341">
            <v>0</v>
          </cell>
          <cell r="M1341" t="str">
            <v>No.74</v>
          </cell>
        </row>
        <row r="1342">
          <cell r="A1342" t="str">
            <v>강관동바리(3개월)</v>
          </cell>
          <cell r="B1342" t="str">
            <v>H=0-4.2M</v>
          </cell>
          <cell r="C1342" t="str">
            <v>공M3</v>
          </cell>
          <cell r="D1342">
            <v>164.68</v>
          </cell>
          <cell r="E1342">
            <v>6300</v>
          </cell>
          <cell r="F1342">
            <v>1037484</v>
          </cell>
          <cell r="G1342">
            <v>200</v>
          </cell>
          <cell r="H1342">
            <v>32936</v>
          </cell>
          <cell r="I1342">
            <v>6100</v>
          </cell>
          <cell r="J1342">
            <v>1004548</v>
          </cell>
          <cell r="K1342">
            <v>0</v>
          </cell>
          <cell r="L1342">
            <v>0</v>
          </cell>
          <cell r="M1342" t="str">
            <v>No.21</v>
          </cell>
        </row>
        <row r="1343">
          <cell r="A1343" t="str">
            <v>강관비계</v>
          </cell>
          <cell r="B1343" t="str">
            <v>3개월</v>
          </cell>
          <cell r="C1343" t="str">
            <v>M2</v>
          </cell>
          <cell r="D1343">
            <v>140.19999999999999</v>
          </cell>
          <cell r="E1343">
            <v>9200</v>
          </cell>
          <cell r="F1343">
            <v>1289840</v>
          </cell>
          <cell r="G1343">
            <v>2300</v>
          </cell>
          <cell r="H1343">
            <v>322460</v>
          </cell>
          <cell r="I1343">
            <v>6600</v>
          </cell>
          <cell r="J1343">
            <v>925320</v>
          </cell>
          <cell r="K1343">
            <v>300</v>
          </cell>
          <cell r="L1343">
            <v>42060</v>
          </cell>
          <cell r="M1343" t="str">
            <v>No.33</v>
          </cell>
        </row>
        <row r="1344">
          <cell r="A1344" t="str">
            <v>시공이음 설치</v>
          </cell>
          <cell r="B1344" t="str">
            <v>PVC,B=150X5mm</v>
          </cell>
          <cell r="C1344" t="str">
            <v>M</v>
          </cell>
          <cell r="D1344">
            <v>40.9</v>
          </cell>
          <cell r="E1344">
            <v>13700</v>
          </cell>
          <cell r="F1344">
            <v>560330</v>
          </cell>
          <cell r="G1344">
            <v>2400</v>
          </cell>
          <cell r="H1344">
            <v>98160</v>
          </cell>
          <cell r="I1344">
            <v>11300</v>
          </cell>
          <cell r="J1344">
            <v>462170</v>
          </cell>
          <cell r="K1344">
            <v>0</v>
          </cell>
          <cell r="L1344">
            <v>0</v>
          </cell>
          <cell r="M1344" t="str">
            <v>No.17</v>
          </cell>
        </row>
        <row r="1345">
          <cell r="A1345" t="str">
            <v>시공이음면정리(치핑)</v>
          </cell>
          <cell r="B1345" t="str">
            <v>인력</v>
          </cell>
          <cell r="C1345" t="str">
            <v>M2</v>
          </cell>
          <cell r="D1345">
            <v>53.93</v>
          </cell>
          <cell r="E1345">
            <v>19000</v>
          </cell>
          <cell r="F1345">
            <v>1024670</v>
          </cell>
          <cell r="G1345">
            <v>500</v>
          </cell>
          <cell r="H1345">
            <v>26965</v>
          </cell>
          <cell r="I1345">
            <v>18500</v>
          </cell>
          <cell r="J1345">
            <v>997705</v>
          </cell>
          <cell r="K1345">
            <v>0</v>
          </cell>
          <cell r="L1345">
            <v>0</v>
          </cell>
          <cell r="M1345" t="str">
            <v>No.22</v>
          </cell>
        </row>
        <row r="1346">
          <cell r="A1346" t="str">
            <v>스페이서(T=110MM)</v>
          </cell>
          <cell r="C1346" t="str">
            <v>EA</v>
          </cell>
          <cell r="D1346">
            <v>399</v>
          </cell>
          <cell r="E1346">
            <v>90</v>
          </cell>
          <cell r="F1346">
            <v>35910</v>
          </cell>
          <cell r="G1346">
            <v>90</v>
          </cell>
          <cell r="H1346">
            <v>35910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</row>
        <row r="1347">
          <cell r="A1347" t="str">
            <v>스페이서(T=80MM)</v>
          </cell>
          <cell r="C1347" t="str">
            <v>EA</v>
          </cell>
          <cell r="D1347">
            <v>977</v>
          </cell>
          <cell r="E1347">
            <v>60</v>
          </cell>
          <cell r="F1347">
            <v>58620</v>
          </cell>
          <cell r="G1347">
            <v>60</v>
          </cell>
          <cell r="H1347">
            <v>58620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</row>
        <row r="1348">
          <cell r="A1348" t="str">
            <v>폼타이거푸집 구멍체움</v>
          </cell>
          <cell r="C1348" t="str">
            <v>EA</v>
          </cell>
          <cell r="D1348">
            <v>228</v>
          </cell>
          <cell r="E1348">
            <v>250</v>
          </cell>
          <cell r="F1348">
            <v>57000</v>
          </cell>
          <cell r="G1348">
            <v>0</v>
          </cell>
          <cell r="H1348">
            <v>0</v>
          </cell>
          <cell r="I1348">
            <v>250</v>
          </cell>
          <cell r="J1348">
            <v>57000</v>
          </cell>
          <cell r="K1348">
            <v>0</v>
          </cell>
          <cell r="L1348">
            <v>0</v>
          </cell>
          <cell r="M1348" t="str">
            <v>No.76</v>
          </cell>
        </row>
        <row r="1349">
          <cell r="A1349" t="str">
            <v>에폭시방수</v>
          </cell>
          <cell r="B1349" t="str">
            <v>수용성에폭시3회</v>
          </cell>
          <cell r="C1349" t="str">
            <v>M2</v>
          </cell>
          <cell r="D1349">
            <v>135.04</v>
          </cell>
          <cell r="E1349">
            <v>19600</v>
          </cell>
          <cell r="F1349">
            <v>2646784</v>
          </cell>
          <cell r="G1349">
            <v>10300</v>
          </cell>
          <cell r="H1349">
            <v>1390912</v>
          </cell>
          <cell r="I1349">
            <v>9300</v>
          </cell>
          <cell r="J1349">
            <v>1255872</v>
          </cell>
          <cell r="K1349">
            <v>0</v>
          </cell>
          <cell r="L1349">
            <v>0</v>
          </cell>
          <cell r="M1349" t="str">
            <v>No.77</v>
          </cell>
        </row>
        <row r="1350">
          <cell r="A1350" t="str">
            <v>S.T.S Plate C.설치(TYPE-D)</v>
          </cell>
          <cell r="B1350" t="str">
            <v>1200X1000</v>
          </cell>
          <cell r="C1350" t="str">
            <v>EA</v>
          </cell>
          <cell r="D1350">
            <v>3</v>
          </cell>
          <cell r="E1350">
            <v>249900</v>
          </cell>
          <cell r="F1350">
            <v>749700</v>
          </cell>
          <cell r="G1350">
            <v>150000</v>
          </cell>
          <cell r="H1350">
            <v>450000</v>
          </cell>
          <cell r="I1350">
            <v>86700</v>
          </cell>
          <cell r="J1350">
            <v>260100</v>
          </cell>
          <cell r="K1350">
            <v>13200</v>
          </cell>
          <cell r="L1350">
            <v>39600</v>
          </cell>
          <cell r="M1350" t="str">
            <v>No.78</v>
          </cell>
        </row>
        <row r="1351">
          <cell r="A1351" t="str">
            <v>S.T.S Plate C.설치(TYPE-A)</v>
          </cell>
          <cell r="B1351" t="str">
            <v>800X800</v>
          </cell>
          <cell r="C1351" t="str">
            <v>EA</v>
          </cell>
          <cell r="D1351">
            <v>2</v>
          </cell>
          <cell r="E1351">
            <v>196100</v>
          </cell>
          <cell r="F1351">
            <v>392200</v>
          </cell>
          <cell r="G1351">
            <v>100000</v>
          </cell>
          <cell r="H1351">
            <v>200000</v>
          </cell>
          <cell r="I1351">
            <v>85300</v>
          </cell>
          <cell r="J1351">
            <v>170600</v>
          </cell>
          <cell r="K1351">
            <v>10800</v>
          </cell>
          <cell r="L1351">
            <v>21600</v>
          </cell>
          <cell r="M1351" t="str">
            <v>No.79</v>
          </cell>
        </row>
        <row r="1352">
          <cell r="A1352" t="str">
            <v>S.T.S Plate C.설치(TYPE-A)</v>
          </cell>
          <cell r="B1352" t="str">
            <v>650X800</v>
          </cell>
          <cell r="C1352" t="str">
            <v>EA</v>
          </cell>
          <cell r="D1352">
            <v>1</v>
          </cell>
          <cell r="E1352">
            <v>181100</v>
          </cell>
          <cell r="F1352">
            <v>181100</v>
          </cell>
          <cell r="G1352">
            <v>95600</v>
          </cell>
          <cell r="H1352">
            <v>95600</v>
          </cell>
          <cell r="I1352">
            <v>76400</v>
          </cell>
          <cell r="J1352">
            <v>76400</v>
          </cell>
          <cell r="K1352">
            <v>9100</v>
          </cell>
          <cell r="L1352">
            <v>9100</v>
          </cell>
          <cell r="M1352" t="str">
            <v>No.90</v>
          </cell>
        </row>
        <row r="1353">
          <cell r="A1353" t="str">
            <v>흙 채 움</v>
          </cell>
          <cell r="C1353" t="str">
            <v>M3</v>
          </cell>
          <cell r="D1353">
            <v>7.12</v>
          </cell>
          <cell r="E1353">
            <v>1200</v>
          </cell>
          <cell r="F1353">
            <v>8544</v>
          </cell>
          <cell r="G1353">
            <v>200</v>
          </cell>
          <cell r="H1353">
            <v>1424</v>
          </cell>
          <cell r="I1353">
            <v>600</v>
          </cell>
          <cell r="J1353">
            <v>4272</v>
          </cell>
          <cell r="K1353">
            <v>400</v>
          </cell>
          <cell r="L1353">
            <v>2848</v>
          </cell>
          <cell r="M1353" t="str">
            <v>#.29</v>
          </cell>
        </row>
        <row r="1354">
          <cell r="A1354" t="str">
            <v>사다리설치(STS)</v>
          </cell>
          <cell r="C1354" t="str">
            <v>M</v>
          </cell>
          <cell r="D1354">
            <v>6.5</v>
          </cell>
          <cell r="E1354">
            <v>10900</v>
          </cell>
          <cell r="F1354">
            <v>70850</v>
          </cell>
          <cell r="G1354">
            <v>6600</v>
          </cell>
          <cell r="H1354">
            <v>42900</v>
          </cell>
          <cell r="I1354">
            <v>4100</v>
          </cell>
          <cell r="J1354">
            <v>26650</v>
          </cell>
          <cell r="K1354">
            <v>200</v>
          </cell>
          <cell r="L1354">
            <v>1300</v>
          </cell>
          <cell r="M1354" t="str">
            <v>No.19</v>
          </cell>
        </row>
        <row r="1355">
          <cell r="A1355" t="str">
            <v>수팽창고무지수판 설치</v>
          </cell>
          <cell r="B1355" t="str">
            <v>20X10</v>
          </cell>
          <cell r="C1355" t="str">
            <v>M</v>
          </cell>
          <cell r="D1355">
            <v>1.73</v>
          </cell>
          <cell r="E1355">
            <v>3900</v>
          </cell>
          <cell r="F1355">
            <v>6747</v>
          </cell>
          <cell r="G1355">
            <v>3100</v>
          </cell>
          <cell r="H1355">
            <v>5363</v>
          </cell>
          <cell r="I1355">
            <v>800</v>
          </cell>
          <cell r="J1355">
            <v>1384</v>
          </cell>
          <cell r="K1355">
            <v>0</v>
          </cell>
          <cell r="L1355">
            <v>0</v>
          </cell>
          <cell r="M1355" t="str">
            <v>No.23</v>
          </cell>
        </row>
        <row r="1356">
          <cell r="A1356" t="str">
            <v>P.V.C 파이프(VG1)</v>
          </cell>
          <cell r="B1356" t="str">
            <v>Φ100M/M</v>
          </cell>
          <cell r="C1356" t="str">
            <v>M</v>
          </cell>
          <cell r="D1356">
            <v>0.35</v>
          </cell>
          <cell r="E1356">
            <v>6800</v>
          </cell>
          <cell r="F1356">
            <v>2380</v>
          </cell>
          <cell r="G1356">
            <v>6500</v>
          </cell>
          <cell r="H1356">
            <v>2275</v>
          </cell>
          <cell r="I1356">
            <v>300</v>
          </cell>
          <cell r="J1356">
            <v>105</v>
          </cell>
          <cell r="K1356">
            <v>0</v>
          </cell>
          <cell r="L1356">
            <v>0</v>
          </cell>
        </row>
        <row r="1357">
          <cell r="A1357" t="str">
            <v>P.V.C 파이프(VG1)</v>
          </cell>
          <cell r="B1357" t="str">
            <v>Φ250M/M</v>
          </cell>
          <cell r="C1357" t="str">
            <v>M</v>
          </cell>
          <cell r="D1357">
            <v>0.35</v>
          </cell>
          <cell r="E1357">
            <v>24800</v>
          </cell>
          <cell r="F1357">
            <v>8680</v>
          </cell>
          <cell r="G1357">
            <v>23000</v>
          </cell>
          <cell r="H1357">
            <v>8050</v>
          </cell>
          <cell r="I1357">
            <v>1800</v>
          </cell>
          <cell r="J1357">
            <v>630</v>
          </cell>
          <cell r="K1357">
            <v>0</v>
          </cell>
          <cell r="L1357">
            <v>0</v>
          </cell>
        </row>
        <row r="1358">
          <cell r="A1358" t="str">
            <v>철근가공및조립</v>
          </cell>
          <cell r="B1358" t="str">
            <v>복잡</v>
          </cell>
          <cell r="C1358" t="str">
            <v>TON</v>
          </cell>
          <cell r="D1358">
            <v>29.021000000000001</v>
          </cell>
          <cell r="E1358">
            <v>361000</v>
          </cell>
          <cell r="F1358">
            <v>10476581</v>
          </cell>
          <cell r="G1358">
            <v>5000</v>
          </cell>
          <cell r="H1358">
            <v>145105</v>
          </cell>
          <cell r="I1358">
            <v>349000</v>
          </cell>
          <cell r="J1358">
            <v>10128329</v>
          </cell>
          <cell r="K1358">
            <v>7000</v>
          </cell>
          <cell r="L1358">
            <v>203147</v>
          </cell>
          <cell r="M1358" t="str">
            <v>No.81</v>
          </cell>
        </row>
        <row r="1360">
          <cell r="A1360" t="str">
            <v>3. 부대시설공</v>
          </cell>
          <cell r="F1360">
            <v>14827923</v>
          </cell>
          <cell r="H1360">
            <v>6993122</v>
          </cell>
          <cell r="J1360">
            <v>7762469</v>
          </cell>
          <cell r="L1360">
            <v>72332</v>
          </cell>
        </row>
        <row r="1361">
          <cell r="A1361" t="str">
            <v>가. 콘크리트 포장</v>
          </cell>
          <cell r="F1361">
            <v>1374555</v>
          </cell>
          <cell r="H1361">
            <v>730386</v>
          </cell>
          <cell r="J1361">
            <v>632424</v>
          </cell>
          <cell r="L1361">
            <v>11745</v>
          </cell>
        </row>
        <row r="1362">
          <cell r="A1362" t="str">
            <v>모래부설(B.H 0.7M3)</v>
          </cell>
          <cell r="B1362" t="str">
            <v>기계90%+인력10%</v>
          </cell>
          <cell r="C1362" t="str">
            <v>M3</v>
          </cell>
          <cell r="D1362">
            <v>1.59</v>
          </cell>
          <cell r="E1362">
            <v>1300</v>
          </cell>
          <cell r="F1362">
            <v>2067</v>
          </cell>
          <cell r="G1362">
            <v>200</v>
          </cell>
          <cell r="H1362">
            <v>318</v>
          </cell>
          <cell r="I1362">
            <v>700</v>
          </cell>
          <cell r="J1362">
            <v>1113</v>
          </cell>
          <cell r="K1362">
            <v>400</v>
          </cell>
          <cell r="L1362">
            <v>636</v>
          </cell>
          <cell r="M1362" t="str">
            <v>#.14</v>
          </cell>
        </row>
        <row r="1363">
          <cell r="A1363" t="str">
            <v>보조기층포설 및 다짐</v>
          </cell>
          <cell r="B1363" t="str">
            <v>T=30cm</v>
          </cell>
          <cell r="C1363" t="str">
            <v>M3</v>
          </cell>
          <cell r="D1363">
            <v>15.87</v>
          </cell>
          <cell r="E1363">
            <v>2800</v>
          </cell>
          <cell r="F1363">
            <v>44436</v>
          </cell>
          <cell r="G1363">
            <v>400</v>
          </cell>
          <cell r="H1363">
            <v>6348</v>
          </cell>
          <cell r="I1363">
            <v>1700</v>
          </cell>
          <cell r="J1363">
            <v>26979</v>
          </cell>
          <cell r="K1363">
            <v>700</v>
          </cell>
          <cell r="L1363">
            <v>11109</v>
          </cell>
          <cell r="M1363" t="str">
            <v>#.11</v>
          </cell>
        </row>
        <row r="1364">
          <cell r="A1364" t="str">
            <v>신 축 재</v>
          </cell>
          <cell r="B1364" t="str">
            <v>T=1.5cm</v>
          </cell>
          <cell r="C1364" t="str">
            <v>M2</v>
          </cell>
          <cell r="D1364">
            <v>2.12</v>
          </cell>
          <cell r="E1364">
            <v>12600</v>
          </cell>
          <cell r="F1364">
            <v>26712</v>
          </cell>
          <cell r="G1364">
            <v>12000</v>
          </cell>
          <cell r="H1364">
            <v>25440</v>
          </cell>
          <cell r="I1364">
            <v>600</v>
          </cell>
          <cell r="J1364">
            <v>1272</v>
          </cell>
          <cell r="K1364">
            <v>0</v>
          </cell>
          <cell r="L1364">
            <v>0</v>
          </cell>
        </row>
        <row r="1365">
          <cell r="A1365" t="str">
            <v>양생(비닐)</v>
          </cell>
          <cell r="C1365" t="str">
            <v>M2</v>
          </cell>
          <cell r="D1365">
            <v>52.9</v>
          </cell>
          <cell r="E1365">
            <v>900</v>
          </cell>
          <cell r="F1365">
            <v>47610</v>
          </cell>
          <cell r="G1365">
            <v>700</v>
          </cell>
          <cell r="H1365">
            <v>37030</v>
          </cell>
          <cell r="I1365">
            <v>200</v>
          </cell>
          <cell r="J1365">
            <v>10580</v>
          </cell>
          <cell r="K1365">
            <v>0</v>
          </cell>
          <cell r="L1365">
            <v>0</v>
          </cell>
          <cell r="M1365" t="str">
            <v>No.8</v>
          </cell>
        </row>
        <row r="1366">
          <cell r="A1366" t="str">
            <v>콘크리트포장 포설</v>
          </cell>
          <cell r="B1366" t="str">
            <v>T=20cm</v>
          </cell>
          <cell r="C1366" t="str">
            <v>M3</v>
          </cell>
          <cell r="D1366">
            <v>10.58</v>
          </cell>
          <cell r="E1366">
            <v>103500</v>
          </cell>
          <cell r="F1366">
            <v>1095030</v>
          </cell>
          <cell r="G1366">
            <v>52500</v>
          </cell>
          <cell r="H1366">
            <v>555450</v>
          </cell>
          <cell r="I1366">
            <v>51000</v>
          </cell>
          <cell r="J1366">
            <v>539580</v>
          </cell>
          <cell r="K1366">
            <v>0</v>
          </cell>
          <cell r="L1366">
            <v>0</v>
          </cell>
          <cell r="M1366" t="str">
            <v>No.6</v>
          </cell>
        </row>
        <row r="1367">
          <cell r="A1367" t="str">
            <v>와이어메쉬깔기</v>
          </cell>
          <cell r="B1367" t="str">
            <v>#8X100X100</v>
          </cell>
          <cell r="C1367" t="str">
            <v>M2</v>
          </cell>
          <cell r="D1367">
            <v>52.9</v>
          </cell>
          <cell r="E1367">
            <v>3000</v>
          </cell>
          <cell r="F1367">
            <v>158700</v>
          </cell>
          <cell r="G1367">
            <v>2000</v>
          </cell>
          <cell r="H1367">
            <v>105800</v>
          </cell>
          <cell r="I1367">
            <v>1000</v>
          </cell>
          <cell r="J1367">
            <v>52900</v>
          </cell>
          <cell r="K1367">
            <v>0</v>
          </cell>
          <cell r="L1367">
            <v>0</v>
          </cell>
          <cell r="M1367" t="str">
            <v>No.7</v>
          </cell>
        </row>
        <row r="1369">
          <cell r="A1369" t="str">
            <v>나. U형 측구</v>
          </cell>
          <cell r="F1369">
            <v>6085932</v>
          </cell>
          <cell r="H1369">
            <v>3422032</v>
          </cell>
          <cell r="J1369">
            <v>2630376</v>
          </cell>
          <cell r="L1369">
            <v>33524</v>
          </cell>
        </row>
        <row r="1370">
          <cell r="A1370" t="str">
            <v>레미콘타설</v>
          </cell>
          <cell r="B1370" t="str">
            <v>철근구조물</v>
          </cell>
          <cell r="C1370" t="str">
            <v>M3</v>
          </cell>
          <cell r="D1370">
            <v>15.64</v>
          </cell>
          <cell r="E1370">
            <v>16000</v>
          </cell>
          <cell r="F1370">
            <v>250240</v>
          </cell>
          <cell r="G1370">
            <v>0</v>
          </cell>
          <cell r="H1370">
            <v>0</v>
          </cell>
          <cell r="I1370">
            <v>16000</v>
          </cell>
          <cell r="J1370">
            <v>250240</v>
          </cell>
          <cell r="K1370">
            <v>0</v>
          </cell>
          <cell r="L1370">
            <v>0</v>
          </cell>
          <cell r="M1370" t="str">
            <v>No.14</v>
          </cell>
        </row>
        <row r="1371">
          <cell r="A1371" t="str">
            <v>레미콘타설</v>
          </cell>
          <cell r="B1371" t="str">
            <v>무근구조물</v>
          </cell>
          <cell r="C1371" t="str">
            <v>M3</v>
          </cell>
          <cell r="D1371">
            <v>4.76</v>
          </cell>
          <cell r="E1371">
            <v>21700</v>
          </cell>
          <cell r="F1371">
            <v>103292</v>
          </cell>
          <cell r="G1371">
            <v>400</v>
          </cell>
          <cell r="H1371">
            <v>1904</v>
          </cell>
          <cell r="I1371">
            <v>21000</v>
          </cell>
          <cell r="J1371">
            <v>99960</v>
          </cell>
          <cell r="K1371">
            <v>300</v>
          </cell>
          <cell r="L1371">
            <v>1428</v>
          </cell>
          <cell r="M1371" t="str">
            <v>No.10</v>
          </cell>
        </row>
        <row r="1372">
          <cell r="A1372" t="str">
            <v>합판거푸집</v>
          </cell>
          <cell r="B1372" t="str">
            <v>0-7m:3회</v>
          </cell>
          <cell r="C1372" t="str">
            <v>M2</v>
          </cell>
          <cell r="D1372">
            <v>129.19999999999999</v>
          </cell>
          <cell r="E1372">
            <v>12000</v>
          </cell>
          <cell r="F1372">
            <v>1550400</v>
          </cell>
          <cell r="G1372">
            <v>4000</v>
          </cell>
          <cell r="H1372">
            <v>516800</v>
          </cell>
          <cell r="I1372">
            <v>8000</v>
          </cell>
          <cell r="J1372">
            <v>1033600</v>
          </cell>
          <cell r="K1372">
            <v>0</v>
          </cell>
          <cell r="L1372">
            <v>0</v>
          </cell>
          <cell r="M1372" t="str">
            <v>No.15</v>
          </cell>
        </row>
        <row r="1373">
          <cell r="A1373" t="str">
            <v>합판거푸집</v>
          </cell>
          <cell r="B1373" t="str">
            <v>0-7m:6회</v>
          </cell>
          <cell r="C1373" t="str">
            <v>M2</v>
          </cell>
          <cell r="D1373">
            <v>13.6</v>
          </cell>
          <cell r="E1373">
            <v>17100</v>
          </cell>
          <cell r="F1373">
            <v>232560</v>
          </cell>
          <cell r="G1373">
            <v>5300</v>
          </cell>
          <cell r="H1373">
            <v>72080</v>
          </cell>
          <cell r="I1373">
            <v>11800</v>
          </cell>
          <cell r="J1373">
            <v>160480</v>
          </cell>
          <cell r="K1373">
            <v>0</v>
          </cell>
          <cell r="L1373">
            <v>0</v>
          </cell>
          <cell r="M1373" t="str">
            <v>No.11</v>
          </cell>
        </row>
        <row r="1374">
          <cell r="A1374" t="str">
            <v>철근가공및조립</v>
          </cell>
          <cell r="B1374" t="str">
            <v>간단</v>
          </cell>
          <cell r="C1374" t="str">
            <v>TON</v>
          </cell>
          <cell r="D1374">
            <v>0.81599999999999995</v>
          </cell>
          <cell r="E1374">
            <v>290000</v>
          </cell>
          <cell r="F1374">
            <v>236640</v>
          </cell>
          <cell r="G1374">
            <v>3000</v>
          </cell>
          <cell r="H1374">
            <v>2448</v>
          </cell>
          <cell r="I1374">
            <v>281000</v>
          </cell>
          <cell r="J1374">
            <v>229296</v>
          </cell>
          <cell r="K1374">
            <v>6000</v>
          </cell>
          <cell r="L1374">
            <v>4896</v>
          </cell>
          <cell r="M1374" t="str">
            <v>No.82</v>
          </cell>
        </row>
        <row r="1375">
          <cell r="A1375" t="str">
            <v>그레이팅 뚜껑설치</v>
          </cell>
          <cell r="B1375" t="str">
            <v>500X1000mm</v>
          </cell>
          <cell r="C1375" t="str">
            <v>개소</v>
          </cell>
          <cell r="D1375">
            <v>68</v>
          </cell>
          <cell r="E1375">
            <v>54600</v>
          </cell>
          <cell r="F1375">
            <v>3712800</v>
          </cell>
          <cell r="G1375">
            <v>41600</v>
          </cell>
          <cell r="H1375">
            <v>2828800</v>
          </cell>
          <cell r="I1375">
            <v>12600</v>
          </cell>
          <cell r="J1375">
            <v>856800</v>
          </cell>
          <cell r="K1375">
            <v>400</v>
          </cell>
          <cell r="L1375">
            <v>27200</v>
          </cell>
          <cell r="M1375" t="str">
            <v>No.83</v>
          </cell>
        </row>
        <row r="1377">
          <cell r="A1377" t="str">
            <v>다. 휀스설치</v>
          </cell>
          <cell r="F1377">
            <v>3452492</v>
          </cell>
          <cell r="H1377">
            <v>1434624</v>
          </cell>
          <cell r="J1377">
            <v>2011820</v>
          </cell>
          <cell r="L1377">
            <v>6048</v>
          </cell>
        </row>
        <row r="1378">
          <cell r="A1378" t="str">
            <v>레미콘타설</v>
          </cell>
          <cell r="B1378" t="str">
            <v>무근구조물</v>
          </cell>
          <cell r="C1378" t="str">
            <v>M3</v>
          </cell>
          <cell r="D1378">
            <v>2.16</v>
          </cell>
          <cell r="E1378">
            <v>21700</v>
          </cell>
          <cell r="F1378">
            <v>46872</v>
          </cell>
          <cell r="G1378">
            <v>400</v>
          </cell>
          <cell r="H1378">
            <v>864</v>
          </cell>
          <cell r="I1378">
            <v>21000</v>
          </cell>
          <cell r="J1378">
            <v>45360</v>
          </cell>
          <cell r="K1378">
            <v>300</v>
          </cell>
          <cell r="L1378">
            <v>648</v>
          </cell>
          <cell r="M1378" t="str">
            <v>No.10</v>
          </cell>
        </row>
        <row r="1379">
          <cell r="A1379" t="str">
            <v>합판거푸집</v>
          </cell>
          <cell r="B1379" t="str">
            <v>0-7m:6회</v>
          </cell>
          <cell r="C1379" t="str">
            <v>M2</v>
          </cell>
          <cell r="D1379">
            <v>25.2</v>
          </cell>
          <cell r="E1379">
            <v>17100</v>
          </cell>
          <cell r="F1379">
            <v>430920</v>
          </cell>
          <cell r="G1379">
            <v>5300</v>
          </cell>
          <cell r="H1379">
            <v>133560</v>
          </cell>
          <cell r="I1379">
            <v>11800</v>
          </cell>
          <cell r="J1379">
            <v>297360</v>
          </cell>
          <cell r="K1379">
            <v>0</v>
          </cell>
          <cell r="L1379">
            <v>0</v>
          </cell>
          <cell r="M1379" t="str">
            <v>No.11</v>
          </cell>
        </row>
        <row r="1380">
          <cell r="A1380" t="str">
            <v>휀스설치</v>
          </cell>
          <cell r="B1380" t="str">
            <v>H1800</v>
          </cell>
          <cell r="C1380" t="str">
            <v>M</v>
          </cell>
          <cell r="D1380">
            <v>72</v>
          </cell>
          <cell r="E1380">
            <v>38400</v>
          </cell>
          <cell r="F1380">
            <v>2764800</v>
          </cell>
          <cell r="G1380">
            <v>17500</v>
          </cell>
          <cell r="H1380">
            <v>1260000</v>
          </cell>
          <cell r="I1380">
            <v>20900</v>
          </cell>
          <cell r="J1380">
            <v>1504800</v>
          </cell>
          <cell r="K1380">
            <v>0</v>
          </cell>
          <cell r="L1380">
            <v>0</v>
          </cell>
        </row>
        <row r="1381">
          <cell r="A1381" t="str">
            <v>출입문 설치</v>
          </cell>
          <cell r="B1381" t="str">
            <v>H1.8 X W1.2</v>
          </cell>
          <cell r="C1381" t="str">
            <v>조</v>
          </cell>
          <cell r="D1381">
            <v>1</v>
          </cell>
          <cell r="E1381">
            <v>209900</v>
          </cell>
          <cell r="F1381">
            <v>209900</v>
          </cell>
          <cell r="G1381">
            <v>40200</v>
          </cell>
          <cell r="H1381">
            <v>40200</v>
          </cell>
          <cell r="I1381">
            <v>164300</v>
          </cell>
          <cell r="J1381">
            <v>164300</v>
          </cell>
          <cell r="K1381">
            <v>5400</v>
          </cell>
          <cell r="L1381">
            <v>5400</v>
          </cell>
        </row>
        <row r="1383">
          <cell r="A1383" t="str">
            <v>라. 도로경계석 설치</v>
          </cell>
          <cell r="F1383">
            <v>69572</v>
          </cell>
          <cell r="H1383">
            <v>18008</v>
          </cell>
          <cell r="J1383">
            <v>51528</v>
          </cell>
          <cell r="L1383">
            <v>36</v>
          </cell>
        </row>
        <row r="1384">
          <cell r="A1384" t="str">
            <v>레미콘타설</v>
          </cell>
          <cell r="B1384" t="str">
            <v>무근구조물</v>
          </cell>
          <cell r="C1384" t="str">
            <v>M3</v>
          </cell>
          <cell r="D1384">
            <v>0.12</v>
          </cell>
          <cell r="E1384">
            <v>21700</v>
          </cell>
          <cell r="F1384">
            <v>2604</v>
          </cell>
          <cell r="G1384">
            <v>400</v>
          </cell>
          <cell r="H1384">
            <v>48</v>
          </cell>
          <cell r="I1384">
            <v>21000</v>
          </cell>
          <cell r="J1384">
            <v>2520</v>
          </cell>
          <cell r="K1384">
            <v>300</v>
          </cell>
          <cell r="L1384">
            <v>36</v>
          </cell>
          <cell r="M1384" t="str">
            <v>No.10</v>
          </cell>
        </row>
        <row r="1385">
          <cell r="A1385" t="str">
            <v>합판거푸집</v>
          </cell>
          <cell r="B1385" t="str">
            <v>0-7m:6회</v>
          </cell>
          <cell r="C1385" t="str">
            <v>M2</v>
          </cell>
          <cell r="D1385">
            <v>1.2</v>
          </cell>
          <cell r="E1385">
            <v>17100</v>
          </cell>
          <cell r="F1385">
            <v>20520</v>
          </cell>
          <cell r="G1385">
            <v>5300</v>
          </cell>
          <cell r="H1385">
            <v>6360</v>
          </cell>
          <cell r="I1385">
            <v>11800</v>
          </cell>
          <cell r="J1385">
            <v>14160</v>
          </cell>
          <cell r="K1385">
            <v>0</v>
          </cell>
          <cell r="L1385">
            <v>0</v>
          </cell>
          <cell r="M1385" t="str">
            <v>No.11</v>
          </cell>
        </row>
        <row r="1386">
          <cell r="A1386" t="str">
            <v>모  르  터</v>
          </cell>
          <cell r="B1386" t="str">
            <v>1 : 3</v>
          </cell>
          <cell r="C1386" t="str">
            <v>M3</v>
          </cell>
          <cell r="D1386">
            <v>1.1999999999999999E-3</v>
          </cell>
          <cell r="E1386">
            <v>40000</v>
          </cell>
          <cell r="F1386">
            <v>48</v>
          </cell>
          <cell r="G1386">
            <v>0</v>
          </cell>
          <cell r="H1386">
            <v>0</v>
          </cell>
          <cell r="I1386">
            <v>40000</v>
          </cell>
          <cell r="J1386">
            <v>48</v>
          </cell>
          <cell r="K1386">
            <v>0</v>
          </cell>
          <cell r="L1386">
            <v>0</v>
          </cell>
          <cell r="M1386" t="str">
            <v>No.37</v>
          </cell>
        </row>
        <row r="1387">
          <cell r="A1387" t="str">
            <v>도로경계석 설치(신설)</v>
          </cell>
          <cell r="B1387" t="str">
            <v>120X120X500</v>
          </cell>
          <cell r="C1387" t="str">
            <v>M</v>
          </cell>
          <cell r="D1387">
            <v>4</v>
          </cell>
          <cell r="E1387">
            <v>11600</v>
          </cell>
          <cell r="F1387">
            <v>46400</v>
          </cell>
          <cell r="G1387">
            <v>2900</v>
          </cell>
          <cell r="H1387">
            <v>11600</v>
          </cell>
          <cell r="I1387">
            <v>8700</v>
          </cell>
          <cell r="J1387">
            <v>34800</v>
          </cell>
          <cell r="K1387">
            <v>0</v>
          </cell>
          <cell r="L1387">
            <v>0</v>
          </cell>
          <cell r="M1387" t="str">
            <v>No.87</v>
          </cell>
        </row>
        <row r="1389">
          <cell r="A1389" t="str">
            <v>마. 출입문 설치</v>
          </cell>
          <cell r="F1389">
            <v>2713592</v>
          </cell>
          <cell r="H1389">
            <v>1191054</v>
          </cell>
          <cell r="J1389">
            <v>1521470</v>
          </cell>
          <cell r="L1389">
            <v>1068</v>
          </cell>
        </row>
        <row r="1390">
          <cell r="A1390" t="str">
            <v>레미콘타설</v>
          </cell>
          <cell r="B1390" t="str">
            <v>철근구조물</v>
          </cell>
          <cell r="C1390" t="str">
            <v>M3</v>
          </cell>
          <cell r="D1390">
            <v>9</v>
          </cell>
          <cell r="E1390">
            <v>16000</v>
          </cell>
          <cell r="F1390">
            <v>144000</v>
          </cell>
          <cell r="G1390">
            <v>0</v>
          </cell>
          <cell r="H1390">
            <v>0</v>
          </cell>
          <cell r="I1390">
            <v>16000</v>
          </cell>
          <cell r="J1390">
            <v>144000</v>
          </cell>
          <cell r="K1390">
            <v>0</v>
          </cell>
          <cell r="L1390">
            <v>0</v>
          </cell>
          <cell r="M1390" t="str">
            <v>No.14</v>
          </cell>
        </row>
        <row r="1391">
          <cell r="A1391" t="str">
            <v>합판거푸집</v>
          </cell>
          <cell r="B1391" t="str">
            <v>0-7m:3회</v>
          </cell>
          <cell r="C1391" t="str">
            <v>M2</v>
          </cell>
          <cell r="D1391">
            <v>14.13</v>
          </cell>
          <cell r="E1391">
            <v>12000</v>
          </cell>
          <cell r="F1391">
            <v>169560</v>
          </cell>
          <cell r="G1391">
            <v>4000</v>
          </cell>
          <cell r="H1391">
            <v>56520</v>
          </cell>
          <cell r="I1391">
            <v>8000</v>
          </cell>
          <cell r="J1391">
            <v>113040</v>
          </cell>
          <cell r="K1391">
            <v>0</v>
          </cell>
          <cell r="L1391">
            <v>0</v>
          </cell>
          <cell r="M1391" t="str">
            <v>No.15</v>
          </cell>
        </row>
        <row r="1392">
          <cell r="A1392" t="str">
            <v>철근가공및조립</v>
          </cell>
          <cell r="B1392" t="str">
            <v>간단</v>
          </cell>
          <cell r="C1392" t="str">
            <v>TON</v>
          </cell>
          <cell r="D1392">
            <v>0.17799999999999999</v>
          </cell>
          <cell r="E1392">
            <v>290000</v>
          </cell>
          <cell r="F1392">
            <v>51620</v>
          </cell>
          <cell r="G1392">
            <v>3000</v>
          </cell>
          <cell r="H1392">
            <v>534</v>
          </cell>
          <cell r="I1392">
            <v>281000</v>
          </cell>
          <cell r="J1392">
            <v>50018</v>
          </cell>
          <cell r="K1392">
            <v>6000</v>
          </cell>
          <cell r="L1392">
            <v>1068</v>
          </cell>
          <cell r="M1392" t="str">
            <v>No.82</v>
          </cell>
        </row>
        <row r="1393">
          <cell r="A1393" t="str">
            <v>모  르  터</v>
          </cell>
          <cell r="B1393" t="str">
            <v>1 : 3</v>
          </cell>
          <cell r="C1393" t="str">
            <v>M3</v>
          </cell>
          <cell r="D1393">
            <v>0.48</v>
          </cell>
          <cell r="E1393">
            <v>40000</v>
          </cell>
          <cell r="F1393">
            <v>19200</v>
          </cell>
          <cell r="G1393">
            <v>0</v>
          </cell>
          <cell r="H1393">
            <v>0</v>
          </cell>
          <cell r="I1393">
            <v>40000</v>
          </cell>
          <cell r="J1393">
            <v>19200</v>
          </cell>
          <cell r="K1393">
            <v>0</v>
          </cell>
          <cell r="L1393">
            <v>0</v>
          </cell>
          <cell r="M1393" t="str">
            <v>No.37</v>
          </cell>
        </row>
        <row r="1394">
          <cell r="A1394" t="str">
            <v>적벽돌쌓기</v>
          </cell>
          <cell r="B1394" t="str">
            <v>1.0B,표준형</v>
          </cell>
          <cell r="C1394" t="str">
            <v>M2</v>
          </cell>
          <cell r="D1394">
            <v>13.48</v>
          </cell>
          <cell r="E1394">
            <v>21900</v>
          </cell>
          <cell r="F1394">
            <v>295212</v>
          </cell>
          <cell r="G1394">
            <v>0</v>
          </cell>
          <cell r="H1394">
            <v>0</v>
          </cell>
          <cell r="I1394">
            <v>21900</v>
          </cell>
          <cell r="J1394">
            <v>295212</v>
          </cell>
          <cell r="K1394">
            <v>0</v>
          </cell>
          <cell r="L1394">
            <v>0</v>
          </cell>
          <cell r="M1394" t="str">
            <v>No.36</v>
          </cell>
        </row>
        <row r="1395">
          <cell r="A1395" t="str">
            <v>출입문 설치</v>
          </cell>
          <cell r="B1395" t="str">
            <v>자바라</v>
          </cell>
          <cell r="C1395" t="str">
            <v>개소</v>
          </cell>
          <cell r="D1395">
            <v>2</v>
          </cell>
          <cell r="E1395">
            <v>1017000</v>
          </cell>
          <cell r="F1395">
            <v>2034000</v>
          </cell>
          <cell r="G1395">
            <v>567000</v>
          </cell>
          <cell r="H1395">
            <v>1134000</v>
          </cell>
          <cell r="I1395">
            <v>450000</v>
          </cell>
          <cell r="J1395">
            <v>900000</v>
          </cell>
          <cell r="K1395">
            <v>0</v>
          </cell>
          <cell r="L1395">
            <v>0</v>
          </cell>
        </row>
        <row r="1397">
          <cell r="A1397" t="str">
            <v>사. 기  타</v>
          </cell>
          <cell r="F1397">
            <v>1131780</v>
          </cell>
          <cell r="H1397">
            <v>197018</v>
          </cell>
          <cell r="J1397">
            <v>914851</v>
          </cell>
          <cell r="L1397">
            <v>19911</v>
          </cell>
        </row>
        <row r="1398">
          <cell r="A1398" t="str">
            <v>레미콘타설</v>
          </cell>
          <cell r="B1398" t="str">
            <v>철근구조물</v>
          </cell>
          <cell r="C1398" t="str">
            <v>M3</v>
          </cell>
          <cell r="D1398">
            <v>3.34</v>
          </cell>
          <cell r="E1398">
            <v>16000</v>
          </cell>
          <cell r="F1398">
            <v>53440</v>
          </cell>
          <cell r="G1398">
            <v>0</v>
          </cell>
          <cell r="H1398">
            <v>0</v>
          </cell>
          <cell r="I1398">
            <v>16000</v>
          </cell>
          <cell r="J1398">
            <v>53440</v>
          </cell>
          <cell r="K1398">
            <v>0</v>
          </cell>
          <cell r="L1398">
            <v>0</v>
          </cell>
          <cell r="M1398" t="str">
            <v>No.14</v>
          </cell>
        </row>
        <row r="1399">
          <cell r="A1399" t="str">
            <v>레미콘타설</v>
          </cell>
          <cell r="B1399" t="str">
            <v>무근구조물</v>
          </cell>
          <cell r="C1399" t="str">
            <v>M3</v>
          </cell>
          <cell r="D1399">
            <v>0.71</v>
          </cell>
          <cell r="E1399">
            <v>21700</v>
          </cell>
          <cell r="F1399">
            <v>15407</v>
          </cell>
          <cell r="G1399">
            <v>400</v>
          </cell>
          <cell r="H1399">
            <v>284</v>
          </cell>
          <cell r="I1399">
            <v>21000</v>
          </cell>
          <cell r="J1399">
            <v>14910</v>
          </cell>
          <cell r="K1399">
            <v>300</v>
          </cell>
          <cell r="L1399">
            <v>213</v>
          </cell>
          <cell r="M1399" t="str">
            <v>No.10</v>
          </cell>
        </row>
        <row r="1400">
          <cell r="A1400" t="str">
            <v>합판거푸집</v>
          </cell>
          <cell r="B1400" t="str">
            <v>0-7m:3회</v>
          </cell>
          <cell r="C1400" t="str">
            <v>M2</v>
          </cell>
          <cell r="D1400">
            <v>22.58</v>
          </cell>
          <cell r="E1400">
            <v>12000</v>
          </cell>
          <cell r="F1400">
            <v>270960</v>
          </cell>
          <cell r="G1400">
            <v>4000</v>
          </cell>
          <cell r="H1400">
            <v>90320</v>
          </cell>
          <cell r="I1400">
            <v>8000</v>
          </cell>
          <cell r="J1400">
            <v>180640</v>
          </cell>
          <cell r="K1400">
            <v>0</v>
          </cell>
          <cell r="L1400">
            <v>0</v>
          </cell>
          <cell r="M1400" t="str">
            <v>No.15</v>
          </cell>
        </row>
        <row r="1401">
          <cell r="A1401" t="str">
            <v>합판거푸집</v>
          </cell>
          <cell r="B1401" t="str">
            <v>0-7m:6회</v>
          </cell>
          <cell r="C1401" t="str">
            <v>M2</v>
          </cell>
          <cell r="D1401">
            <v>1.6</v>
          </cell>
          <cell r="E1401">
            <v>17100</v>
          </cell>
          <cell r="F1401">
            <v>27360</v>
          </cell>
          <cell r="G1401">
            <v>5300</v>
          </cell>
          <cell r="H1401">
            <v>8480</v>
          </cell>
          <cell r="I1401">
            <v>11800</v>
          </cell>
          <cell r="J1401">
            <v>18880</v>
          </cell>
          <cell r="K1401">
            <v>0</v>
          </cell>
          <cell r="L1401">
            <v>0</v>
          </cell>
          <cell r="M1401" t="str">
            <v>No.11</v>
          </cell>
        </row>
        <row r="1402">
          <cell r="A1402" t="str">
            <v>원형거푸집</v>
          </cell>
          <cell r="B1402" t="str">
            <v>3 회</v>
          </cell>
          <cell r="C1402" t="str">
            <v>M2</v>
          </cell>
          <cell r="D1402">
            <v>1.38</v>
          </cell>
          <cell r="E1402">
            <v>38600</v>
          </cell>
          <cell r="F1402">
            <v>53268</v>
          </cell>
          <cell r="G1402">
            <v>11500</v>
          </cell>
          <cell r="H1402">
            <v>15870</v>
          </cell>
          <cell r="I1402">
            <v>27100</v>
          </cell>
          <cell r="J1402">
            <v>37398</v>
          </cell>
          <cell r="K1402">
            <v>0</v>
          </cell>
          <cell r="L1402">
            <v>0</v>
          </cell>
          <cell r="M1402" t="str">
            <v>No.16</v>
          </cell>
        </row>
        <row r="1403">
          <cell r="A1403" t="str">
            <v>모래부설 및 다짐(B.H 0.7M3,관로기초)</v>
          </cell>
          <cell r="B1403" t="str">
            <v>기계90%+인력10%</v>
          </cell>
          <cell r="C1403" t="str">
            <v>M3</v>
          </cell>
          <cell r="D1403">
            <v>1.5</v>
          </cell>
          <cell r="E1403">
            <v>2300</v>
          </cell>
          <cell r="F1403">
            <v>3450</v>
          </cell>
          <cell r="G1403">
            <v>200</v>
          </cell>
          <cell r="H1403">
            <v>300</v>
          </cell>
          <cell r="I1403">
            <v>1600</v>
          </cell>
          <cell r="J1403">
            <v>2400</v>
          </cell>
          <cell r="K1403">
            <v>500</v>
          </cell>
          <cell r="L1403">
            <v>750</v>
          </cell>
          <cell r="M1403" t="str">
            <v>#.8</v>
          </cell>
        </row>
        <row r="1404">
          <cell r="A1404" t="str">
            <v>철근가공및조립</v>
          </cell>
          <cell r="B1404" t="str">
            <v>보통</v>
          </cell>
          <cell r="C1404" t="str">
            <v>TON</v>
          </cell>
          <cell r="D1404">
            <v>0.32200000000000001</v>
          </cell>
          <cell r="E1404">
            <v>327000</v>
          </cell>
          <cell r="F1404">
            <v>105294</v>
          </cell>
          <cell r="G1404">
            <v>4000</v>
          </cell>
          <cell r="H1404">
            <v>1288</v>
          </cell>
          <cell r="I1404">
            <v>317000</v>
          </cell>
          <cell r="J1404">
            <v>102074</v>
          </cell>
          <cell r="K1404">
            <v>6000</v>
          </cell>
          <cell r="L1404">
            <v>1932</v>
          </cell>
          <cell r="M1404" t="str">
            <v>No.18</v>
          </cell>
        </row>
        <row r="1405">
          <cell r="A1405" t="str">
            <v>양생(비닐)</v>
          </cell>
          <cell r="C1405" t="str">
            <v>M2</v>
          </cell>
          <cell r="D1405">
            <v>1.97</v>
          </cell>
          <cell r="E1405">
            <v>900</v>
          </cell>
          <cell r="F1405">
            <v>1773</v>
          </cell>
          <cell r="G1405">
            <v>700</v>
          </cell>
          <cell r="H1405">
            <v>1379</v>
          </cell>
          <cell r="I1405">
            <v>200</v>
          </cell>
          <cell r="J1405">
            <v>394</v>
          </cell>
          <cell r="K1405">
            <v>0</v>
          </cell>
          <cell r="L1405">
            <v>0</v>
          </cell>
          <cell r="M1405" t="str">
            <v>No.8</v>
          </cell>
        </row>
        <row r="1406">
          <cell r="A1406" t="str">
            <v>이중벽P.E관 접합및부설</v>
          </cell>
          <cell r="B1406" t="str">
            <v>Φ300M/M</v>
          </cell>
          <cell r="C1406" t="str">
            <v>개소</v>
          </cell>
          <cell r="D1406">
            <v>1</v>
          </cell>
          <cell r="E1406">
            <v>6000</v>
          </cell>
          <cell r="F1406">
            <v>6000</v>
          </cell>
          <cell r="G1406">
            <v>0</v>
          </cell>
          <cell r="H1406">
            <v>0</v>
          </cell>
          <cell r="I1406">
            <v>6000</v>
          </cell>
          <cell r="J1406">
            <v>6000</v>
          </cell>
          <cell r="K1406">
            <v>0</v>
          </cell>
          <cell r="L1406">
            <v>0</v>
          </cell>
          <cell r="M1406" t="str">
            <v>No.25</v>
          </cell>
        </row>
        <row r="1407">
          <cell r="A1407" t="str">
            <v>시공이음 설치</v>
          </cell>
          <cell r="B1407" t="str">
            <v>PVC,B=150X5mm</v>
          </cell>
          <cell r="C1407" t="str">
            <v>M</v>
          </cell>
          <cell r="D1407">
            <v>5</v>
          </cell>
          <cell r="E1407">
            <v>13700</v>
          </cell>
          <cell r="F1407">
            <v>68500</v>
          </cell>
          <cell r="G1407">
            <v>2400</v>
          </cell>
          <cell r="H1407">
            <v>12000</v>
          </cell>
          <cell r="I1407">
            <v>11300</v>
          </cell>
          <cell r="J1407">
            <v>56500</v>
          </cell>
          <cell r="K1407">
            <v>0</v>
          </cell>
          <cell r="L1407">
            <v>0</v>
          </cell>
          <cell r="M1407" t="str">
            <v>No.17</v>
          </cell>
        </row>
        <row r="1408">
          <cell r="A1408" t="str">
            <v>사다리설치(STS)</v>
          </cell>
          <cell r="C1408" t="str">
            <v>M</v>
          </cell>
          <cell r="D1408">
            <v>1.08</v>
          </cell>
          <cell r="E1408">
            <v>10900</v>
          </cell>
          <cell r="F1408">
            <v>11772</v>
          </cell>
          <cell r="G1408">
            <v>6600</v>
          </cell>
          <cell r="H1408">
            <v>7128</v>
          </cell>
          <cell r="I1408">
            <v>4100</v>
          </cell>
          <cell r="J1408">
            <v>4428</v>
          </cell>
          <cell r="K1408">
            <v>200</v>
          </cell>
          <cell r="L1408">
            <v>216</v>
          </cell>
          <cell r="M1408" t="str">
            <v>No.19</v>
          </cell>
        </row>
        <row r="1409">
          <cell r="A1409" t="str">
            <v>맨홀뚜껑설치</v>
          </cell>
          <cell r="B1409" t="str">
            <v>(주철재)</v>
          </cell>
          <cell r="C1409" t="str">
            <v>조</v>
          </cell>
          <cell r="D1409">
            <v>1</v>
          </cell>
          <cell r="E1409">
            <v>45800</v>
          </cell>
          <cell r="F1409">
            <v>45800</v>
          </cell>
          <cell r="G1409">
            <v>0</v>
          </cell>
          <cell r="H1409">
            <v>0</v>
          </cell>
          <cell r="I1409">
            <v>45800</v>
          </cell>
          <cell r="J1409">
            <v>45800</v>
          </cell>
          <cell r="K1409">
            <v>0</v>
          </cell>
          <cell r="L1409">
            <v>0</v>
          </cell>
          <cell r="M1409" t="str">
            <v>No.20</v>
          </cell>
        </row>
        <row r="1410">
          <cell r="A1410" t="str">
            <v>강관비계</v>
          </cell>
          <cell r="B1410" t="str">
            <v>3개월</v>
          </cell>
          <cell r="C1410" t="str">
            <v>M2</v>
          </cell>
          <cell r="D1410">
            <v>24</v>
          </cell>
          <cell r="E1410">
            <v>9200</v>
          </cell>
          <cell r="F1410">
            <v>220800</v>
          </cell>
          <cell r="G1410">
            <v>2300</v>
          </cell>
          <cell r="H1410">
            <v>55200</v>
          </cell>
          <cell r="I1410">
            <v>6600</v>
          </cell>
          <cell r="J1410">
            <v>158400</v>
          </cell>
          <cell r="K1410">
            <v>300</v>
          </cell>
          <cell r="L1410">
            <v>7200</v>
          </cell>
          <cell r="M1410" t="str">
            <v>No.33</v>
          </cell>
        </row>
        <row r="1411">
          <cell r="A1411" t="str">
            <v>강관동바리(3개월)</v>
          </cell>
          <cell r="B1411" t="str">
            <v>H=0-4.2M</v>
          </cell>
          <cell r="C1411" t="str">
            <v>공M3</v>
          </cell>
          <cell r="D1411">
            <v>1.17</v>
          </cell>
          <cell r="E1411">
            <v>6300</v>
          </cell>
          <cell r="F1411">
            <v>7371</v>
          </cell>
          <cell r="G1411">
            <v>200</v>
          </cell>
          <cell r="H1411">
            <v>234</v>
          </cell>
          <cell r="I1411">
            <v>6100</v>
          </cell>
          <cell r="J1411">
            <v>7137</v>
          </cell>
          <cell r="K1411">
            <v>0</v>
          </cell>
          <cell r="L1411">
            <v>0</v>
          </cell>
          <cell r="M1411" t="str">
            <v>No.21</v>
          </cell>
        </row>
        <row r="1412">
          <cell r="A1412" t="str">
            <v>시공이음면정리(치핑)</v>
          </cell>
          <cell r="B1412" t="str">
            <v>인력</v>
          </cell>
          <cell r="C1412" t="str">
            <v>M2</v>
          </cell>
          <cell r="D1412">
            <v>1.25</v>
          </cell>
          <cell r="E1412">
            <v>900</v>
          </cell>
          <cell r="F1412">
            <v>1125</v>
          </cell>
          <cell r="G1412">
            <v>700</v>
          </cell>
          <cell r="H1412">
            <v>875</v>
          </cell>
          <cell r="I1412">
            <v>200</v>
          </cell>
          <cell r="J1412">
            <v>250</v>
          </cell>
          <cell r="K1412">
            <v>0</v>
          </cell>
          <cell r="L1412">
            <v>0</v>
          </cell>
          <cell r="M1412" t="str">
            <v>No.22</v>
          </cell>
        </row>
        <row r="1413">
          <cell r="A1413" t="str">
            <v>스페이서(T=75MM)</v>
          </cell>
          <cell r="C1413" t="str">
            <v>EA</v>
          </cell>
          <cell r="D1413">
            <v>4</v>
          </cell>
          <cell r="E1413">
            <v>19000</v>
          </cell>
          <cell r="F1413">
            <v>76000</v>
          </cell>
          <cell r="G1413">
            <v>500</v>
          </cell>
          <cell r="H1413">
            <v>2000</v>
          </cell>
          <cell r="I1413">
            <v>18500</v>
          </cell>
          <cell r="J1413">
            <v>74000</v>
          </cell>
          <cell r="K1413">
            <v>0</v>
          </cell>
          <cell r="L1413">
            <v>0</v>
          </cell>
        </row>
        <row r="1414">
          <cell r="A1414" t="str">
            <v>K.P메카니칼접합및부설(기계)</v>
          </cell>
          <cell r="B1414" t="str">
            <v>ø250M/M(이형관)</v>
          </cell>
          <cell r="C1414" t="str">
            <v>개소</v>
          </cell>
          <cell r="D1414">
            <v>2</v>
          </cell>
          <cell r="E1414">
            <v>17700</v>
          </cell>
          <cell r="F1414">
            <v>35400</v>
          </cell>
          <cell r="G1414">
            <v>0</v>
          </cell>
          <cell r="H1414">
            <v>0</v>
          </cell>
          <cell r="I1414">
            <v>12900</v>
          </cell>
          <cell r="J1414">
            <v>25800</v>
          </cell>
          <cell r="K1414">
            <v>4800</v>
          </cell>
          <cell r="L1414">
            <v>9600</v>
          </cell>
          <cell r="M1414" t="str">
            <v>No.13</v>
          </cell>
        </row>
        <row r="1415">
          <cell r="A1415" t="str">
            <v>플랜지관 접합및부설</v>
          </cell>
          <cell r="B1415" t="str">
            <v>ø250M/M(이형관)</v>
          </cell>
          <cell r="C1415" t="str">
            <v>개소</v>
          </cell>
          <cell r="D1415">
            <v>1</v>
          </cell>
          <cell r="E1415">
            <v>53700</v>
          </cell>
          <cell r="F1415">
            <v>53700</v>
          </cell>
          <cell r="G1415">
            <v>1400</v>
          </cell>
          <cell r="H1415">
            <v>1400</v>
          </cell>
          <cell r="I1415">
            <v>52300</v>
          </cell>
          <cell r="J1415">
            <v>52300</v>
          </cell>
          <cell r="K1415">
            <v>0</v>
          </cell>
          <cell r="L1415">
            <v>0</v>
          </cell>
          <cell r="M1415" t="str">
            <v>No.88</v>
          </cell>
        </row>
        <row r="1416">
          <cell r="A1416" t="str">
            <v>P.V.C관 접합(슬리브접합)</v>
          </cell>
          <cell r="B1416" t="str">
            <v>D25M/M</v>
          </cell>
          <cell r="C1416" t="str">
            <v>개소</v>
          </cell>
          <cell r="D1416">
            <v>13</v>
          </cell>
          <cell r="E1416">
            <v>5720</v>
          </cell>
          <cell r="F1416">
            <v>74360</v>
          </cell>
          <cell r="G1416">
            <v>20</v>
          </cell>
          <cell r="H1416">
            <v>260</v>
          </cell>
          <cell r="I1416">
            <v>5700</v>
          </cell>
          <cell r="J1416">
            <v>74100</v>
          </cell>
          <cell r="K1416">
            <v>0</v>
          </cell>
          <cell r="L1416">
            <v>0</v>
          </cell>
          <cell r="M1416" t="str">
            <v>No.89</v>
          </cell>
        </row>
        <row r="1418">
          <cell r="A1418" t="str">
            <v>4. 운 반 공</v>
          </cell>
          <cell r="F1418">
            <v>420178</v>
          </cell>
          <cell r="H1418">
            <v>37400</v>
          </cell>
          <cell r="J1418">
            <v>40800</v>
          </cell>
          <cell r="L1418">
            <v>341978</v>
          </cell>
        </row>
        <row r="1419">
          <cell r="A1419" t="str">
            <v>철근운반</v>
          </cell>
          <cell r="C1419" t="str">
            <v>TON</v>
          </cell>
          <cell r="D1419">
            <v>31.247</v>
          </cell>
          <cell r="E1419">
            <v>9000</v>
          </cell>
          <cell r="F1419">
            <v>281223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9000</v>
          </cell>
          <cell r="L1419">
            <v>281223</v>
          </cell>
          <cell r="M1419" t="str">
            <v>#.15</v>
          </cell>
        </row>
        <row r="1420">
          <cell r="A1420" t="str">
            <v>시멘트운반(40kg/대)</v>
          </cell>
          <cell r="C1420" t="str">
            <v>대</v>
          </cell>
          <cell r="D1420">
            <v>3</v>
          </cell>
          <cell r="E1420">
            <v>400</v>
          </cell>
          <cell r="F1420">
            <v>1200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400</v>
          </cell>
          <cell r="L1420">
            <v>1200</v>
          </cell>
          <cell r="M1420" t="str">
            <v>#.19</v>
          </cell>
        </row>
        <row r="1421">
          <cell r="A1421" t="str">
            <v>주철관 운반</v>
          </cell>
          <cell r="B1421" t="str">
            <v>이형관</v>
          </cell>
          <cell r="C1421" t="str">
            <v>KG</v>
          </cell>
          <cell r="D1421">
            <v>136.55000000000001</v>
          </cell>
          <cell r="E1421">
            <v>100</v>
          </cell>
          <cell r="F1421">
            <v>13655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100</v>
          </cell>
          <cell r="L1421">
            <v>13655</v>
          </cell>
          <cell r="M1421" t="str">
            <v>#.17</v>
          </cell>
        </row>
        <row r="1422">
          <cell r="A1422" t="str">
            <v>보조기층운반</v>
          </cell>
          <cell r="C1422" t="str">
            <v>M3</v>
          </cell>
          <cell r="D1422">
            <v>17</v>
          </cell>
          <cell r="E1422">
            <v>7300</v>
          </cell>
          <cell r="F1422">
            <v>124100</v>
          </cell>
          <cell r="G1422">
            <v>2200</v>
          </cell>
          <cell r="H1422">
            <v>37400</v>
          </cell>
          <cell r="I1422">
            <v>2400</v>
          </cell>
          <cell r="J1422">
            <v>40800</v>
          </cell>
          <cell r="K1422">
            <v>2700</v>
          </cell>
          <cell r="L1422">
            <v>45900</v>
          </cell>
          <cell r="M1422" t="str">
            <v>#.18</v>
          </cell>
        </row>
        <row r="1433">
          <cell r="A1433" t="str">
            <v>⊙법환 중계펌프장 사급자재비(토목)</v>
          </cell>
          <cell r="C1433" t="str">
            <v>식</v>
          </cell>
          <cell r="D1433">
            <v>1</v>
          </cell>
          <cell r="F1433">
            <v>916875</v>
          </cell>
          <cell r="H1433">
            <v>916875</v>
          </cell>
          <cell r="J1433">
            <v>0</v>
          </cell>
          <cell r="L1433">
            <v>0</v>
          </cell>
        </row>
        <row r="1435">
          <cell r="A1435" t="str">
            <v>모  래</v>
          </cell>
          <cell r="C1435" t="str">
            <v>M3</v>
          </cell>
          <cell r="D1435">
            <v>4</v>
          </cell>
          <cell r="E1435">
            <v>17000</v>
          </cell>
          <cell r="F1435">
            <v>68000</v>
          </cell>
          <cell r="G1435">
            <v>17000</v>
          </cell>
          <cell r="H1435">
            <v>68000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</row>
        <row r="1436">
          <cell r="A1436" t="str">
            <v>이중벽 P.E관</v>
          </cell>
          <cell r="B1436" t="str">
            <v>Φ300M/M</v>
          </cell>
          <cell r="C1436" t="str">
            <v>본</v>
          </cell>
          <cell r="D1436">
            <v>1</v>
          </cell>
          <cell r="E1436">
            <v>160200</v>
          </cell>
          <cell r="F1436">
            <v>160200</v>
          </cell>
          <cell r="G1436">
            <v>160200</v>
          </cell>
          <cell r="H1436">
            <v>160200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</row>
        <row r="1437">
          <cell r="A1437" t="str">
            <v>적벽돌</v>
          </cell>
          <cell r="B1437" t="str">
            <v>190*90*57</v>
          </cell>
          <cell r="C1437" t="str">
            <v>매</v>
          </cell>
          <cell r="D1437">
            <v>1041</v>
          </cell>
          <cell r="E1437">
            <v>200</v>
          </cell>
          <cell r="F1437">
            <v>208200</v>
          </cell>
          <cell r="G1437">
            <v>200</v>
          </cell>
          <cell r="H1437">
            <v>208200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</row>
        <row r="1438">
          <cell r="A1438" t="str">
            <v>보조기층제</v>
          </cell>
          <cell r="C1438" t="str">
            <v>M3</v>
          </cell>
          <cell r="D1438">
            <v>17</v>
          </cell>
          <cell r="E1438">
            <v>6300</v>
          </cell>
          <cell r="F1438">
            <v>107100</v>
          </cell>
          <cell r="G1438">
            <v>6300</v>
          </cell>
          <cell r="H1438">
            <v>107100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</row>
        <row r="1439">
          <cell r="A1439" t="str">
            <v>주철관 이형관</v>
          </cell>
          <cell r="B1439" t="str">
            <v>D300M/M이상 D600M/M이하</v>
          </cell>
          <cell r="C1439" t="str">
            <v>KG</v>
          </cell>
          <cell r="D1439">
            <v>136.55000000000001</v>
          </cell>
          <cell r="E1439">
            <v>2500</v>
          </cell>
          <cell r="F1439">
            <v>341375</v>
          </cell>
          <cell r="G1439">
            <v>2500</v>
          </cell>
          <cell r="H1439">
            <v>341375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</row>
        <row r="1440">
          <cell r="A1440" t="str">
            <v>주철관 접합부품(K.P메카니칼접합)</v>
          </cell>
          <cell r="B1440" t="str">
            <v>D=250MM</v>
          </cell>
          <cell r="C1440" t="str">
            <v>SET</v>
          </cell>
          <cell r="D1440">
            <v>2</v>
          </cell>
          <cell r="E1440">
            <v>16000</v>
          </cell>
          <cell r="F1440">
            <v>32000</v>
          </cell>
          <cell r="G1440">
            <v>16000</v>
          </cell>
          <cell r="H1440">
            <v>32000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</row>
        <row r="1455">
          <cell r="A1455" t="str">
            <v>Ⅲ.강정 중계펌프장(토목)</v>
          </cell>
          <cell r="C1455" t="str">
            <v>식</v>
          </cell>
          <cell r="D1455">
            <v>1</v>
          </cell>
          <cell r="F1455">
            <v>175803065</v>
          </cell>
          <cell r="H1455">
            <v>34845977</v>
          </cell>
          <cell r="J1455">
            <v>119005590</v>
          </cell>
          <cell r="L1455">
            <v>21951498</v>
          </cell>
        </row>
        <row r="1457">
          <cell r="A1457" t="str">
            <v>1. 토    공</v>
          </cell>
          <cell r="F1457">
            <v>55282672</v>
          </cell>
          <cell r="H1457">
            <v>12006724</v>
          </cell>
          <cell r="J1457">
            <v>24138059</v>
          </cell>
          <cell r="L1457">
            <v>19137889</v>
          </cell>
        </row>
        <row r="1458">
          <cell r="A1458" t="str">
            <v>터파기:토사(육상),기계80+인력20</v>
          </cell>
          <cell r="B1458" t="str">
            <v>B.H 0.7㎥</v>
          </cell>
          <cell r="C1458" t="str">
            <v>M3</v>
          </cell>
          <cell r="D1458">
            <v>1148.95</v>
          </cell>
          <cell r="E1458">
            <v>2000</v>
          </cell>
          <cell r="F1458">
            <v>2297900</v>
          </cell>
          <cell r="G1458">
            <v>100</v>
          </cell>
          <cell r="H1458">
            <v>114895</v>
          </cell>
          <cell r="I1458">
            <v>1600</v>
          </cell>
          <cell r="J1458">
            <v>1838320</v>
          </cell>
          <cell r="K1458">
            <v>300</v>
          </cell>
          <cell r="L1458">
            <v>344685</v>
          </cell>
          <cell r="M1458" t="str">
            <v>#.2</v>
          </cell>
        </row>
        <row r="1459">
          <cell r="A1459" t="str">
            <v>터파기(인력)</v>
          </cell>
          <cell r="B1459" t="str">
            <v>토사,0-1m</v>
          </cell>
          <cell r="C1459" t="str">
            <v>M3</v>
          </cell>
          <cell r="D1459">
            <v>136.36000000000001</v>
          </cell>
          <cell r="E1459">
            <v>8800</v>
          </cell>
          <cell r="F1459">
            <v>1199968</v>
          </cell>
          <cell r="G1459">
            <v>0</v>
          </cell>
          <cell r="H1459">
            <v>0</v>
          </cell>
          <cell r="I1459">
            <v>8800</v>
          </cell>
          <cell r="J1459">
            <v>1199968</v>
          </cell>
          <cell r="K1459">
            <v>0</v>
          </cell>
          <cell r="L1459">
            <v>0</v>
          </cell>
          <cell r="M1459" t="str">
            <v>No.54</v>
          </cell>
        </row>
        <row r="1460">
          <cell r="A1460" t="str">
            <v>기계터파기(연암)</v>
          </cell>
          <cell r="B1460" t="str">
            <v>B.H0.7+브레이커</v>
          </cell>
          <cell r="C1460" t="str">
            <v>M3</v>
          </cell>
          <cell r="D1460">
            <v>1398.33</v>
          </cell>
          <cell r="E1460">
            <v>18400</v>
          </cell>
          <cell r="F1460">
            <v>25729272</v>
          </cell>
          <cell r="G1460">
            <v>2800</v>
          </cell>
          <cell r="H1460">
            <v>3915324</v>
          </cell>
          <cell r="I1460">
            <v>7300</v>
          </cell>
          <cell r="J1460">
            <v>10207809</v>
          </cell>
          <cell r="K1460">
            <v>8300</v>
          </cell>
          <cell r="L1460">
            <v>11606139</v>
          </cell>
          <cell r="M1460" t="str">
            <v>#.3</v>
          </cell>
        </row>
        <row r="1461">
          <cell r="A1461" t="str">
            <v>되메우기 및 다짐</v>
          </cell>
          <cell r="B1461" t="str">
            <v>B.H 0.7+플래이트 콤펙터</v>
          </cell>
          <cell r="C1461" t="str">
            <v>M3</v>
          </cell>
          <cell r="D1461">
            <v>1289.25</v>
          </cell>
          <cell r="E1461">
            <v>3500</v>
          </cell>
          <cell r="F1461">
            <v>4512375</v>
          </cell>
          <cell r="G1461">
            <v>400</v>
          </cell>
          <cell r="H1461">
            <v>515700</v>
          </cell>
          <cell r="I1461">
            <v>2600</v>
          </cell>
          <cell r="J1461">
            <v>3352050</v>
          </cell>
          <cell r="K1461">
            <v>500</v>
          </cell>
          <cell r="L1461">
            <v>644625</v>
          </cell>
          <cell r="M1461" t="str">
            <v>#.4</v>
          </cell>
        </row>
        <row r="1462">
          <cell r="A1462" t="str">
            <v>되메우기</v>
          </cell>
          <cell r="B1462" t="str">
            <v>인력</v>
          </cell>
          <cell r="C1462" t="str">
            <v>M3</v>
          </cell>
          <cell r="D1462">
            <v>105.51</v>
          </cell>
          <cell r="E1462">
            <v>3400</v>
          </cell>
          <cell r="F1462">
            <v>358734</v>
          </cell>
          <cell r="G1462">
            <v>0</v>
          </cell>
          <cell r="H1462">
            <v>0</v>
          </cell>
          <cell r="I1462">
            <v>3400</v>
          </cell>
          <cell r="J1462">
            <v>358734</v>
          </cell>
          <cell r="K1462">
            <v>0</v>
          </cell>
          <cell r="L1462">
            <v>0</v>
          </cell>
          <cell r="M1462" t="str">
            <v>No.72</v>
          </cell>
        </row>
        <row r="1463">
          <cell r="A1463" t="str">
            <v>사토운반:내부운반(L=5.0km)</v>
          </cell>
          <cell r="B1463" t="str">
            <v>B.H0.7 + D.T15</v>
          </cell>
          <cell r="C1463" t="str">
            <v>M3</v>
          </cell>
          <cell r="D1463">
            <v>560.66999999999996</v>
          </cell>
          <cell r="E1463">
            <v>2500</v>
          </cell>
          <cell r="F1463">
            <v>1401675</v>
          </cell>
          <cell r="G1463">
            <v>900</v>
          </cell>
          <cell r="H1463">
            <v>504603</v>
          </cell>
          <cell r="I1463">
            <v>700</v>
          </cell>
          <cell r="J1463">
            <v>392469</v>
          </cell>
          <cell r="K1463">
            <v>900</v>
          </cell>
          <cell r="L1463">
            <v>504603</v>
          </cell>
          <cell r="M1463" t="str">
            <v>#.24</v>
          </cell>
        </row>
        <row r="1464">
          <cell r="A1464" t="str">
            <v>사토운반:연암</v>
          </cell>
          <cell r="B1464" t="str">
            <v>B.H0.7 + D.T15</v>
          </cell>
          <cell r="C1464" t="str">
            <v>M3</v>
          </cell>
          <cell r="D1464">
            <v>1398.33</v>
          </cell>
          <cell r="E1464">
            <v>12000</v>
          </cell>
          <cell r="F1464">
            <v>16779960</v>
          </cell>
          <cell r="G1464">
            <v>4500</v>
          </cell>
          <cell r="H1464">
            <v>6292485</v>
          </cell>
          <cell r="I1464">
            <v>3500</v>
          </cell>
          <cell r="J1464">
            <v>4894155</v>
          </cell>
          <cell r="K1464">
            <v>4000</v>
          </cell>
          <cell r="L1464">
            <v>5593320</v>
          </cell>
          <cell r="M1464" t="str">
            <v>#.7</v>
          </cell>
        </row>
        <row r="1465">
          <cell r="A1465" t="str">
            <v>성토(토사)</v>
          </cell>
          <cell r="B1465" t="str">
            <v>발생토유용</v>
          </cell>
          <cell r="C1465" t="str">
            <v>M3</v>
          </cell>
          <cell r="D1465">
            <v>451.22</v>
          </cell>
          <cell r="E1465">
            <v>3000</v>
          </cell>
          <cell r="F1465">
            <v>1353660</v>
          </cell>
          <cell r="G1465">
            <v>1100</v>
          </cell>
          <cell r="H1465">
            <v>496342</v>
          </cell>
          <cell r="I1465">
            <v>1100</v>
          </cell>
          <cell r="J1465">
            <v>496342</v>
          </cell>
          <cell r="K1465">
            <v>800</v>
          </cell>
          <cell r="L1465">
            <v>360976</v>
          </cell>
          <cell r="M1465" t="str">
            <v>#.9</v>
          </cell>
        </row>
        <row r="1466">
          <cell r="A1466" t="str">
            <v>줄떼붙임</v>
          </cell>
          <cell r="C1466" t="str">
            <v>M2</v>
          </cell>
          <cell r="D1466">
            <v>46.9</v>
          </cell>
          <cell r="E1466">
            <v>3100</v>
          </cell>
          <cell r="F1466">
            <v>145390</v>
          </cell>
          <cell r="G1466">
            <v>600</v>
          </cell>
          <cell r="H1466">
            <v>28140</v>
          </cell>
          <cell r="I1466">
            <v>2500</v>
          </cell>
          <cell r="J1466">
            <v>117250</v>
          </cell>
          <cell r="K1466">
            <v>0</v>
          </cell>
          <cell r="L1466">
            <v>0</v>
          </cell>
          <cell r="M1466" t="str">
            <v>No.91</v>
          </cell>
        </row>
        <row r="1467">
          <cell r="A1467" t="str">
            <v>바닥면 고르기</v>
          </cell>
          <cell r="B1467" t="str">
            <v>연암</v>
          </cell>
          <cell r="C1467" t="str">
            <v>M2</v>
          </cell>
          <cell r="D1467">
            <v>278.47000000000003</v>
          </cell>
          <cell r="E1467">
            <v>5400</v>
          </cell>
          <cell r="F1467">
            <v>1503738</v>
          </cell>
          <cell r="G1467">
            <v>500</v>
          </cell>
          <cell r="H1467">
            <v>139235</v>
          </cell>
          <cell r="I1467">
            <v>4600</v>
          </cell>
          <cell r="J1467">
            <v>1280962</v>
          </cell>
          <cell r="K1467">
            <v>300</v>
          </cell>
          <cell r="L1467">
            <v>83541</v>
          </cell>
          <cell r="M1467" t="str">
            <v>No.2</v>
          </cell>
        </row>
        <row r="1469">
          <cell r="A1469" t="str">
            <v>2. 구조물공</v>
          </cell>
          <cell r="F1469">
            <v>99359259</v>
          </cell>
          <cell r="H1469">
            <v>15752452</v>
          </cell>
          <cell r="J1469">
            <v>82442820</v>
          </cell>
          <cell r="L1469">
            <v>1163987</v>
          </cell>
        </row>
        <row r="1470">
          <cell r="A1470" t="str">
            <v>레미콘타설</v>
          </cell>
          <cell r="B1470" t="str">
            <v>무근구조물</v>
          </cell>
          <cell r="C1470" t="str">
            <v>M3</v>
          </cell>
          <cell r="D1470">
            <v>22.21</v>
          </cell>
          <cell r="E1470">
            <v>21700</v>
          </cell>
          <cell r="F1470">
            <v>481957</v>
          </cell>
          <cell r="G1470">
            <v>400</v>
          </cell>
          <cell r="H1470">
            <v>8884</v>
          </cell>
          <cell r="I1470">
            <v>21000</v>
          </cell>
          <cell r="J1470">
            <v>466410</v>
          </cell>
          <cell r="K1470">
            <v>300</v>
          </cell>
          <cell r="L1470">
            <v>6663</v>
          </cell>
          <cell r="M1470" t="str">
            <v>No.10</v>
          </cell>
        </row>
        <row r="1471">
          <cell r="A1471" t="str">
            <v>레미콘타설</v>
          </cell>
          <cell r="B1471" t="str">
            <v>철근구조물</v>
          </cell>
          <cell r="C1471" t="str">
            <v>M3</v>
          </cell>
          <cell r="D1471">
            <v>531.58000000000004</v>
          </cell>
          <cell r="E1471">
            <v>16000</v>
          </cell>
          <cell r="F1471">
            <v>8505280</v>
          </cell>
          <cell r="G1471">
            <v>0</v>
          </cell>
          <cell r="H1471">
            <v>0</v>
          </cell>
          <cell r="I1471">
            <v>16000</v>
          </cell>
          <cell r="J1471">
            <v>8505280</v>
          </cell>
          <cell r="K1471">
            <v>0</v>
          </cell>
          <cell r="L1471">
            <v>0</v>
          </cell>
          <cell r="M1471" t="str">
            <v>No.14</v>
          </cell>
        </row>
        <row r="1472">
          <cell r="A1472" t="str">
            <v>합판거푸집</v>
          </cell>
          <cell r="B1472" t="str">
            <v>0-7m:6회</v>
          </cell>
          <cell r="C1472" t="str">
            <v>M2</v>
          </cell>
          <cell r="D1472">
            <v>7.11</v>
          </cell>
          <cell r="E1472">
            <v>17100</v>
          </cell>
          <cell r="F1472">
            <v>121581</v>
          </cell>
          <cell r="G1472">
            <v>5300</v>
          </cell>
          <cell r="H1472">
            <v>37683</v>
          </cell>
          <cell r="I1472">
            <v>11800</v>
          </cell>
          <cell r="J1472">
            <v>83898</v>
          </cell>
          <cell r="K1472">
            <v>0</v>
          </cell>
          <cell r="L1472">
            <v>0</v>
          </cell>
          <cell r="M1472" t="str">
            <v>No.11</v>
          </cell>
        </row>
        <row r="1473">
          <cell r="A1473" t="str">
            <v>합판거푸집</v>
          </cell>
          <cell r="B1473" t="str">
            <v>0-7m:3회</v>
          </cell>
          <cell r="C1473" t="str">
            <v>M2</v>
          </cell>
          <cell r="D1473">
            <v>597.83000000000004</v>
          </cell>
          <cell r="E1473">
            <v>12000</v>
          </cell>
          <cell r="F1473">
            <v>7173960</v>
          </cell>
          <cell r="G1473">
            <v>4000</v>
          </cell>
          <cell r="H1473">
            <v>2391320</v>
          </cell>
          <cell r="I1473">
            <v>8000</v>
          </cell>
          <cell r="J1473">
            <v>4782640</v>
          </cell>
          <cell r="K1473">
            <v>0</v>
          </cell>
          <cell r="L1473">
            <v>0</v>
          </cell>
          <cell r="M1473" t="str">
            <v>No.15</v>
          </cell>
        </row>
        <row r="1474">
          <cell r="A1474" t="str">
            <v>폼타이 합판거푸집</v>
          </cell>
          <cell r="B1474" t="str">
            <v>0-7m:T=500:3회</v>
          </cell>
          <cell r="C1474" t="str">
            <v>M2</v>
          </cell>
          <cell r="D1474">
            <v>384.5</v>
          </cell>
          <cell r="E1474">
            <v>18700</v>
          </cell>
          <cell r="F1474">
            <v>7190150</v>
          </cell>
          <cell r="G1474">
            <v>6700</v>
          </cell>
          <cell r="H1474">
            <v>2576150</v>
          </cell>
          <cell r="I1474">
            <v>12000</v>
          </cell>
          <cell r="J1474">
            <v>4614000</v>
          </cell>
          <cell r="K1474">
            <v>0</v>
          </cell>
          <cell r="L1474">
            <v>0</v>
          </cell>
          <cell r="M1474" t="str">
            <v>No.92</v>
          </cell>
        </row>
        <row r="1475">
          <cell r="A1475" t="str">
            <v>폼타이 합판거푸집</v>
          </cell>
          <cell r="B1475" t="str">
            <v>0-7m:T=400:3회</v>
          </cell>
          <cell r="C1475" t="str">
            <v>M2</v>
          </cell>
          <cell r="D1475">
            <v>396.59</v>
          </cell>
          <cell r="E1475">
            <v>18500</v>
          </cell>
          <cell r="F1475">
            <v>7336915</v>
          </cell>
          <cell r="G1475">
            <v>6600</v>
          </cell>
          <cell r="H1475">
            <v>2617494</v>
          </cell>
          <cell r="I1475">
            <v>11900</v>
          </cell>
          <cell r="J1475">
            <v>4719421</v>
          </cell>
          <cell r="K1475">
            <v>0</v>
          </cell>
          <cell r="L1475">
            <v>0</v>
          </cell>
          <cell r="M1475" t="str">
            <v>No.73</v>
          </cell>
        </row>
        <row r="1476">
          <cell r="A1476" t="str">
            <v>폼타이 합판거푸집</v>
          </cell>
          <cell r="B1476" t="str">
            <v>0-7m:T=300:3회</v>
          </cell>
          <cell r="C1476" t="str">
            <v>M2</v>
          </cell>
          <cell r="D1476">
            <v>113.28</v>
          </cell>
          <cell r="E1476">
            <v>18600</v>
          </cell>
          <cell r="F1476">
            <v>2107008</v>
          </cell>
          <cell r="G1476">
            <v>6600</v>
          </cell>
          <cell r="H1476">
            <v>747648</v>
          </cell>
          <cell r="I1476">
            <v>12000</v>
          </cell>
          <cell r="J1476">
            <v>1359360</v>
          </cell>
          <cell r="K1476">
            <v>0</v>
          </cell>
          <cell r="L1476">
            <v>0</v>
          </cell>
          <cell r="M1476" t="str">
            <v>No.74</v>
          </cell>
        </row>
        <row r="1477">
          <cell r="A1477" t="str">
            <v>강관동바리(3개월)</v>
          </cell>
          <cell r="B1477" t="str">
            <v>H=4.2-7.2M</v>
          </cell>
          <cell r="C1477" t="str">
            <v>공M3</v>
          </cell>
          <cell r="D1477">
            <v>39.56</v>
          </cell>
          <cell r="E1477">
            <v>7500</v>
          </cell>
          <cell r="F1477">
            <v>296700</v>
          </cell>
          <cell r="G1477">
            <v>200</v>
          </cell>
          <cell r="H1477">
            <v>7912</v>
          </cell>
          <cell r="I1477">
            <v>7300</v>
          </cell>
          <cell r="J1477">
            <v>288788</v>
          </cell>
          <cell r="K1477">
            <v>0</v>
          </cell>
          <cell r="L1477">
            <v>0</v>
          </cell>
          <cell r="M1477" t="str">
            <v>No.93</v>
          </cell>
        </row>
        <row r="1478">
          <cell r="A1478" t="str">
            <v>강관동바리(3개월)</v>
          </cell>
          <cell r="B1478" t="str">
            <v>H=0-4.2M</v>
          </cell>
          <cell r="C1478" t="str">
            <v>공M3</v>
          </cell>
          <cell r="D1478">
            <v>824.47</v>
          </cell>
          <cell r="E1478">
            <v>6300</v>
          </cell>
          <cell r="F1478">
            <v>5194161</v>
          </cell>
          <cell r="G1478">
            <v>200</v>
          </cell>
          <cell r="H1478">
            <v>164894</v>
          </cell>
          <cell r="I1478">
            <v>6100</v>
          </cell>
          <cell r="J1478">
            <v>5029267</v>
          </cell>
          <cell r="K1478">
            <v>0</v>
          </cell>
          <cell r="L1478">
            <v>0</v>
          </cell>
          <cell r="M1478" t="str">
            <v>No.21</v>
          </cell>
        </row>
        <row r="1479">
          <cell r="A1479" t="str">
            <v>강관비계</v>
          </cell>
          <cell r="B1479" t="str">
            <v>3개월</v>
          </cell>
          <cell r="C1479" t="str">
            <v>M2</v>
          </cell>
          <cell r="D1479">
            <v>396.18</v>
          </cell>
          <cell r="E1479">
            <v>9200</v>
          </cell>
          <cell r="F1479">
            <v>3644856</v>
          </cell>
          <cell r="G1479">
            <v>2300</v>
          </cell>
          <cell r="H1479">
            <v>911214</v>
          </cell>
          <cell r="I1479">
            <v>6600</v>
          </cell>
          <cell r="J1479">
            <v>2614788</v>
          </cell>
          <cell r="K1479">
            <v>300</v>
          </cell>
          <cell r="L1479">
            <v>118854</v>
          </cell>
          <cell r="M1479" t="str">
            <v>No.33</v>
          </cell>
        </row>
        <row r="1480">
          <cell r="A1480" t="str">
            <v>시공이음 설치</v>
          </cell>
          <cell r="B1480" t="str">
            <v>PVC,B=230X5mm</v>
          </cell>
          <cell r="C1480" t="str">
            <v>M</v>
          </cell>
          <cell r="D1480">
            <v>111.1</v>
          </cell>
          <cell r="E1480">
            <v>14600</v>
          </cell>
          <cell r="F1480">
            <v>1622060</v>
          </cell>
          <cell r="G1480">
            <v>3400</v>
          </cell>
          <cell r="H1480">
            <v>377740</v>
          </cell>
          <cell r="I1480">
            <v>11200</v>
          </cell>
          <cell r="J1480">
            <v>1244320</v>
          </cell>
          <cell r="K1480">
            <v>0</v>
          </cell>
          <cell r="L1480">
            <v>0</v>
          </cell>
          <cell r="M1480" t="str">
            <v>No.75</v>
          </cell>
        </row>
        <row r="1481">
          <cell r="A1481" t="str">
            <v>시공이음면정리(치핑)</v>
          </cell>
          <cell r="B1481" t="str">
            <v>인력</v>
          </cell>
          <cell r="C1481" t="str">
            <v>M2</v>
          </cell>
          <cell r="D1481">
            <v>50.44</v>
          </cell>
          <cell r="E1481">
            <v>19000</v>
          </cell>
          <cell r="F1481">
            <v>958360</v>
          </cell>
          <cell r="G1481">
            <v>500</v>
          </cell>
          <cell r="H1481">
            <v>25220</v>
          </cell>
          <cell r="I1481">
            <v>18500</v>
          </cell>
          <cell r="J1481">
            <v>933140</v>
          </cell>
          <cell r="K1481">
            <v>0</v>
          </cell>
          <cell r="L1481">
            <v>0</v>
          </cell>
          <cell r="M1481" t="str">
            <v>No.22</v>
          </cell>
        </row>
        <row r="1482">
          <cell r="A1482" t="str">
            <v>스페이서(T=110MM)</v>
          </cell>
          <cell r="C1482" t="str">
            <v>EA</v>
          </cell>
          <cell r="D1482">
            <v>669</v>
          </cell>
          <cell r="E1482">
            <v>90</v>
          </cell>
          <cell r="F1482">
            <v>60210</v>
          </cell>
          <cell r="G1482">
            <v>90</v>
          </cell>
          <cell r="H1482">
            <v>60210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</row>
        <row r="1483">
          <cell r="A1483" t="str">
            <v>스페이서(T=80MM)</v>
          </cell>
          <cell r="C1483" t="str">
            <v>EA</v>
          </cell>
          <cell r="D1483">
            <v>3808</v>
          </cell>
          <cell r="E1483">
            <v>60</v>
          </cell>
          <cell r="F1483">
            <v>228480</v>
          </cell>
          <cell r="G1483">
            <v>60</v>
          </cell>
          <cell r="H1483">
            <v>228480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</row>
        <row r="1484">
          <cell r="A1484" t="str">
            <v>폼타이거푸집 구멍체움</v>
          </cell>
          <cell r="C1484" t="str">
            <v>EA</v>
          </cell>
          <cell r="D1484">
            <v>959</v>
          </cell>
          <cell r="E1484">
            <v>250</v>
          </cell>
          <cell r="F1484">
            <v>239750</v>
          </cell>
          <cell r="G1484">
            <v>0</v>
          </cell>
          <cell r="H1484">
            <v>0</v>
          </cell>
          <cell r="I1484">
            <v>250</v>
          </cell>
          <cell r="J1484">
            <v>239750</v>
          </cell>
          <cell r="K1484">
            <v>0</v>
          </cell>
          <cell r="L1484">
            <v>0</v>
          </cell>
          <cell r="M1484" t="str">
            <v>No.76</v>
          </cell>
        </row>
        <row r="1485">
          <cell r="A1485" t="str">
            <v>에폭시방수</v>
          </cell>
          <cell r="B1485" t="str">
            <v>수용성에폭시3회</v>
          </cell>
          <cell r="C1485" t="str">
            <v>M2</v>
          </cell>
          <cell r="D1485">
            <v>334.01</v>
          </cell>
          <cell r="E1485">
            <v>19600</v>
          </cell>
          <cell r="F1485">
            <v>6546596</v>
          </cell>
          <cell r="G1485">
            <v>10300</v>
          </cell>
          <cell r="H1485">
            <v>3440303</v>
          </cell>
          <cell r="I1485">
            <v>9300</v>
          </cell>
          <cell r="J1485">
            <v>3106293</v>
          </cell>
          <cell r="K1485">
            <v>0</v>
          </cell>
          <cell r="L1485">
            <v>0</v>
          </cell>
          <cell r="M1485" t="str">
            <v>No.77</v>
          </cell>
        </row>
        <row r="1486">
          <cell r="A1486" t="str">
            <v>S.T.S Plate C.설치(TYPE-A)</v>
          </cell>
          <cell r="B1486" t="str">
            <v>1000X600</v>
          </cell>
          <cell r="C1486" t="str">
            <v>EA</v>
          </cell>
          <cell r="D1486">
            <v>2</v>
          </cell>
          <cell r="E1486">
            <v>193800</v>
          </cell>
          <cell r="F1486">
            <v>387600</v>
          </cell>
          <cell r="G1486">
            <v>99600</v>
          </cell>
          <cell r="H1486">
            <v>199200</v>
          </cell>
          <cell r="I1486">
            <v>84300</v>
          </cell>
          <cell r="J1486">
            <v>168600</v>
          </cell>
          <cell r="K1486">
            <v>9900</v>
          </cell>
          <cell r="L1486">
            <v>19800</v>
          </cell>
          <cell r="M1486" t="str">
            <v>No.94</v>
          </cell>
        </row>
        <row r="1487">
          <cell r="A1487" t="str">
            <v>S.T.S Plate C.설치(TYPE-B)</v>
          </cell>
          <cell r="B1487" t="str">
            <v>1300X1300</v>
          </cell>
          <cell r="C1487" t="str">
            <v>EA</v>
          </cell>
          <cell r="D1487">
            <v>3</v>
          </cell>
          <cell r="E1487">
            <v>295900</v>
          </cell>
          <cell r="F1487">
            <v>887700</v>
          </cell>
          <cell r="G1487">
            <v>180000</v>
          </cell>
          <cell r="H1487">
            <v>540000</v>
          </cell>
          <cell r="I1487">
            <v>96500</v>
          </cell>
          <cell r="J1487">
            <v>289500</v>
          </cell>
          <cell r="K1487">
            <v>19400</v>
          </cell>
          <cell r="L1487">
            <v>58200</v>
          </cell>
          <cell r="M1487" t="str">
            <v>No.95</v>
          </cell>
        </row>
        <row r="1488">
          <cell r="A1488" t="str">
            <v>S.T.S Plate C.설치(TYPE-D)</v>
          </cell>
          <cell r="B1488" t="str">
            <v>1500X700</v>
          </cell>
          <cell r="C1488" t="str">
            <v>EA</v>
          </cell>
          <cell r="D1488">
            <v>2</v>
          </cell>
          <cell r="E1488">
            <v>227900</v>
          </cell>
          <cell r="F1488">
            <v>455800</v>
          </cell>
          <cell r="G1488">
            <v>130000</v>
          </cell>
          <cell r="H1488">
            <v>260000</v>
          </cell>
          <cell r="I1488">
            <v>85800</v>
          </cell>
          <cell r="J1488">
            <v>171600</v>
          </cell>
          <cell r="K1488">
            <v>12100</v>
          </cell>
          <cell r="L1488">
            <v>24200</v>
          </cell>
          <cell r="M1488" t="str">
            <v>No.96</v>
          </cell>
        </row>
        <row r="1489">
          <cell r="A1489" t="str">
            <v>S.T.S Plate C.설치(TYPE-D)</v>
          </cell>
          <cell r="B1489" t="str">
            <v>1200X600</v>
          </cell>
          <cell r="C1489" t="str">
            <v>EA</v>
          </cell>
          <cell r="D1489">
            <v>1</v>
          </cell>
          <cell r="E1489">
            <v>213200</v>
          </cell>
          <cell r="F1489">
            <v>213200</v>
          </cell>
          <cell r="G1489">
            <v>120000</v>
          </cell>
          <cell r="H1489">
            <v>120000</v>
          </cell>
          <cell r="I1489">
            <v>81300</v>
          </cell>
          <cell r="J1489">
            <v>81300</v>
          </cell>
          <cell r="K1489">
            <v>11900</v>
          </cell>
          <cell r="L1489">
            <v>11900</v>
          </cell>
          <cell r="M1489" t="str">
            <v>No.97</v>
          </cell>
        </row>
        <row r="1490">
          <cell r="A1490" t="str">
            <v>S.T.S Plate C.설치(TYPE-A)</v>
          </cell>
          <cell r="B1490" t="str">
            <v>1000X1000</v>
          </cell>
          <cell r="C1490" t="str">
            <v>EA</v>
          </cell>
          <cell r="D1490">
            <v>1</v>
          </cell>
          <cell r="E1490">
            <v>223000</v>
          </cell>
          <cell r="F1490">
            <v>223000</v>
          </cell>
          <cell r="G1490">
            <v>128000</v>
          </cell>
          <cell r="H1490">
            <v>128000</v>
          </cell>
          <cell r="I1490">
            <v>83000</v>
          </cell>
          <cell r="J1490">
            <v>83000</v>
          </cell>
          <cell r="K1490">
            <v>12000</v>
          </cell>
          <cell r="L1490">
            <v>12000</v>
          </cell>
          <cell r="M1490" t="str">
            <v>No.98</v>
          </cell>
        </row>
        <row r="1491">
          <cell r="A1491" t="str">
            <v>흙채움</v>
          </cell>
          <cell r="C1491" t="str">
            <v>M3</v>
          </cell>
          <cell r="D1491">
            <v>63.3</v>
          </cell>
          <cell r="E1491">
            <v>1200</v>
          </cell>
          <cell r="F1491">
            <v>75960</v>
          </cell>
          <cell r="G1491">
            <v>200</v>
          </cell>
          <cell r="H1491">
            <v>12660</v>
          </cell>
          <cell r="I1491">
            <v>600</v>
          </cell>
          <cell r="J1491">
            <v>37980</v>
          </cell>
          <cell r="K1491">
            <v>400</v>
          </cell>
          <cell r="L1491">
            <v>25320</v>
          </cell>
          <cell r="M1491" t="str">
            <v>#.29</v>
          </cell>
        </row>
        <row r="1492">
          <cell r="A1492" t="str">
            <v>사다리설치(STS)</v>
          </cell>
          <cell r="C1492" t="str">
            <v>M</v>
          </cell>
          <cell r="D1492">
            <v>8</v>
          </cell>
          <cell r="E1492">
            <v>10900</v>
          </cell>
          <cell r="F1492">
            <v>87200</v>
          </cell>
          <cell r="G1492">
            <v>6600</v>
          </cell>
          <cell r="H1492">
            <v>52800</v>
          </cell>
          <cell r="I1492">
            <v>4100</v>
          </cell>
          <cell r="J1492">
            <v>32800</v>
          </cell>
          <cell r="K1492">
            <v>200</v>
          </cell>
          <cell r="L1492">
            <v>1600</v>
          </cell>
          <cell r="M1492" t="str">
            <v>No.19</v>
          </cell>
        </row>
        <row r="1493">
          <cell r="A1493" t="str">
            <v>수팽창고무지수판 설치</v>
          </cell>
          <cell r="B1493" t="str">
            <v>20X10</v>
          </cell>
          <cell r="C1493" t="str">
            <v>M</v>
          </cell>
          <cell r="D1493">
            <v>3.77</v>
          </cell>
          <cell r="E1493">
            <v>3900</v>
          </cell>
          <cell r="F1493">
            <v>14703</v>
          </cell>
          <cell r="G1493">
            <v>3100</v>
          </cell>
          <cell r="H1493">
            <v>11687</v>
          </cell>
          <cell r="I1493">
            <v>800</v>
          </cell>
          <cell r="J1493">
            <v>3016</v>
          </cell>
          <cell r="K1493">
            <v>0</v>
          </cell>
          <cell r="L1493">
            <v>0</v>
          </cell>
          <cell r="M1493" t="str">
            <v>No.23</v>
          </cell>
        </row>
        <row r="1494">
          <cell r="A1494" t="str">
            <v>P.V.C 파이프(VG1)</v>
          </cell>
          <cell r="B1494" t="str">
            <v>Φ100M/M</v>
          </cell>
          <cell r="C1494" t="str">
            <v>M</v>
          </cell>
          <cell r="D1494">
            <v>2.5499999999999998</v>
          </cell>
          <cell r="E1494">
            <v>6800</v>
          </cell>
          <cell r="F1494">
            <v>17340</v>
          </cell>
          <cell r="G1494">
            <v>6500</v>
          </cell>
          <cell r="H1494">
            <v>16575</v>
          </cell>
          <cell r="I1494">
            <v>300</v>
          </cell>
          <cell r="J1494">
            <v>765</v>
          </cell>
          <cell r="K1494">
            <v>0</v>
          </cell>
          <cell r="L1494">
            <v>0</v>
          </cell>
        </row>
        <row r="1495">
          <cell r="A1495" t="str">
            <v>P.V.C 파이프(VG1)</v>
          </cell>
          <cell r="B1495" t="str">
            <v>φ150M/M</v>
          </cell>
          <cell r="C1495" t="str">
            <v>M</v>
          </cell>
          <cell r="D1495">
            <v>0.9</v>
          </cell>
          <cell r="E1495">
            <v>13400</v>
          </cell>
          <cell r="F1495">
            <v>12060</v>
          </cell>
          <cell r="G1495">
            <v>12700</v>
          </cell>
          <cell r="H1495">
            <v>11430</v>
          </cell>
          <cell r="I1495">
            <v>700</v>
          </cell>
          <cell r="J1495">
            <v>630</v>
          </cell>
          <cell r="K1495">
            <v>0</v>
          </cell>
          <cell r="L1495">
            <v>0</v>
          </cell>
        </row>
        <row r="1496">
          <cell r="A1496" t="str">
            <v>난간설치(TYPE-B수평)</v>
          </cell>
          <cell r="C1496" t="str">
            <v>M</v>
          </cell>
          <cell r="D1496">
            <v>12.6</v>
          </cell>
          <cell r="E1496">
            <v>45400</v>
          </cell>
          <cell r="F1496">
            <v>572040</v>
          </cell>
          <cell r="G1496">
            <v>8200</v>
          </cell>
          <cell r="H1496">
            <v>103320</v>
          </cell>
          <cell r="I1496">
            <v>36000</v>
          </cell>
          <cell r="J1496">
            <v>453600</v>
          </cell>
          <cell r="K1496">
            <v>1200</v>
          </cell>
          <cell r="L1496">
            <v>15120</v>
          </cell>
          <cell r="M1496" t="str">
            <v>No.99</v>
          </cell>
        </row>
        <row r="1497">
          <cell r="A1497" t="str">
            <v>난간설치(TYPE-A경사)</v>
          </cell>
          <cell r="C1497" t="str">
            <v>M</v>
          </cell>
          <cell r="D1497">
            <v>10.89</v>
          </cell>
          <cell r="E1497">
            <v>45400</v>
          </cell>
          <cell r="F1497">
            <v>494406</v>
          </cell>
          <cell r="G1497">
            <v>8200</v>
          </cell>
          <cell r="H1497">
            <v>89298</v>
          </cell>
          <cell r="I1497">
            <v>36000</v>
          </cell>
          <cell r="J1497">
            <v>392040</v>
          </cell>
          <cell r="K1497">
            <v>1200</v>
          </cell>
          <cell r="L1497">
            <v>13068</v>
          </cell>
          <cell r="M1497" t="str">
            <v>No.100</v>
          </cell>
        </row>
        <row r="1498">
          <cell r="A1498" t="str">
            <v>철근가공및조립</v>
          </cell>
          <cell r="B1498" t="str">
            <v>복잡</v>
          </cell>
          <cell r="C1498" t="str">
            <v>TON</v>
          </cell>
          <cell r="D1498">
            <v>122.46599999999999</v>
          </cell>
          <cell r="E1498">
            <v>361000</v>
          </cell>
          <cell r="F1498">
            <v>44210226</v>
          </cell>
          <cell r="G1498">
            <v>5000</v>
          </cell>
          <cell r="H1498">
            <v>612330</v>
          </cell>
          <cell r="I1498">
            <v>349000</v>
          </cell>
          <cell r="J1498">
            <v>42740634</v>
          </cell>
          <cell r="K1498">
            <v>7000</v>
          </cell>
          <cell r="L1498">
            <v>857262</v>
          </cell>
          <cell r="M1498" t="str">
            <v>No.81</v>
          </cell>
        </row>
        <row r="1500">
          <cell r="A1500" t="str">
            <v>3. 부대시설공</v>
          </cell>
          <cell r="F1500">
            <v>19551065</v>
          </cell>
          <cell r="H1500">
            <v>7005401</v>
          </cell>
          <cell r="J1500">
            <v>12335911</v>
          </cell>
          <cell r="L1500">
            <v>209753</v>
          </cell>
        </row>
        <row r="1501">
          <cell r="A1501" t="str">
            <v>가. 콘크리트 포장</v>
          </cell>
          <cell r="F1501">
            <v>3081575</v>
          </cell>
          <cell r="H1501">
            <v>1637371</v>
          </cell>
          <cell r="J1501">
            <v>1417874</v>
          </cell>
          <cell r="L1501">
            <v>26330</v>
          </cell>
        </row>
        <row r="1502">
          <cell r="A1502" t="str">
            <v>모래부설(B.H 0.7M3)</v>
          </cell>
          <cell r="B1502" t="str">
            <v>기계90%+인력10%</v>
          </cell>
          <cell r="C1502" t="str">
            <v>M3</v>
          </cell>
          <cell r="D1502">
            <v>3.56</v>
          </cell>
          <cell r="E1502">
            <v>1300</v>
          </cell>
          <cell r="F1502">
            <v>4628</v>
          </cell>
          <cell r="G1502">
            <v>200</v>
          </cell>
          <cell r="H1502">
            <v>712</v>
          </cell>
          <cell r="I1502">
            <v>700</v>
          </cell>
          <cell r="J1502">
            <v>2492</v>
          </cell>
          <cell r="K1502">
            <v>400</v>
          </cell>
          <cell r="L1502">
            <v>1424</v>
          </cell>
          <cell r="M1502" t="str">
            <v>#.14</v>
          </cell>
        </row>
        <row r="1503">
          <cell r="A1503" t="str">
            <v>보조기층포설 및 다짐</v>
          </cell>
          <cell r="B1503" t="str">
            <v>T=30cm</v>
          </cell>
          <cell r="C1503" t="str">
            <v>M3</v>
          </cell>
          <cell r="D1503">
            <v>35.58</v>
          </cell>
          <cell r="E1503">
            <v>2800</v>
          </cell>
          <cell r="F1503">
            <v>99624</v>
          </cell>
          <cell r="G1503">
            <v>400</v>
          </cell>
          <cell r="H1503">
            <v>14232</v>
          </cell>
          <cell r="I1503">
            <v>1700</v>
          </cell>
          <cell r="J1503">
            <v>60486</v>
          </cell>
          <cell r="K1503">
            <v>700</v>
          </cell>
          <cell r="L1503">
            <v>24906</v>
          </cell>
          <cell r="M1503" t="str">
            <v>#.11</v>
          </cell>
        </row>
        <row r="1504">
          <cell r="A1504" t="str">
            <v>신 축 재</v>
          </cell>
          <cell r="B1504" t="str">
            <v>T=1.5cm</v>
          </cell>
          <cell r="C1504" t="str">
            <v>M2</v>
          </cell>
          <cell r="D1504">
            <v>4.74</v>
          </cell>
          <cell r="E1504">
            <v>12600</v>
          </cell>
          <cell r="F1504">
            <v>59724</v>
          </cell>
          <cell r="G1504">
            <v>12000</v>
          </cell>
          <cell r="H1504">
            <v>56880</v>
          </cell>
          <cell r="I1504">
            <v>600</v>
          </cell>
          <cell r="J1504">
            <v>2844</v>
          </cell>
          <cell r="K1504">
            <v>0</v>
          </cell>
          <cell r="L1504">
            <v>0</v>
          </cell>
        </row>
        <row r="1505">
          <cell r="A1505" t="str">
            <v>양생(비닐)</v>
          </cell>
          <cell r="C1505" t="str">
            <v>M2</v>
          </cell>
          <cell r="D1505">
            <v>118.61</v>
          </cell>
          <cell r="E1505">
            <v>900</v>
          </cell>
          <cell r="F1505">
            <v>106749</v>
          </cell>
          <cell r="G1505">
            <v>700</v>
          </cell>
          <cell r="H1505">
            <v>83027</v>
          </cell>
          <cell r="I1505">
            <v>200</v>
          </cell>
          <cell r="J1505">
            <v>23722</v>
          </cell>
          <cell r="K1505">
            <v>0</v>
          </cell>
          <cell r="L1505">
            <v>0</v>
          </cell>
          <cell r="M1505" t="str">
            <v>No.8</v>
          </cell>
        </row>
        <row r="1506">
          <cell r="A1506" t="str">
            <v>콘크리트포장 포설</v>
          </cell>
          <cell r="B1506" t="str">
            <v>T=20cm</v>
          </cell>
          <cell r="C1506" t="str">
            <v>M3</v>
          </cell>
          <cell r="D1506">
            <v>23.72</v>
          </cell>
          <cell r="E1506">
            <v>103500</v>
          </cell>
          <cell r="F1506">
            <v>2455020</v>
          </cell>
          <cell r="G1506">
            <v>52500</v>
          </cell>
          <cell r="H1506">
            <v>1245300</v>
          </cell>
          <cell r="I1506">
            <v>51000</v>
          </cell>
          <cell r="J1506">
            <v>1209720</v>
          </cell>
          <cell r="K1506">
            <v>0</v>
          </cell>
          <cell r="L1506">
            <v>0</v>
          </cell>
          <cell r="M1506" t="str">
            <v>No.6</v>
          </cell>
        </row>
        <row r="1507">
          <cell r="A1507" t="str">
            <v>와이어메쉬깔기</v>
          </cell>
          <cell r="B1507" t="str">
            <v>#8X100X100</v>
          </cell>
          <cell r="C1507" t="str">
            <v>M2</v>
          </cell>
          <cell r="D1507">
            <v>118.61</v>
          </cell>
          <cell r="E1507">
            <v>3000</v>
          </cell>
          <cell r="F1507">
            <v>355830</v>
          </cell>
          <cell r="G1507">
            <v>2000</v>
          </cell>
          <cell r="H1507">
            <v>237220</v>
          </cell>
          <cell r="I1507">
            <v>1000</v>
          </cell>
          <cell r="J1507">
            <v>118610</v>
          </cell>
          <cell r="K1507">
            <v>0</v>
          </cell>
          <cell r="L1507">
            <v>0</v>
          </cell>
          <cell r="M1507" t="str">
            <v>No.7</v>
          </cell>
        </row>
        <row r="1509">
          <cell r="A1509" t="str">
            <v>나. U형 측구</v>
          </cell>
          <cell r="F1509">
            <v>7066972</v>
          </cell>
          <cell r="H1509">
            <v>3974723</v>
          </cell>
          <cell r="J1509">
            <v>3053311</v>
          </cell>
          <cell r="L1509">
            <v>38938</v>
          </cell>
        </row>
        <row r="1510">
          <cell r="A1510" t="str">
            <v>레미콘타설</v>
          </cell>
          <cell r="B1510" t="str">
            <v>철근구조물</v>
          </cell>
          <cell r="C1510" t="str">
            <v>M3</v>
          </cell>
          <cell r="D1510">
            <v>18.149999999999999</v>
          </cell>
          <cell r="E1510">
            <v>16000</v>
          </cell>
          <cell r="F1510">
            <v>290400</v>
          </cell>
          <cell r="G1510">
            <v>0</v>
          </cell>
          <cell r="H1510">
            <v>0</v>
          </cell>
          <cell r="I1510">
            <v>16000</v>
          </cell>
          <cell r="J1510">
            <v>290400</v>
          </cell>
          <cell r="K1510">
            <v>0</v>
          </cell>
          <cell r="L1510">
            <v>0</v>
          </cell>
          <cell r="M1510" t="str">
            <v>No.14</v>
          </cell>
        </row>
        <row r="1511">
          <cell r="A1511" t="str">
            <v>레미콘타설</v>
          </cell>
          <cell r="B1511" t="str">
            <v>무근구조물</v>
          </cell>
          <cell r="C1511" t="str">
            <v>M3</v>
          </cell>
          <cell r="D1511">
            <v>5.52</v>
          </cell>
          <cell r="E1511">
            <v>21700</v>
          </cell>
          <cell r="F1511">
            <v>119784</v>
          </cell>
          <cell r="G1511">
            <v>400</v>
          </cell>
          <cell r="H1511">
            <v>2208</v>
          </cell>
          <cell r="I1511">
            <v>21000</v>
          </cell>
          <cell r="J1511">
            <v>115920</v>
          </cell>
          <cell r="K1511">
            <v>300</v>
          </cell>
          <cell r="L1511">
            <v>1656</v>
          </cell>
          <cell r="M1511" t="str">
            <v>No.10</v>
          </cell>
        </row>
        <row r="1512">
          <cell r="A1512" t="str">
            <v>합판거푸집</v>
          </cell>
          <cell r="B1512" t="str">
            <v>0-7m:3회</v>
          </cell>
          <cell r="C1512" t="str">
            <v>M2</v>
          </cell>
          <cell r="D1512">
            <v>149.91</v>
          </cell>
          <cell r="E1512">
            <v>12000</v>
          </cell>
          <cell r="F1512">
            <v>1798920</v>
          </cell>
          <cell r="G1512">
            <v>4000</v>
          </cell>
          <cell r="H1512">
            <v>599640</v>
          </cell>
          <cell r="I1512">
            <v>8000</v>
          </cell>
          <cell r="J1512">
            <v>1199280</v>
          </cell>
          <cell r="K1512">
            <v>0</v>
          </cell>
          <cell r="L1512">
            <v>0</v>
          </cell>
          <cell r="M1512" t="str">
            <v>No.15</v>
          </cell>
        </row>
        <row r="1513">
          <cell r="A1513" t="str">
            <v>합판거푸집</v>
          </cell>
          <cell r="B1513" t="str">
            <v>0-7m:6회</v>
          </cell>
          <cell r="C1513" t="str">
            <v>M2</v>
          </cell>
          <cell r="D1513">
            <v>15.78</v>
          </cell>
          <cell r="E1513">
            <v>17100</v>
          </cell>
          <cell r="F1513">
            <v>269838</v>
          </cell>
          <cell r="G1513">
            <v>5300</v>
          </cell>
          <cell r="H1513">
            <v>83634</v>
          </cell>
          <cell r="I1513">
            <v>11800</v>
          </cell>
          <cell r="J1513">
            <v>186204</v>
          </cell>
          <cell r="K1513">
            <v>0</v>
          </cell>
          <cell r="L1513">
            <v>0</v>
          </cell>
          <cell r="M1513" t="str">
            <v>No.11</v>
          </cell>
        </row>
        <row r="1514">
          <cell r="A1514" t="str">
            <v>철근가공및조립</v>
          </cell>
          <cell r="B1514" t="str">
            <v>간단</v>
          </cell>
          <cell r="C1514" t="str">
            <v>TON</v>
          </cell>
          <cell r="D1514">
            <v>0.94699999999999995</v>
          </cell>
          <cell r="E1514">
            <v>290000</v>
          </cell>
          <cell r="F1514">
            <v>274630</v>
          </cell>
          <cell r="G1514">
            <v>3000</v>
          </cell>
          <cell r="H1514">
            <v>2841</v>
          </cell>
          <cell r="I1514">
            <v>281000</v>
          </cell>
          <cell r="J1514">
            <v>266107</v>
          </cell>
          <cell r="K1514">
            <v>6000</v>
          </cell>
          <cell r="L1514">
            <v>5682</v>
          </cell>
          <cell r="M1514" t="str">
            <v>No.82</v>
          </cell>
        </row>
        <row r="1515">
          <cell r="A1515" t="str">
            <v>그레이팅 뚜껑설치</v>
          </cell>
          <cell r="B1515" t="str">
            <v>500X1000mm</v>
          </cell>
          <cell r="C1515" t="str">
            <v>개소</v>
          </cell>
          <cell r="D1515">
            <v>79</v>
          </cell>
          <cell r="E1515">
            <v>54600</v>
          </cell>
          <cell r="F1515">
            <v>4313400</v>
          </cell>
          <cell r="G1515">
            <v>41600</v>
          </cell>
          <cell r="H1515">
            <v>3286400</v>
          </cell>
          <cell r="I1515">
            <v>12600</v>
          </cell>
          <cell r="J1515">
            <v>995400</v>
          </cell>
          <cell r="K1515">
            <v>400</v>
          </cell>
          <cell r="L1515">
            <v>31600</v>
          </cell>
          <cell r="M1515" t="str">
            <v>No.83</v>
          </cell>
        </row>
        <row r="1517">
          <cell r="A1517" t="str">
            <v>다. 돌담설치</v>
          </cell>
          <cell r="F1517">
            <v>6438728</v>
          </cell>
          <cell r="H1517">
            <v>139769</v>
          </cell>
          <cell r="J1517">
            <v>6185070</v>
          </cell>
          <cell r="L1517">
            <v>113889</v>
          </cell>
        </row>
        <row r="1518">
          <cell r="A1518" t="str">
            <v>레미콘타설</v>
          </cell>
          <cell r="B1518" t="str">
            <v>무근구조물</v>
          </cell>
          <cell r="C1518" t="str">
            <v>M3</v>
          </cell>
          <cell r="D1518">
            <v>5.9</v>
          </cell>
          <cell r="E1518">
            <v>21700</v>
          </cell>
          <cell r="F1518">
            <v>128030</v>
          </cell>
          <cell r="G1518">
            <v>400</v>
          </cell>
          <cell r="H1518">
            <v>2360</v>
          </cell>
          <cell r="I1518">
            <v>21000</v>
          </cell>
          <cell r="J1518">
            <v>123900</v>
          </cell>
          <cell r="K1518">
            <v>300</v>
          </cell>
          <cell r="L1518">
            <v>1770</v>
          </cell>
          <cell r="M1518" t="str">
            <v>No.10</v>
          </cell>
        </row>
        <row r="1519">
          <cell r="A1519" t="str">
            <v>합판거푸집</v>
          </cell>
          <cell r="B1519" t="str">
            <v>0-7m:6회</v>
          </cell>
          <cell r="C1519" t="str">
            <v>M2</v>
          </cell>
          <cell r="D1519">
            <v>16.86</v>
          </cell>
          <cell r="E1519">
            <v>17100</v>
          </cell>
          <cell r="F1519">
            <v>288306</v>
          </cell>
          <cell r="G1519">
            <v>5300</v>
          </cell>
          <cell r="H1519">
            <v>89358</v>
          </cell>
          <cell r="I1519">
            <v>11800</v>
          </cell>
          <cell r="J1519">
            <v>198948</v>
          </cell>
          <cell r="K1519">
            <v>0</v>
          </cell>
          <cell r="L1519">
            <v>0</v>
          </cell>
          <cell r="M1519" t="str">
            <v>No.11</v>
          </cell>
        </row>
        <row r="1520">
          <cell r="A1520" t="str">
            <v>돌담쌓기(파쇄암활용)</v>
          </cell>
          <cell r="B1520" t="str">
            <v>B0.5 X H1.9</v>
          </cell>
          <cell r="C1520" t="str">
            <v>M2</v>
          </cell>
          <cell r="D1520">
            <v>160.16999999999999</v>
          </cell>
          <cell r="E1520">
            <v>37600</v>
          </cell>
          <cell r="F1520">
            <v>6022392</v>
          </cell>
          <cell r="G1520">
            <v>300</v>
          </cell>
          <cell r="H1520">
            <v>48051</v>
          </cell>
          <cell r="I1520">
            <v>36600</v>
          </cell>
          <cell r="J1520">
            <v>5862222</v>
          </cell>
          <cell r="K1520">
            <v>700</v>
          </cell>
          <cell r="L1520">
            <v>112119</v>
          </cell>
          <cell r="M1520" t="str">
            <v>No.85</v>
          </cell>
        </row>
        <row r="1522">
          <cell r="A1522" t="str">
            <v>라. 도로경계석설치</v>
          </cell>
          <cell r="F1522">
            <v>140817</v>
          </cell>
          <cell r="H1522">
            <v>36465</v>
          </cell>
          <cell r="J1522">
            <v>104280</v>
          </cell>
          <cell r="L1522">
            <v>72</v>
          </cell>
        </row>
        <row r="1523">
          <cell r="A1523" t="str">
            <v>레미콘타설</v>
          </cell>
          <cell r="B1523" t="str">
            <v>무근구조물</v>
          </cell>
          <cell r="C1523" t="str">
            <v>M3</v>
          </cell>
          <cell r="D1523">
            <v>0.24</v>
          </cell>
          <cell r="E1523">
            <v>21700</v>
          </cell>
          <cell r="F1523">
            <v>5208</v>
          </cell>
          <cell r="G1523">
            <v>400</v>
          </cell>
          <cell r="H1523">
            <v>96</v>
          </cell>
          <cell r="I1523">
            <v>21000</v>
          </cell>
          <cell r="J1523">
            <v>5040</v>
          </cell>
          <cell r="K1523">
            <v>300</v>
          </cell>
          <cell r="L1523">
            <v>72</v>
          </cell>
          <cell r="M1523" t="str">
            <v>No.10</v>
          </cell>
        </row>
        <row r="1524">
          <cell r="A1524" t="str">
            <v>합판거푸집</v>
          </cell>
          <cell r="B1524" t="str">
            <v>0-7m:6회</v>
          </cell>
          <cell r="C1524" t="str">
            <v>M2</v>
          </cell>
          <cell r="D1524">
            <v>2.4300000000000002</v>
          </cell>
          <cell r="E1524">
            <v>17100</v>
          </cell>
          <cell r="F1524">
            <v>41553</v>
          </cell>
          <cell r="G1524">
            <v>5300</v>
          </cell>
          <cell r="H1524">
            <v>12879</v>
          </cell>
          <cell r="I1524">
            <v>11800</v>
          </cell>
          <cell r="J1524">
            <v>28674</v>
          </cell>
          <cell r="K1524">
            <v>0</v>
          </cell>
          <cell r="L1524">
            <v>0</v>
          </cell>
          <cell r="M1524" t="str">
            <v>No.11</v>
          </cell>
        </row>
        <row r="1525">
          <cell r="A1525" t="str">
            <v>모  르  터</v>
          </cell>
          <cell r="B1525" t="str">
            <v>1 : 3</v>
          </cell>
          <cell r="C1525" t="str">
            <v>M3</v>
          </cell>
          <cell r="D1525">
            <v>2.3999999999999998E-3</v>
          </cell>
          <cell r="E1525">
            <v>40000</v>
          </cell>
          <cell r="F1525">
            <v>96</v>
          </cell>
          <cell r="G1525">
            <v>0</v>
          </cell>
          <cell r="H1525">
            <v>0</v>
          </cell>
          <cell r="I1525">
            <v>40000</v>
          </cell>
          <cell r="J1525">
            <v>96</v>
          </cell>
          <cell r="K1525">
            <v>0</v>
          </cell>
          <cell r="L1525">
            <v>0</v>
          </cell>
          <cell r="M1525" t="str">
            <v>No.37</v>
          </cell>
        </row>
        <row r="1526">
          <cell r="A1526" t="str">
            <v>도로경계석 설치(신설)</v>
          </cell>
          <cell r="B1526" t="str">
            <v>120X120X500</v>
          </cell>
          <cell r="C1526" t="str">
            <v>M</v>
          </cell>
          <cell r="D1526">
            <v>8.1</v>
          </cell>
          <cell r="E1526">
            <v>11600</v>
          </cell>
          <cell r="F1526">
            <v>93960</v>
          </cell>
          <cell r="G1526">
            <v>2900</v>
          </cell>
          <cell r="H1526">
            <v>23490</v>
          </cell>
          <cell r="I1526">
            <v>8700</v>
          </cell>
          <cell r="J1526">
            <v>70470</v>
          </cell>
          <cell r="K1526">
            <v>0</v>
          </cell>
          <cell r="L1526">
            <v>0</v>
          </cell>
          <cell r="M1526" t="str">
            <v>No.87</v>
          </cell>
        </row>
        <row r="1528">
          <cell r="A1528" t="str">
            <v>마. 접 합 정</v>
          </cell>
          <cell r="F1528">
            <v>232730</v>
          </cell>
          <cell r="H1528">
            <v>112492</v>
          </cell>
          <cell r="J1528">
            <v>119125</v>
          </cell>
          <cell r="L1528">
            <v>1113</v>
          </cell>
        </row>
        <row r="1529">
          <cell r="A1529" t="str">
            <v>레미콘타설</v>
          </cell>
          <cell r="B1529" t="str">
            <v>철근구조물</v>
          </cell>
          <cell r="C1529" t="str">
            <v>M3</v>
          </cell>
          <cell r="D1529">
            <v>0.64</v>
          </cell>
          <cell r="E1529">
            <v>16000</v>
          </cell>
          <cell r="F1529">
            <v>10240</v>
          </cell>
          <cell r="G1529">
            <v>0</v>
          </cell>
          <cell r="H1529">
            <v>0</v>
          </cell>
          <cell r="I1529">
            <v>16000</v>
          </cell>
          <cell r="J1529">
            <v>10240</v>
          </cell>
          <cell r="K1529">
            <v>0</v>
          </cell>
          <cell r="L1529">
            <v>0</v>
          </cell>
          <cell r="M1529" t="str">
            <v>No.14</v>
          </cell>
        </row>
        <row r="1530">
          <cell r="A1530" t="str">
            <v>레미콘타설</v>
          </cell>
          <cell r="B1530" t="str">
            <v>무근구조물</v>
          </cell>
          <cell r="C1530" t="str">
            <v>M3</v>
          </cell>
          <cell r="D1530">
            <v>0.17</v>
          </cell>
          <cell r="E1530">
            <v>21700</v>
          </cell>
          <cell r="F1530">
            <v>3689</v>
          </cell>
          <cell r="G1530">
            <v>400</v>
          </cell>
          <cell r="H1530">
            <v>68</v>
          </cell>
          <cell r="I1530">
            <v>21000</v>
          </cell>
          <cell r="J1530">
            <v>3570</v>
          </cell>
          <cell r="K1530">
            <v>300</v>
          </cell>
          <cell r="L1530">
            <v>51</v>
          </cell>
          <cell r="M1530" t="str">
            <v>No.10</v>
          </cell>
        </row>
        <row r="1531">
          <cell r="A1531" t="str">
            <v>합판거푸집</v>
          </cell>
          <cell r="B1531" t="str">
            <v>0-7m:3회</v>
          </cell>
          <cell r="C1531" t="str">
            <v>M2</v>
          </cell>
          <cell r="D1531">
            <v>6.74</v>
          </cell>
          <cell r="E1531">
            <v>12000</v>
          </cell>
          <cell r="F1531">
            <v>80880</v>
          </cell>
          <cell r="G1531">
            <v>4000</v>
          </cell>
          <cell r="H1531">
            <v>26960</v>
          </cell>
          <cell r="I1531">
            <v>8000</v>
          </cell>
          <cell r="J1531">
            <v>53920</v>
          </cell>
          <cell r="K1531">
            <v>0</v>
          </cell>
          <cell r="L1531">
            <v>0</v>
          </cell>
          <cell r="M1531" t="str">
            <v>No.15</v>
          </cell>
        </row>
        <row r="1532">
          <cell r="A1532" t="str">
            <v>합판거푸집</v>
          </cell>
          <cell r="B1532" t="str">
            <v>0-7m:6회</v>
          </cell>
          <cell r="C1532" t="str">
            <v>M2</v>
          </cell>
          <cell r="D1532">
            <v>0.52</v>
          </cell>
          <cell r="E1532">
            <v>17100</v>
          </cell>
          <cell r="F1532">
            <v>8892</v>
          </cell>
          <cell r="G1532">
            <v>5300</v>
          </cell>
          <cell r="H1532">
            <v>2756</v>
          </cell>
          <cell r="I1532">
            <v>11800</v>
          </cell>
          <cell r="J1532">
            <v>6136</v>
          </cell>
          <cell r="K1532">
            <v>0</v>
          </cell>
          <cell r="L1532">
            <v>0</v>
          </cell>
          <cell r="M1532" t="str">
            <v>No.11</v>
          </cell>
        </row>
        <row r="1533">
          <cell r="A1533" t="str">
            <v>철근가공및조립</v>
          </cell>
          <cell r="B1533" t="str">
            <v>보통</v>
          </cell>
          <cell r="C1533" t="str">
            <v>TON</v>
          </cell>
          <cell r="D1533">
            <v>2.7E-2</v>
          </cell>
          <cell r="E1533">
            <v>327000</v>
          </cell>
          <cell r="F1533">
            <v>8829</v>
          </cell>
          <cell r="G1533">
            <v>4000</v>
          </cell>
          <cell r="H1533">
            <v>108</v>
          </cell>
          <cell r="I1533">
            <v>317000</v>
          </cell>
          <cell r="J1533">
            <v>8559</v>
          </cell>
          <cell r="K1533">
            <v>6000</v>
          </cell>
          <cell r="L1533">
            <v>162</v>
          </cell>
          <cell r="M1533" t="str">
            <v>No.18</v>
          </cell>
        </row>
        <row r="1534">
          <cell r="A1534" t="str">
            <v>그레이팅 뚜껑설치</v>
          </cell>
          <cell r="B1534" t="str">
            <v>900X900mm</v>
          </cell>
          <cell r="C1534" t="str">
            <v>개소</v>
          </cell>
          <cell r="D1534">
            <v>1</v>
          </cell>
          <cell r="E1534">
            <v>120200</v>
          </cell>
          <cell r="F1534">
            <v>120200</v>
          </cell>
          <cell r="G1534">
            <v>82600</v>
          </cell>
          <cell r="H1534">
            <v>82600</v>
          </cell>
          <cell r="I1534">
            <v>36700</v>
          </cell>
          <cell r="J1534">
            <v>36700</v>
          </cell>
          <cell r="K1534">
            <v>900</v>
          </cell>
          <cell r="L1534">
            <v>900</v>
          </cell>
          <cell r="M1534" t="str">
            <v>No.84</v>
          </cell>
        </row>
        <row r="1536">
          <cell r="A1536" t="str">
            <v>바. 출입문 설치</v>
          </cell>
          <cell r="F1536">
            <v>1405872</v>
          </cell>
          <cell r="H1536">
            <v>590962</v>
          </cell>
          <cell r="J1536">
            <v>814634</v>
          </cell>
          <cell r="L1536">
            <v>276</v>
          </cell>
        </row>
        <row r="1537">
          <cell r="A1537" t="str">
            <v>레미콘타설</v>
          </cell>
          <cell r="B1537" t="str">
            <v>철근구조물</v>
          </cell>
          <cell r="C1537" t="str">
            <v>M3</v>
          </cell>
          <cell r="D1537">
            <v>0.64</v>
          </cell>
          <cell r="E1537">
            <v>16000</v>
          </cell>
          <cell r="F1537">
            <v>10240</v>
          </cell>
          <cell r="G1537">
            <v>0</v>
          </cell>
          <cell r="H1537">
            <v>0</v>
          </cell>
          <cell r="I1537">
            <v>16000</v>
          </cell>
          <cell r="J1537">
            <v>10240</v>
          </cell>
          <cell r="K1537">
            <v>0</v>
          </cell>
          <cell r="L1537">
            <v>0</v>
          </cell>
          <cell r="M1537" t="str">
            <v>No.14</v>
          </cell>
        </row>
        <row r="1538">
          <cell r="A1538" t="str">
            <v>레미콘타설</v>
          </cell>
          <cell r="B1538" t="str">
            <v>무근구조물</v>
          </cell>
          <cell r="C1538" t="str">
            <v>M3</v>
          </cell>
          <cell r="D1538">
            <v>0.32</v>
          </cell>
          <cell r="E1538">
            <v>21700</v>
          </cell>
          <cell r="F1538">
            <v>6944</v>
          </cell>
          <cell r="G1538">
            <v>400</v>
          </cell>
          <cell r="H1538">
            <v>128</v>
          </cell>
          <cell r="I1538">
            <v>21000</v>
          </cell>
          <cell r="J1538">
            <v>6720</v>
          </cell>
          <cell r="K1538">
            <v>300</v>
          </cell>
          <cell r="L1538">
            <v>96</v>
          </cell>
          <cell r="M1538" t="str">
            <v>No.10</v>
          </cell>
        </row>
        <row r="1539">
          <cell r="A1539" t="str">
            <v>합판거푸집</v>
          </cell>
          <cell r="B1539" t="str">
            <v>0-7m:6회</v>
          </cell>
          <cell r="C1539" t="str">
            <v>M2</v>
          </cell>
          <cell r="D1539">
            <v>4.4800000000000004</v>
          </cell>
          <cell r="E1539">
            <v>17100</v>
          </cell>
          <cell r="F1539">
            <v>76608</v>
          </cell>
          <cell r="G1539">
            <v>5300</v>
          </cell>
          <cell r="H1539">
            <v>23744</v>
          </cell>
          <cell r="I1539">
            <v>11800</v>
          </cell>
          <cell r="J1539">
            <v>52864</v>
          </cell>
          <cell r="K1539">
            <v>0</v>
          </cell>
          <cell r="L1539">
            <v>0</v>
          </cell>
          <cell r="M1539" t="str">
            <v>No.11</v>
          </cell>
        </row>
        <row r="1540">
          <cell r="A1540" t="str">
            <v>철근가공및조립</v>
          </cell>
          <cell r="B1540" t="str">
            <v>간단</v>
          </cell>
          <cell r="C1540" t="str">
            <v>TON</v>
          </cell>
          <cell r="D1540">
            <v>0.03</v>
          </cell>
          <cell r="E1540">
            <v>290000</v>
          </cell>
          <cell r="F1540">
            <v>8700</v>
          </cell>
          <cell r="G1540">
            <v>3000</v>
          </cell>
          <cell r="H1540">
            <v>90</v>
          </cell>
          <cell r="I1540">
            <v>281000</v>
          </cell>
          <cell r="J1540">
            <v>8430</v>
          </cell>
          <cell r="K1540">
            <v>6000</v>
          </cell>
          <cell r="L1540">
            <v>180</v>
          </cell>
          <cell r="M1540" t="str">
            <v>No.82</v>
          </cell>
        </row>
        <row r="1541">
          <cell r="A1541" t="str">
            <v>모  르  터</v>
          </cell>
          <cell r="B1541" t="str">
            <v>1 : 3</v>
          </cell>
          <cell r="C1541" t="str">
            <v>M3</v>
          </cell>
          <cell r="D1541">
            <v>0.48</v>
          </cell>
          <cell r="E1541">
            <v>40000</v>
          </cell>
          <cell r="F1541">
            <v>19200</v>
          </cell>
          <cell r="G1541">
            <v>0</v>
          </cell>
          <cell r="H1541">
            <v>0</v>
          </cell>
          <cell r="I1541">
            <v>40000</v>
          </cell>
          <cell r="J1541">
            <v>19200</v>
          </cell>
          <cell r="K1541">
            <v>0</v>
          </cell>
          <cell r="L1541">
            <v>0</v>
          </cell>
          <cell r="M1541" t="str">
            <v>No.37</v>
          </cell>
        </row>
        <row r="1542">
          <cell r="A1542" t="str">
            <v>적벽돌쌓기</v>
          </cell>
          <cell r="B1542" t="str">
            <v>1.0B,표준형</v>
          </cell>
          <cell r="C1542" t="str">
            <v>M2</v>
          </cell>
          <cell r="D1542">
            <v>12.2</v>
          </cell>
          <cell r="E1542">
            <v>21900</v>
          </cell>
          <cell r="F1542">
            <v>267180</v>
          </cell>
          <cell r="G1542">
            <v>0</v>
          </cell>
          <cell r="H1542">
            <v>0</v>
          </cell>
          <cell r="I1542">
            <v>21900</v>
          </cell>
          <cell r="J1542">
            <v>267180</v>
          </cell>
          <cell r="K1542">
            <v>0</v>
          </cell>
          <cell r="L1542">
            <v>0</v>
          </cell>
          <cell r="M1542" t="str">
            <v>No.36</v>
          </cell>
        </row>
        <row r="1543">
          <cell r="A1543" t="str">
            <v>출입문 설치</v>
          </cell>
          <cell r="B1543" t="str">
            <v>B=4.0M</v>
          </cell>
          <cell r="C1543" t="str">
            <v>개소</v>
          </cell>
          <cell r="D1543">
            <v>1</v>
          </cell>
          <cell r="E1543">
            <v>1017000</v>
          </cell>
          <cell r="F1543">
            <v>1017000</v>
          </cell>
          <cell r="G1543">
            <v>567000</v>
          </cell>
          <cell r="H1543">
            <v>567000</v>
          </cell>
          <cell r="I1543">
            <v>450000</v>
          </cell>
          <cell r="J1543">
            <v>450000</v>
          </cell>
          <cell r="K1543">
            <v>0</v>
          </cell>
          <cell r="L1543">
            <v>0</v>
          </cell>
        </row>
        <row r="1545">
          <cell r="A1545" t="str">
            <v>사. 기  타</v>
          </cell>
          <cell r="F1545">
            <v>1184371</v>
          </cell>
          <cell r="H1545">
            <v>513619</v>
          </cell>
          <cell r="J1545">
            <v>641617</v>
          </cell>
          <cell r="L1545">
            <v>29135</v>
          </cell>
        </row>
        <row r="1546">
          <cell r="A1546" t="str">
            <v>레미콘타설</v>
          </cell>
          <cell r="B1546" t="str">
            <v>철근구조물</v>
          </cell>
          <cell r="C1546" t="str">
            <v>M3</v>
          </cell>
          <cell r="D1546">
            <v>3.46</v>
          </cell>
          <cell r="E1546">
            <v>16000</v>
          </cell>
          <cell r="F1546">
            <v>55360</v>
          </cell>
          <cell r="G1546">
            <v>0</v>
          </cell>
          <cell r="H1546">
            <v>0</v>
          </cell>
          <cell r="I1546">
            <v>16000</v>
          </cell>
          <cell r="J1546">
            <v>55360</v>
          </cell>
          <cell r="K1546">
            <v>0</v>
          </cell>
          <cell r="L1546">
            <v>0</v>
          </cell>
          <cell r="M1546" t="str">
            <v>No.14</v>
          </cell>
        </row>
        <row r="1547">
          <cell r="A1547" t="str">
            <v>레미콘타설</v>
          </cell>
          <cell r="B1547" t="str">
            <v>무근구조물</v>
          </cell>
          <cell r="C1547" t="str">
            <v>M3</v>
          </cell>
          <cell r="D1547">
            <v>0.88</v>
          </cell>
          <cell r="E1547">
            <v>21700</v>
          </cell>
          <cell r="F1547">
            <v>19096</v>
          </cell>
          <cell r="G1547">
            <v>400</v>
          </cell>
          <cell r="H1547">
            <v>352</v>
          </cell>
          <cell r="I1547">
            <v>21000</v>
          </cell>
          <cell r="J1547">
            <v>18480</v>
          </cell>
          <cell r="K1547">
            <v>300</v>
          </cell>
          <cell r="L1547">
            <v>264</v>
          </cell>
          <cell r="M1547" t="str">
            <v>No.10</v>
          </cell>
        </row>
        <row r="1548">
          <cell r="A1548" t="str">
            <v>합판거푸집</v>
          </cell>
          <cell r="B1548" t="str">
            <v>0-7m:3회</v>
          </cell>
          <cell r="C1548" t="str">
            <v>M2</v>
          </cell>
          <cell r="D1548">
            <v>10.46</v>
          </cell>
          <cell r="E1548">
            <v>12000</v>
          </cell>
          <cell r="F1548">
            <v>125520</v>
          </cell>
          <cell r="G1548">
            <v>4000</v>
          </cell>
          <cell r="H1548">
            <v>41840</v>
          </cell>
          <cell r="I1548">
            <v>8000</v>
          </cell>
          <cell r="J1548">
            <v>83680</v>
          </cell>
          <cell r="K1548">
            <v>0</v>
          </cell>
          <cell r="L1548">
            <v>0</v>
          </cell>
          <cell r="M1548" t="str">
            <v>No.15</v>
          </cell>
        </row>
        <row r="1549">
          <cell r="A1549" t="str">
            <v>합판거푸집</v>
          </cell>
          <cell r="B1549" t="str">
            <v>0-7m:6회</v>
          </cell>
          <cell r="C1549" t="str">
            <v>M2</v>
          </cell>
          <cell r="D1549">
            <v>2.29</v>
          </cell>
          <cell r="E1549">
            <v>17100</v>
          </cell>
          <cell r="F1549">
            <v>39159</v>
          </cell>
          <cell r="G1549">
            <v>5300</v>
          </cell>
          <cell r="H1549">
            <v>12137</v>
          </cell>
          <cell r="I1549">
            <v>11800</v>
          </cell>
          <cell r="J1549">
            <v>27022</v>
          </cell>
          <cell r="K1549">
            <v>0</v>
          </cell>
          <cell r="L1549">
            <v>0</v>
          </cell>
          <cell r="M1549" t="str">
            <v>No.11</v>
          </cell>
        </row>
        <row r="1550">
          <cell r="A1550" t="str">
            <v>모래부설 및 다짐(B.H 0.7M3,관로기초)</v>
          </cell>
          <cell r="B1550" t="str">
            <v>기계90%+인력10%</v>
          </cell>
          <cell r="C1550" t="str">
            <v>M3</v>
          </cell>
          <cell r="D1550">
            <v>3.13</v>
          </cell>
          <cell r="E1550">
            <v>2300</v>
          </cell>
          <cell r="F1550">
            <v>7199</v>
          </cell>
          <cell r="G1550">
            <v>200</v>
          </cell>
          <cell r="H1550">
            <v>626</v>
          </cell>
          <cell r="I1550">
            <v>1600</v>
          </cell>
          <cell r="J1550">
            <v>5008</v>
          </cell>
          <cell r="K1550">
            <v>500</v>
          </cell>
          <cell r="L1550">
            <v>1565</v>
          </cell>
          <cell r="M1550" t="str">
            <v>#.8</v>
          </cell>
        </row>
        <row r="1551">
          <cell r="A1551" t="str">
            <v>철근가공및조립</v>
          </cell>
          <cell r="B1551" t="str">
            <v>보통</v>
          </cell>
          <cell r="C1551" t="str">
            <v>TON</v>
          </cell>
          <cell r="D1551">
            <v>5.0999999999999997E-2</v>
          </cell>
          <cell r="E1551">
            <v>327000</v>
          </cell>
          <cell r="F1551">
            <v>16677</v>
          </cell>
          <cell r="G1551">
            <v>4000</v>
          </cell>
          <cell r="H1551">
            <v>204</v>
          </cell>
          <cell r="I1551">
            <v>317000</v>
          </cell>
          <cell r="J1551">
            <v>16167</v>
          </cell>
          <cell r="K1551">
            <v>6000</v>
          </cell>
          <cell r="L1551">
            <v>306</v>
          </cell>
          <cell r="M1551" t="str">
            <v>No.18</v>
          </cell>
        </row>
        <row r="1552">
          <cell r="A1552" t="str">
            <v>이중벽P.E관 접합및부설</v>
          </cell>
          <cell r="B1552" t="str">
            <v>Φ300M/M</v>
          </cell>
          <cell r="C1552" t="str">
            <v>개소</v>
          </cell>
          <cell r="D1552">
            <v>2</v>
          </cell>
          <cell r="E1552">
            <v>6000</v>
          </cell>
          <cell r="F1552">
            <v>12000</v>
          </cell>
          <cell r="G1552">
            <v>0</v>
          </cell>
          <cell r="H1552">
            <v>0</v>
          </cell>
          <cell r="I1552">
            <v>6000</v>
          </cell>
          <cell r="J1552">
            <v>12000</v>
          </cell>
          <cell r="K1552">
            <v>0</v>
          </cell>
          <cell r="L1552">
            <v>0</v>
          </cell>
          <cell r="M1552" t="str">
            <v>No.25</v>
          </cell>
        </row>
        <row r="1553">
          <cell r="A1553" t="str">
            <v>K.P메카니칼접합및부설(기계)</v>
          </cell>
          <cell r="B1553" t="str">
            <v>ø350M/M(이형관)</v>
          </cell>
          <cell r="C1553" t="str">
            <v>개소</v>
          </cell>
          <cell r="D1553">
            <v>5</v>
          </cell>
          <cell r="E1553">
            <v>19900</v>
          </cell>
          <cell r="F1553">
            <v>99500</v>
          </cell>
          <cell r="G1553">
            <v>0</v>
          </cell>
          <cell r="H1553">
            <v>0</v>
          </cell>
          <cell r="I1553">
            <v>14500</v>
          </cell>
          <cell r="J1553">
            <v>72500</v>
          </cell>
          <cell r="K1553">
            <v>5400</v>
          </cell>
          <cell r="L1553">
            <v>27000</v>
          </cell>
          <cell r="M1553" t="str">
            <v>No.46</v>
          </cell>
        </row>
        <row r="1554">
          <cell r="A1554" t="str">
            <v>플랜지관 접합및부설</v>
          </cell>
          <cell r="B1554" t="str">
            <v>ø350M/M(이형관)</v>
          </cell>
          <cell r="C1554" t="str">
            <v>개소</v>
          </cell>
          <cell r="D1554">
            <v>1</v>
          </cell>
          <cell r="E1554">
            <v>79500</v>
          </cell>
          <cell r="F1554">
            <v>79500</v>
          </cell>
          <cell r="G1554">
            <v>2200</v>
          </cell>
          <cell r="H1554">
            <v>2200</v>
          </cell>
          <cell r="I1554">
            <v>77300</v>
          </cell>
          <cell r="J1554">
            <v>77300</v>
          </cell>
          <cell r="K1554">
            <v>0</v>
          </cell>
          <cell r="L1554">
            <v>0</v>
          </cell>
          <cell r="M1554" t="str">
            <v>No.101</v>
          </cell>
        </row>
        <row r="1555">
          <cell r="A1555" t="str">
            <v>P.V.C관 접합(슬리브접합)</v>
          </cell>
          <cell r="B1555" t="str">
            <v>D25M/M</v>
          </cell>
          <cell r="C1555" t="str">
            <v>개소</v>
          </cell>
          <cell r="D1555">
            <v>13</v>
          </cell>
          <cell r="E1555">
            <v>5720</v>
          </cell>
          <cell r="F1555">
            <v>74360</v>
          </cell>
          <cell r="G1555">
            <v>20</v>
          </cell>
          <cell r="H1555">
            <v>260</v>
          </cell>
          <cell r="I1555">
            <v>5700</v>
          </cell>
          <cell r="J1555">
            <v>74100</v>
          </cell>
          <cell r="K1555">
            <v>0</v>
          </cell>
          <cell r="L1555">
            <v>0</v>
          </cell>
          <cell r="M1555" t="str">
            <v>No.89</v>
          </cell>
        </row>
        <row r="1556">
          <cell r="A1556" t="str">
            <v>FRP 자동수문설치</v>
          </cell>
          <cell r="B1556" t="str">
            <v>D300M/M</v>
          </cell>
          <cell r="C1556" t="str">
            <v>개소</v>
          </cell>
          <cell r="D1556">
            <v>1</v>
          </cell>
          <cell r="E1556">
            <v>656000</v>
          </cell>
          <cell r="F1556">
            <v>656000</v>
          </cell>
          <cell r="G1556">
            <v>456000</v>
          </cell>
          <cell r="H1556">
            <v>456000</v>
          </cell>
          <cell r="I1556">
            <v>200000</v>
          </cell>
          <cell r="J1556">
            <v>200000</v>
          </cell>
          <cell r="K1556">
            <v>0</v>
          </cell>
          <cell r="L1556">
            <v>0</v>
          </cell>
        </row>
        <row r="1558">
          <cell r="A1558" t="str">
            <v>4. 운 반 공</v>
          </cell>
          <cell r="F1558">
            <v>1610069</v>
          </cell>
          <cell r="H1558">
            <v>81400</v>
          </cell>
          <cell r="J1558">
            <v>88800</v>
          </cell>
          <cell r="L1558">
            <v>1439869</v>
          </cell>
        </row>
        <row r="1559">
          <cell r="A1559" t="str">
            <v>철근운반</v>
          </cell>
          <cell r="C1559" t="str">
            <v>TON</v>
          </cell>
          <cell r="D1559">
            <v>127.271</v>
          </cell>
          <cell r="E1559">
            <v>9000</v>
          </cell>
          <cell r="F1559">
            <v>1145439</v>
          </cell>
          <cell r="G1559">
            <v>0</v>
          </cell>
          <cell r="H1559">
            <v>0</v>
          </cell>
          <cell r="I1559">
            <v>0</v>
          </cell>
          <cell r="J1559">
            <v>0</v>
          </cell>
          <cell r="K1559">
            <v>9000</v>
          </cell>
          <cell r="L1559">
            <v>1145439</v>
          </cell>
          <cell r="M1559" t="str">
            <v>#.15</v>
          </cell>
        </row>
        <row r="1560">
          <cell r="A1560" t="str">
            <v>시멘트운반(40kg/대)</v>
          </cell>
          <cell r="C1560" t="str">
            <v>대</v>
          </cell>
          <cell r="D1560">
            <v>324</v>
          </cell>
          <cell r="E1560">
            <v>400</v>
          </cell>
          <cell r="F1560">
            <v>129600</v>
          </cell>
          <cell r="G1560">
            <v>0</v>
          </cell>
          <cell r="H1560">
            <v>0</v>
          </cell>
          <cell r="I1560">
            <v>0</v>
          </cell>
          <cell r="J1560">
            <v>0</v>
          </cell>
          <cell r="K1560">
            <v>400</v>
          </cell>
          <cell r="L1560">
            <v>129600</v>
          </cell>
          <cell r="M1560" t="str">
            <v>#.19</v>
          </cell>
        </row>
        <row r="1561">
          <cell r="A1561" t="str">
            <v>주철관 운반</v>
          </cell>
          <cell r="B1561" t="str">
            <v>이형관</v>
          </cell>
          <cell r="C1561" t="str">
            <v>KG</v>
          </cell>
          <cell r="D1561">
            <v>649.29999999999995</v>
          </cell>
          <cell r="E1561">
            <v>100</v>
          </cell>
          <cell r="F1561">
            <v>64930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100</v>
          </cell>
          <cell r="L1561">
            <v>64930</v>
          </cell>
          <cell r="M1561" t="str">
            <v>#.17</v>
          </cell>
        </row>
        <row r="1562">
          <cell r="A1562" t="str">
            <v>보조기층운반</v>
          </cell>
          <cell r="C1562" t="str">
            <v>M3</v>
          </cell>
          <cell r="D1562">
            <v>37</v>
          </cell>
          <cell r="E1562">
            <v>7300</v>
          </cell>
          <cell r="F1562">
            <v>270100</v>
          </cell>
          <cell r="G1562">
            <v>2200</v>
          </cell>
          <cell r="H1562">
            <v>81400</v>
          </cell>
          <cell r="I1562">
            <v>2400</v>
          </cell>
          <cell r="J1562">
            <v>88800</v>
          </cell>
          <cell r="K1562">
            <v>2700</v>
          </cell>
          <cell r="L1562">
            <v>99900</v>
          </cell>
          <cell r="M1562" t="str">
            <v>#.18</v>
          </cell>
        </row>
        <row r="1565">
          <cell r="A1565" t="str">
            <v>⊙강정 중계펌프장 사급자재비(토목)</v>
          </cell>
          <cell r="C1565" t="str">
            <v>식</v>
          </cell>
          <cell r="D1565">
            <v>1</v>
          </cell>
          <cell r="F1565">
            <v>3235650</v>
          </cell>
          <cell r="H1565">
            <v>3235650</v>
          </cell>
          <cell r="J1565">
            <v>0</v>
          </cell>
          <cell r="L1565">
            <v>0</v>
          </cell>
        </row>
        <row r="1567">
          <cell r="A1567" t="str">
            <v>모  래</v>
          </cell>
          <cell r="C1567" t="str">
            <v>M3</v>
          </cell>
          <cell r="D1567">
            <v>36</v>
          </cell>
          <cell r="E1567">
            <v>17000</v>
          </cell>
          <cell r="F1567">
            <v>612000</v>
          </cell>
          <cell r="G1567">
            <v>17000</v>
          </cell>
          <cell r="H1567">
            <v>612000</v>
          </cell>
          <cell r="I1567">
            <v>0</v>
          </cell>
          <cell r="J1567">
            <v>0</v>
          </cell>
          <cell r="K1567">
            <v>0</v>
          </cell>
          <cell r="L1567">
            <v>0</v>
          </cell>
        </row>
        <row r="1568">
          <cell r="A1568" t="str">
            <v>보조기층제</v>
          </cell>
          <cell r="C1568" t="str">
            <v>M3</v>
          </cell>
          <cell r="D1568">
            <v>37</v>
          </cell>
          <cell r="E1568">
            <v>6300</v>
          </cell>
          <cell r="F1568">
            <v>233100</v>
          </cell>
          <cell r="G1568">
            <v>6300</v>
          </cell>
          <cell r="H1568">
            <v>233100</v>
          </cell>
          <cell r="I1568">
            <v>0</v>
          </cell>
          <cell r="J1568">
            <v>0</v>
          </cell>
          <cell r="K1568">
            <v>0</v>
          </cell>
          <cell r="L1568">
            <v>0</v>
          </cell>
        </row>
        <row r="1569">
          <cell r="A1569" t="str">
            <v>적벽돌</v>
          </cell>
          <cell r="B1569" t="str">
            <v>190*90*57</v>
          </cell>
          <cell r="C1569" t="str">
            <v>매</v>
          </cell>
          <cell r="D1569">
            <v>1612</v>
          </cell>
          <cell r="E1569">
            <v>200</v>
          </cell>
          <cell r="F1569">
            <v>322400</v>
          </cell>
          <cell r="G1569">
            <v>200</v>
          </cell>
          <cell r="H1569">
            <v>322400</v>
          </cell>
          <cell r="I1569">
            <v>0</v>
          </cell>
          <cell r="J1569">
            <v>0</v>
          </cell>
          <cell r="K1569">
            <v>0</v>
          </cell>
          <cell r="L1569">
            <v>0</v>
          </cell>
        </row>
        <row r="1570">
          <cell r="A1570" t="str">
            <v>이중벽 P.E관</v>
          </cell>
          <cell r="B1570" t="str">
            <v>Φ300M/M</v>
          </cell>
          <cell r="C1570" t="str">
            <v>본</v>
          </cell>
          <cell r="D1570">
            <v>2</v>
          </cell>
          <cell r="E1570">
            <v>160200</v>
          </cell>
          <cell r="F1570">
            <v>320400</v>
          </cell>
          <cell r="G1570">
            <v>160200</v>
          </cell>
          <cell r="H1570">
            <v>320400</v>
          </cell>
          <cell r="I1570">
            <v>0</v>
          </cell>
          <cell r="J1570">
            <v>0</v>
          </cell>
          <cell r="K1570">
            <v>0</v>
          </cell>
          <cell r="L1570">
            <v>0</v>
          </cell>
        </row>
        <row r="1571">
          <cell r="A1571" t="str">
            <v>주철관 이형관</v>
          </cell>
          <cell r="B1571" t="str">
            <v>D300M/M이상 D600M/M이하</v>
          </cell>
          <cell r="C1571" t="str">
            <v>KG</v>
          </cell>
          <cell r="D1571">
            <v>649.29999999999995</v>
          </cell>
          <cell r="E1571">
            <v>2500</v>
          </cell>
          <cell r="F1571">
            <v>1623250</v>
          </cell>
          <cell r="G1571">
            <v>2500</v>
          </cell>
          <cell r="H1571">
            <v>1623250</v>
          </cell>
          <cell r="I1571">
            <v>0</v>
          </cell>
          <cell r="J1571">
            <v>0</v>
          </cell>
          <cell r="K1571">
            <v>0</v>
          </cell>
          <cell r="L1571">
            <v>0</v>
          </cell>
        </row>
        <row r="1572">
          <cell r="A1572" t="str">
            <v>주철관 접합부품(K.P메카니칼접합)</v>
          </cell>
          <cell r="B1572" t="str">
            <v>D=350MM</v>
          </cell>
          <cell r="C1572" t="str">
            <v>SET</v>
          </cell>
          <cell r="D1572">
            <v>5</v>
          </cell>
          <cell r="E1572">
            <v>24000</v>
          </cell>
          <cell r="F1572">
            <v>120000</v>
          </cell>
          <cell r="G1572">
            <v>24000</v>
          </cell>
          <cell r="H1572">
            <v>120000</v>
          </cell>
          <cell r="I1572">
            <v>0</v>
          </cell>
          <cell r="J1572">
            <v>0</v>
          </cell>
          <cell r="K1572">
            <v>0</v>
          </cell>
          <cell r="L1572">
            <v>0</v>
          </cell>
        </row>
        <row r="1573">
          <cell r="A1573" t="str">
            <v>주철관 접합부품(플랜지접합)</v>
          </cell>
          <cell r="B1573" t="str">
            <v>D=350MM</v>
          </cell>
          <cell r="C1573" t="str">
            <v>SET</v>
          </cell>
          <cell r="D1573">
            <v>1</v>
          </cell>
          <cell r="E1573">
            <v>4500</v>
          </cell>
          <cell r="F1573">
            <v>4500</v>
          </cell>
          <cell r="G1573">
            <v>4500</v>
          </cell>
          <cell r="H1573">
            <v>4500</v>
          </cell>
          <cell r="I1573">
            <v>0</v>
          </cell>
          <cell r="J1573">
            <v>0</v>
          </cell>
          <cell r="K1573">
            <v>0</v>
          </cell>
          <cell r="L1573">
            <v>0</v>
          </cell>
        </row>
        <row r="1587">
          <cell r="A1587" t="str">
            <v>Ⅳ.월평 중계펌프장(토목)</v>
          </cell>
          <cell r="C1587" t="str">
            <v>식</v>
          </cell>
          <cell r="D1587">
            <v>1</v>
          </cell>
          <cell r="F1587">
            <v>146259644</v>
          </cell>
          <cell r="H1587">
            <v>31989000</v>
          </cell>
          <cell r="J1587">
            <v>92839934</v>
          </cell>
          <cell r="L1587">
            <v>21430710</v>
          </cell>
        </row>
        <row r="1589">
          <cell r="A1589" t="str">
            <v>1. 토    공</v>
          </cell>
          <cell r="F1589">
            <v>53118372</v>
          </cell>
          <cell r="H1589">
            <v>11799424</v>
          </cell>
          <cell r="J1589">
            <v>22083638</v>
          </cell>
          <cell r="L1589">
            <v>19235310</v>
          </cell>
        </row>
        <row r="1590">
          <cell r="A1590" t="str">
            <v>터파기:토사(육상),기계80+인력20</v>
          </cell>
          <cell r="B1590" t="str">
            <v>B.H 0.7㎥</v>
          </cell>
          <cell r="C1590" t="str">
            <v>M3</v>
          </cell>
          <cell r="D1590">
            <v>525.79999999999995</v>
          </cell>
          <cell r="E1590">
            <v>2000</v>
          </cell>
          <cell r="F1590">
            <v>1051600</v>
          </cell>
          <cell r="G1590">
            <v>100</v>
          </cell>
          <cell r="H1590">
            <v>52580</v>
          </cell>
          <cell r="I1590">
            <v>1600</v>
          </cell>
          <cell r="J1590">
            <v>841280</v>
          </cell>
          <cell r="K1590">
            <v>300</v>
          </cell>
          <cell r="L1590">
            <v>157740</v>
          </cell>
          <cell r="M1590" t="str">
            <v>#.2</v>
          </cell>
        </row>
        <row r="1591">
          <cell r="A1591" t="str">
            <v>터파기(인력)</v>
          </cell>
          <cell r="B1591" t="str">
            <v>토사,0-1m</v>
          </cell>
          <cell r="C1591" t="str">
            <v>M3</v>
          </cell>
          <cell r="D1591">
            <v>106.18</v>
          </cell>
          <cell r="E1591">
            <v>8800</v>
          </cell>
          <cell r="F1591">
            <v>934384</v>
          </cell>
          <cell r="G1591">
            <v>0</v>
          </cell>
          <cell r="H1591">
            <v>0</v>
          </cell>
          <cell r="I1591">
            <v>8800</v>
          </cell>
          <cell r="J1591">
            <v>934384</v>
          </cell>
          <cell r="K1591">
            <v>0</v>
          </cell>
          <cell r="L1591">
            <v>0</v>
          </cell>
          <cell r="M1591" t="str">
            <v>No.54</v>
          </cell>
        </row>
        <row r="1592">
          <cell r="A1592" t="str">
            <v>기계터파기(연암)</v>
          </cell>
          <cell r="B1592" t="str">
            <v>B.H0.7+브레이커</v>
          </cell>
          <cell r="C1592" t="str">
            <v>M3</v>
          </cell>
          <cell r="D1592">
            <v>1453.38</v>
          </cell>
          <cell r="E1592">
            <v>18400</v>
          </cell>
          <cell r="F1592">
            <v>26742192</v>
          </cell>
          <cell r="G1592">
            <v>2800</v>
          </cell>
          <cell r="H1592">
            <v>4069464</v>
          </cell>
          <cell r="I1592">
            <v>7300</v>
          </cell>
          <cell r="J1592">
            <v>10609674</v>
          </cell>
          <cell r="K1592">
            <v>8300</v>
          </cell>
          <cell r="L1592">
            <v>12063054</v>
          </cell>
          <cell r="M1592" t="str">
            <v>#.3</v>
          </cell>
        </row>
        <row r="1593">
          <cell r="A1593" t="str">
            <v>되메우기 및 다짐</v>
          </cell>
          <cell r="B1593" t="str">
            <v>B.H 0.7+플래이트 콤펙터</v>
          </cell>
          <cell r="C1593" t="str">
            <v>M3</v>
          </cell>
          <cell r="D1593">
            <v>1126.27</v>
          </cell>
          <cell r="E1593">
            <v>3500</v>
          </cell>
          <cell r="F1593">
            <v>3941945</v>
          </cell>
          <cell r="G1593">
            <v>400</v>
          </cell>
          <cell r="H1593">
            <v>450508</v>
          </cell>
          <cell r="I1593">
            <v>2600</v>
          </cell>
          <cell r="J1593">
            <v>2928302</v>
          </cell>
          <cell r="K1593">
            <v>500</v>
          </cell>
          <cell r="L1593">
            <v>563135</v>
          </cell>
          <cell r="M1593" t="str">
            <v>#.4</v>
          </cell>
        </row>
        <row r="1594">
          <cell r="A1594" t="str">
            <v>되메우기</v>
          </cell>
          <cell r="B1594" t="str">
            <v>인력</v>
          </cell>
          <cell r="C1594" t="str">
            <v>M3</v>
          </cell>
          <cell r="D1594">
            <v>92.03</v>
          </cell>
          <cell r="E1594">
            <v>3400</v>
          </cell>
          <cell r="F1594">
            <v>312902</v>
          </cell>
          <cell r="G1594">
            <v>0</v>
          </cell>
          <cell r="H1594">
            <v>0</v>
          </cell>
          <cell r="I1594">
            <v>3400</v>
          </cell>
          <cell r="J1594">
            <v>312902</v>
          </cell>
          <cell r="K1594">
            <v>0</v>
          </cell>
          <cell r="L1594">
            <v>0</v>
          </cell>
          <cell r="M1594" t="str">
            <v>No.72</v>
          </cell>
        </row>
        <row r="1595">
          <cell r="A1595" t="str">
            <v>사토운반:내부운반(L=5.0km)</v>
          </cell>
          <cell r="B1595" t="str">
            <v>B.H0.7 + D.T15</v>
          </cell>
          <cell r="C1595" t="str">
            <v>M3</v>
          </cell>
          <cell r="D1595">
            <v>596.79</v>
          </cell>
          <cell r="E1595">
            <v>2500</v>
          </cell>
          <cell r="F1595">
            <v>1491975</v>
          </cell>
          <cell r="G1595">
            <v>900</v>
          </cell>
          <cell r="H1595">
            <v>537111</v>
          </cell>
          <cell r="I1595">
            <v>700</v>
          </cell>
          <cell r="J1595">
            <v>417753</v>
          </cell>
          <cell r="K1595">
            <v>900</v>
          </cell>
          <cell r="L1595">
            <v>537111</v>
          </cell>
          <cell r="M1595" t="str">
            <v>#.24</v>
          </cell>
        </row>
        <row r="1596">
          <cell r="A1596" t="str">
            <v>사토운반:연암</v>
          </cell>
          <cell r="B1596" t="str">
            <v>B.H0.7 + D.T15</v>
          </cell>
          <cell r="C1596" t="str">
            <v>M3</v>
          </cell>
          <cell r="D1596">
            <v>1453.38</v>
          </cell>
          <cell r="E1596">
            <v>12000</v>
          </cell>
          <cell r="F1596">
            <v>17440560</v>
          </cell>
          <cell r="G1596">
            <v>4500</v>
          </cell>
          <cell r="H1596">
            <v>6540210</v>
          </cell>
          <cell r="I1596">
            <v>3500</v>
          </cell>
          <cell r="J1596">
            <v>5086830</v>
          </cell>
          <cell r="K1596">
            <v>4000</v>
          </cell>
          <cell r="L1596">
            <v>5813520</v>
          </cell>
          <cell r="M1596" t="str">
            <v>#.7</v>
          </cell>
        </row>
        <row r="1597">
          <cell r="A1597" t="str">
            <v>성토(토사)</v>
          </cell>
          <cell r="B1597" t="str">
            <v>발생토유용</v>
          </cell>
          <cell r="C1597" t="str">
            <v>M3</v>
          </cell>
          <cell r="D1597">
            <v>44.59</v>
          </cell>
          <cell r="E1597">
            <v>3000</v>
          </cell>
          <cell r="F1597">
            <v>133770</v>
          </cell>
          <cell r="G1597">
            <v>1100</v>
          </cell>
          <cell r="H1597">
            <v>49049</v>
          </cell>
          <cell r="I1597">
            <v>1100</v>
          </cell>
          <cell r="J1597">
            <v>49049</v>
          </cell>
          <cell r="K1597">
            <v>800</v>
          </cell>
          <cell r="L1597">
            <v>35672</v>
          </cell>
          <cell r="M1597" t="str">
            <v>#.9</v>
          </cell>
        </row>
        <row r="1598">
          <cell r="A1598" t="str">
            <v>절토(토사)</v>
          </cell>
          <cell r="B1598" t="str">
            <v>B.H0.7M3</v>
          </cell>
          <cell r="C1598" t="str">
            <v>M3</v>
          </cell>
          <cell r="D1598">
            <v>34.119999999999997</v>
          </cell>
          <cell r="E1598">
            <v>600</v>
          </cell>
          <cell r="F1598">
            <v>20472</v>
          </cell>
          <cell r="G1598">
            <v>100</v>
          </cell>
          <cell r="H1598">
            <v>3412</v>
          </cell>
          <cell r="I1598">
            <v>300</v>
          </cell>
          <cell r="J1598">
            <v>10236</v>
          </cell>
          <cell r="K1598">
            <v>200</v>
          </cell>
          <cell r="L1598">
            <v>6824</v>
          </cell>
          <cell r="M1598" t="str">
            <v>#.27</v>
          </cell>
        </row>
        <row r="1599">
          <cell r="A1599" t="str">
            <v>바닥면 고르기</v>
          </cell>
          <cell r="B1599" t="str">
            <v>연암</v>
          </cell>
          <cell r="C1599" t="str">
            <v>M2</v>
          </cell>
          <cell r="D1599">
            <v>194.18</v>
          </cell>
          <cell r="E1599">
            <v>5400</v>
          </cell>
          <cell r="F1599">
            <v>1048572</v>
          </cell>
          <cell r="G1599">
            <v>500</v>
          </cell>
          <cell r="H1599">
            <v>97090</v>
          </cell>
          <cell r="I1599">
            <v>4600</v>
          </cell>
          <cell r="J1599">
            <v>893228</v>
          </cell>
          <cell r="K1599">
            <v>300</v>
          </cell>
          <cell r="L1599">
            <v>58254</v>
          </cell>
          <cell r="M1599" t="str">
            <v>No.2</v>
          </cell>
        </row>
        <row r="1601">
          <cell r="A1601" t="str">
            <v>2. 구조물공</v>
          </cell>
          <cell r="F1601">
            <v>69416523</v>
          </cell>
          <cell r="H1601">
            <v>11875852</v>
          </cell>
          <cell r="J1601">
            <v>56698841</v>
          </cell>
          <cell r="L1601">
            <v>841830</v>
          </cell>
        </row>
        <row r="1602">
          <cell r="A1602" t="str">
            <v>레미콘타설</v>
          </cell>
          <cell r="B1602" t="str">
            <v>무근구조물</v>
          </cell>
          <cell r="C1602" t="str">
            <v>M3</v>
          </cell>
          <cell r="D1602">
            <v>14.11</v>
          </cell>
          <cell r="E1602">
            <v>21700</v>
          </cell>
          <cell r="F1602">
            <v>306187</v>
          </cell>
          <cell r="G1602">
            <v>400</v>
          </cell>
          <cell r="H1602">
            <v>5644</v>
          </cell>
          <cell r="I1602">
            <v>21000</v>
          </cell>
          <cell r="J1602">
            <v>296310</v>
          </cell>
          <cell r="K1602">
            <v>300</v>
          </cell>
          <cell r="L1602">
            <v>4233</v>
          </cell>
          <cell r="M1602" t="str">
            <v>No.10</v>
          </cell>
        </row>
        <row r="1603">
          <cell r="A1603" t="str">
            <v>레미콘타설</v>
          </cell>
          <cell r="B1603" t="str">
            <v>철근구조물</v>
          </cell>
          <cell r="C1603" t="str">
            <v>M3</v>
          </cell>
          <cell r="D1603">
            <v>357.55</v>
          </cell>
          <cell r="E1603">
            <v>16000</v>
          </cell>
          <cell r="F1603">
            <v>5720800</v>
          </cell>
          <cell r="G1603">
            <v>0</v>
          </cell>
          <cell r="H1603">
            <v>0</v>
          </cell>
          <cell r="I1603">
            <v>16000</v>
          </cell>
          <cell r="J1603">
            <v>5720800</v>
          </cell>
          <cell r="K1603">
            <v>0</v>
          </cell>
          <cell r="L1603">
            <v>0</v>
          </cell>
          <cell r="M1603" t="str">
            <v>No.14</v>
          </cell>
        </row>
        <row r="1604">
          <cell r="A1604" t="str">
            <v>합판거푸집</v>
          </cell>
          <cell r="B1604" t="str">
            <v>0-7m:6회</v>
          </cell>
          <cell r="C1604" t="str">
            <v>M2</v>
          </cell>
          <cell r="D1604">
            <v>5.77</v>
          </cell>
          <cell r="E1604">
            <v>17100</v>
          </cell>
          <cell r="F1604">
            <v>98667</v>
          </cell>
          <cell r="G1604">
            <v>5300</v>
          </cell>
          <cell r="H1604">
            <v>30581</v>
          </cell>
          <cell r="I1604">
            <v>11800</v>
          </cell>
          <cell r="J1604">
            <v>68086</v>
          </cell>
          <cell r="K1604">
            <v>0</v>
          </cell>
          <cell r="L1604">
            <v>0</v>
          </cell>
          <cell r="M1604" t="str">
            <v>No.11</v>
          </cell>
        </row>
        <row r="1605">
          <cell r="A1605" t="str">
            <v>합판거푸집</v>
          </cell>
          <cell r="B1605" t="str">
            <v>0-7m:3회</v>
          </cell>
          <cell r="C1605" t="str">
            <v>M2</v>
          </cell>
          <cell r="D1605">
            <v>405.28</v>
          </cell>
          <cell r="E1605">
            <v>12000</v>
          </cell>
          <cell r="F1605">
            <v>4863360</v>
          </cell>
          <cell r="G1605">
            <v>4000</v>
          </cell>
          <cell r="H1605">
            <v>1621120</v>
          </cell>
          <cell r="I1605">
            <v>8000</v>
          </cell>
          <cell r="J1605">
            <v>3242240</v>
          </cell>
          <cell r="K1605">
            <v>0</v>
          </cell>
          <cell r="L1605">
            <v>0</v>
          </cell>
          <cell r="M1605" t="str">
            <v>No.15</v>
          </cell>
        </row>
        <row r="1606">
          <cell r="A1606" t="str">
            <v>폼타이 합판거푸집</v>
          </cell>
          <cell r="B1606" t="str">
            <v>0-7m:T=500:3회</v>
          </cell>
          <cell r="C1606" t="str">
            <v>M2</v>
          </cell>
          <cell r="D1606">
            <v>277.70999999999998</v>
          </cell>
          <cell r="E1606">
            <v>18700</v>
          </cell>
          <cell r="F1606">
            <v>5193177</v>
          </cell>
          <cell r="G1606">
            <v>6700</v>
          </cell>
          <cell r="H1606">
            <v>1860657</v>
          </cell>
          <cell r="I1606">
            <v>12000</v>
          </cell>
          <cell r="J1606">
            <v>3332520</v>
          </cell>
          <cell r="K1606">
            <v>0</v>
          </cell>
          <cell r="L1606">
            <v>0</v>
          </cell>
          <cell r="M1606" t="str">
            <v>No.92</v>
          </cell>
        </row>
        <row r="1607">
          <cell r="A1607" t="str">
            <v>폼타이 합판거푸집</v>
          </cell>
          <cell r="B1607" t="str">
            <v>0-7m:T=400:3회</v>
          </cell>
          <cell r="C1607" t="str">
            <v>M2</v>
          </cell>
          <cell r="D1607">
            <v>313.74</v>
          </cell>
          <cell r="E1607">
            <v>18500</v>
          </cell>
          <cell r="F1607">
            <v>5804190</v>
          </cell>
          <cell r="G1607">
            <v>6600</v>
          </cell>
          <cell r="H1607">
            <v>2070684</v>
          </cell>
          <cell r="I1607">
            <v>11900</v>
          </cell>
          <cell r="J1607">
            <v>3733506</v>
          </cell>
          <cell r="K1607">
            <v>0</v>
          </cell>
          <cell r="L1607">
            <v>0</v>
          </cell>
          <cell r="M1607" t="str">
            <v>No.73</v>
          </cell>
        </row>
        <row r="1608">
          <cell r="A1608" t="str">
            <v>폼타이 합판거푸집</v>
          </cell>
          <cell r="B1608" t="str">
            <v>0-7m:T=300:3회</v>
          </cell>
          <cell r="C1608" t="str">
            <v>M2</v>
          </cell>
          <cell r="D1608">
            <v>100.08</v>
          </cell>
          <cell r="E1608">
            <v>18600</v>
          </cell>
          <cell r="F1608">
            <v>1861488</v>
          </cell>
          <cell r="G1608">
            <v>6600</v>
          </cell>
          <cell r="H1608">
            <v>660528</v>
          </cell>
          <cell r="I1608">
            <v>12000</v>
          </cell>
          <cell r="J1608">
            <v>1200960</v>
          </cell>
          <cell r="K1608">
            <v>0</v>
          </cell>
          <cell r="L1608">
            <v>0</v>
          </cell>
          <cell r="M1608" t="str">
            <v>No.74</v>
          </cell>
        </row>
        <row r="1609">
          <cell r="A1609" t="str">
            <v>강관동바리(3개월)</v>
          </cell>
          <cell r="B1609" t="str">
            <v>H=4.2-7.2M</v>
          </cell>
          <cell r="C1609" t="str">
            <v>공M3</v>
          </cell>
          <cell r="D1609">
            <v>39.56</v>
          </cell>
          <cell r="E1609">
            <v>7500</v>
          </cell>
          <cell r="F1609">
            <v>296700</v>
          </cell>
          <cell r="G1609">
            <v>200</v>
          </cell>
          <cell r="H1609">
            <v>7912</v>
          </cell>
          <cell r="I1609">
            <v>7300</v>
          </cell>
          <cell r="J1609">
            <v>288788</v>
          </cell>
          <cell r="K1609">
            <v>0</v>
          </cell>
          <cell r="L1609">
            <v>0</v>
          </cell>
          <cell r="M1609" t="str">
            <v>No.93</v>
          </cell>
        </row>
        <row r="1610">
          <cell r="A1610" t="str">
            <v>강관동바리(3개월)</v>
          </cell>
          <cell r="B1610" t="str">
            <v>H=0-4.2M</v>
          </cell>
          <cell r="C1610" t="str">
            <v>공M3</v>
          </cell>
          <cell r="D1610">
            <v>432.5</v>
          </cell>
          <cell r="E1610">
            <v>6300</v>
          </cell>
          <cell r="F1610">
            <v>2724750</v>
          </cell>
          <cell r="G1610">
            <v>200</v>
          </cell>
          <cell r="H1610">
            <v>86500</v>
          </cell>
          <cell r="I1610">
            <v>6100</v>
          </cell>
          <cell r="J1610">
            <v>2638250</v>
          </cell>
          <cell r="K1610">
            <v>0</v>
          </cell>
          <cell r="L1610">
            <v>0</v>
          </cell>
          <cell r="M1610" t="str">
            <v>No.21</v>
          </cell>
        </row>
        <row r="1611">
          <cell r="A1611" t="str">
            <v>강관비계</v>
          </cell>
          <cell r="B1611" t="str">
            <v>3개월</v>
          </cell>
          <cell r="C1611" t="str">
            <v>M2</v>
          </cell>
          <cell r="D1611">
            <v>303.88</v>
          </cell>
          <cell r="E1611">
            <v>9200</v>
          </cell>
          <cell r="F1611">
            <v>2795696</v>
          </cell>
          <cell r="G1611">
            <v>2300</v>
          </cell>
          <cell r="H1611">
            <v>698924</v>
          </cell>
          <cell r="I1611">
            <v>6600</v>
          </cell>
          <cell r="J1611">
            <v>2005608</v>
          </cell>
          <cell r="K1611">
            <v>300</v>
          </cell>
          <cell r="L1611">
            <v>91164</v>
          </cell>
          <cell r="M1611" t="str">
            <v>No.33</v>
          </cell>
        </row>
        <row r="1612">
          <cell r="A1612" t="str">
            <v>시공이음 설치</v>
          </cell>
          <cell r="B1612" t="str">
            <v>PVC,B=230X5mm</v>
          </cell>
          <cell r="C1612" t="str">
            <v>M</v>
          </cell>
          <cell r="D1612">
            <v>85.1</v>
          </cell>
          <cell r="E1612">
            <v>14600</v>
          </cell>
          <cell r="F1612">
            <v>1242460</v>
          </cell>
          <cell r="G1612">
            <v>3400</v>
          </cell>
          <cell r="H1612">
            <v>289340</v>
          </cell>
          <cell r="I1612">
            <v>11200</v>
          </cell>
          <cell r="J1612">
            <v>953120</v>
          </cell>
          <cell r="K1612">
            <v>0</v>
          </cell>
          <cell r="L1612">
            <v>0</v>
          </cell>
          <cell r="M1612" t="str">
            <v>No.75</v>
          </cell>
        </row>
        <row r="1613">
          <cell r="A1613" t="str">
            <v>시공이음면정리(치핑)</v>
          </cell>
          <cell r="B1613" t="str">
            <v>인력</v>
          </cell>
          <cell r="C1613" t="str">
            <v>M2</v>
          </cell>
          <cell r="D1613">
            <v>38.74</v>
          </cell>
          <cell r="E1613">
            <v>19000</v>
          </cell>
          <cell r="F1613">
            <v>736060</v>
          </cell>
          <cell r="G1613">
            <v>500</v>
          </cell>
          <cell r="H1613">
            <v>19370</v>
          </cell>
          <cell r="I1613">
            <v>18500</v>
          </cell>
          <cell r="J1613">
            <v>716690</v>
          </cell>
          <cell r="K1613">
            <v>0</v>
          </cell>
          <cell r="L1613">
            <v>0</v>
          </cell>
          <cell r="M1613" t="str">
            <v>No.22</v>
          </cell>
        </row>
        <row r="1614">
          <cell r="A1614" t="str">
            <v>스페이서(T=110MM)</v>
          </cell>
          <cell r="C1614" t="str">
            <v>EA</v>
          </cell>
          <cell r="D1614">
            <v>347</v>
          </cell>
          <cell r="E1614">
            <v>90</v>
          </cell>
          <cell r="F1614">
            <v>31230</v>
          </cell>
          <cell r="G1614">
            <v>90</v>
          </cell>
          <cell r="H1614">
            <v>31230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</row>
        <row r="1615">
          <cell r="A1615" t="str">
            <v>스페이서(T=80MM)</v>
          </cell>
          <cell r="C1615" t="str">
            <v>EA</v>
          </cell>
          <cell r="D1615">
            <v>2961</v>
          </cell>
          <cell r="E1615">
            <v>60</v>
          </cell>
          <cell r="F1615">
            <v>177660</v>
          </cell>
          <cell r="G1615">
            <v>60</v>
          </cell>
          <cell r="H1615">
            <v>177660</v>
          </cell>
          <cell r="I1615">
            <v>0</v>
          </cell>
          <cell r="J1615">
            <v>0</v>
          </cell>
          <cell r="K1615">
            <v>0</v>
          </cell>
          <cell r="L1615">
            <v>0</v>
          </cell>
        </row>
        <row r="1616">
          <cell r="A1616" t="str">
            <v>폼타이거푸집 구멍체움</v>
          </cell>
          <cell r="C1616" t="str">
            <v>EA</v>
          </cell>
          <cell r="D1616">
            <v>740</v>
          </cell>
          <cell r="E1616">
            <v>250</v>
          </cell>
          <cell r="F1616">
            <v>185000</v>
          </cell>
          <cell r="G1616">
            <v>0</v>
          </cell>
          <cell r="H1616">
            <v>0</v>
          </cell>
          <cell r="I1616">
            <v>250</v>
          </cell>
          <cell r="J1616">
            <v>185000</v>
          </cell>
          <cell r="K1616">
            <v>0</v>
          </cell>
          <cell r="L1616">
            <v>0</v>
          </cell>
          <cell r="M1616" t="str">
            <v>No.76</v>
          </cell>
        </row>
        <row r="1617">
          <cell r="A1617" t="str">
            <v>에폭시방수</v>
          </cell>
          <cell r="B1617" t="str">
            <v>수용성에폭시3회</v>
          </cell>
          <cell r="C1617" t="str">
            <v>M2</v>
          </cell>
          <cell r="D1617">
            <v>232.54</v>
          </cell>
          <cell r="E1617">
            <v>19600</v>
          </cell>
          <cell r="F1617">
            <v>4557784</v>
          </cell>
          <cell r="G1617">
            <v>10300</v>
          </cell>
          <cell r="H1617">
            <v>2395162</v>
          </cell>
          <cell r="I1617">
            <v>9300</v>
          </cell>
          <cell r="J1617">
            <v>2162622</v>
          </cell>
          <cell r="K1617">
            <v>0</v>
          </cell>
          <cell r="L1617">
            <v>0</v>
          </cell>
          <cell r="M1617" t="str">
            <v>No.77</v>
          </cell>
        </row>
        <row r="1618">
          <cell r="A1618" t="str">
            <v>S.T.S Plate C.설치(TYPE-A)</v>
          </cell>
          <cell r="B1618" t="str">
            <v>1000X600</v>
          </cell>
          <cell r="C1618" t="str">
            <v>EA</v>
          </cell>
          <cell r="D1618">
            <v>2</v>
          </cell>
          <cell r="E1618">
            <v>193800</v>
          </cell>
          <cell r="F1618">
            <v>387600</v>
          </cell>
          <cell r="G1618">
            <v>99600</v>
          </cell>
          <cell r="H1618">
            <v>199200</v>
          </cell>
          <cell r="I1618">
            <v>84300</v>
          </cell>
          <cell r="J1618">
            <v>168600</v>
          </cell>
          <cell r="K1618">
            <v>9900</v>
          </cell>
          <cell r="L1618">
            <v>19800</v>
          </cell>
          <cell r="M1618" t="str">
            <v>No.94</v>
          </cell>
        </row>
        <row r="1619">
          <cell r="A1619" t="str">
            <v>S.T.S Plate C.설치(TYPE-B)</v>
          </cell>
          <cell r="B1619" t="str">
            <v>1300X1300</v>
          </cell>
          <cell r="C1619" t="str">
            <v>EA</v>
          </cell>
          <cell r="D1619">
            <v>3</v>
          </cell>
          <cell r="E1619">
            <v>295900</v>
          </cell>
          <cell r="F1619">
            <v>887700</v>
          </cell>
          <cell r="G1619">
            <v>180000</v>
          </cell>
          <cell r="H1619">
            <v>540000</v>
          </cell>
          <cell r="I1619">
            <v>96500</v>
          </cell>
          <cell r="J1619">
            <v>289500</v>
          </cell>
          <cell r="K1619">
            <v>19400</v>
          </cell>
          <cell r="L1619">
            <v>58200</v>
          </cell>
          <cell r="M1619" t="str">
            <v>No.95</v>
          </cell>
        </row>
        <row r="1620">
          <cell r="A1620" t="str">
            <v>S.T.S Plate C.설치(TYPE-D)</v>
          </cell>
          <cell r="B1620" t="str">
            <v>1500X700</v>
          </cell>
          <cell r="C1620" t="str">
            <v>EA</v>
          </cell>
          <cell r="D1620">
            <v>2</v>
          </cell>
          <cell r="E1620">
            <v>227900</v>
          </cell>
          <cell r="F1620">
            <v>455800</v>
          </cell>
          <cell r="G1620">
            <v>130000</v>
          </cell>
          <cell r="H1620">
            <v>260000</v>
          </cell>
          <cell r="I1620">
            <v>85800</v>
          </cell>
          <cell r="J1620">
            <v>171600</v>
          </cell>
          <cell r="K1620">
            <v>12100</v>
          </cell>
          <cell r="L1620">
            <v>24200</v>
          </cell>
          <cell r="M1620" t="str">
            <v>No.96</v>
          </cell>
        </row>
        <row r="1621">
          <cell r="A1621" t="str">
            <v>S.T.S Plate C.설치(TYPE-D)</v>
          </cell>
          <cell r="B1621" t="str">
            <v>1200X600</v>
          </cell>
          <cell r="C1621" t="str">
            <v>EA</v>
          </cell>
          <cell r="D1621">
            <v>1</v>
          </cell>
          <cell r="E1621">
            <v>213200</v>
          </cell>
          <cell r="F1621">
            <v>213200</v>
          </cell>
          <cell r="G1621">
            <v>120000</v>
          </cell>
          <cell r="H1621">
            <v>120000</v>
          </cell>
          <cell r="I1621">
            <v>81300</v>
          </cell>
          <cell r="J1621">
            <v>81300</v>
          </cell>
          <cell r="K1621">
            <v>11900</v>
          </cell>
          <cell r="L1621">
            <v>11900</v>
          </cell>
          <cell r="M1621" t="str">
            <v>No.97</v>
          </cell>
        </row>
        <row r="1622">
          <cell r="A1622" t="str">
            <v>S.T.S Plate C.설치(TYPE-A)</v>
          </cell>
          <cell r="B1622" t="str">
            <v>1000X1000</v>
          </cell>
          <cell r="C1622" t="str">
            <v>EA</v>
          </cell>
          <cell r="D1622">
            <v>1</v>
          </cell>
          <cell r="E1622">
            <v>223000</v>
          </cell>
          <cell r="F1622">
            <v>223000</v>
          </cell>
          <cell r="G1622">
            <v>128000</v>
          </cell>
          <cell r="H1622">
            <v>128000</v>
          </cell>
          <cell r="I1622">
            <v>83000</v>
          </cell>
          <cell r="J1622">
            <v>83000</v>
          </cell>
          <cell r="K1622">
            <v>12000</v>
          </cell>
          <cell r="L1622">
            <v>12000</v>
          </cell>
          <cell r="M1622" t="str">
            <v>No.98</v>
          </cell>
        </row>
        <row r="1623">
          <cell r="A1623" t="str">
            <v>흙채움</v>
          </cell>
          <cell r="C1623" t="str">
            <v>M3</v>
          </cell>
          <cell r="D1623">
            <v>56.7</v>
          </cell>
          <cell r="E1623">
            <v>1200</v>
          </cell>
          <cell r="F1623">
            <v>68040</v>
          </cell>
          <cell r="G1623">
            <v>200</v>
          </cell>
          <cell r="H1623">
            <v>11340</v>
          </cell>
          <cell r="I1623">
            <v>600</v>
          </cell>
          <cell r="J1623">
            <v>34020</v>
          </cell>
          <cell r="K1623">
            <v>400</v>
          </cell>
          <cell r="L1623">
            <v>22680</v>
          </cell>
          <cell r="M1623" t="str">
            <v>#.29</v>
          </cell>
        </row>
        <row r="1624">
          <cell r="A1624" t="str">
            <v>사다리설치(STS)</v>
          </cell>
          <cell r="C1624" t="str">
            <v>M</v>
          </cell>
          <cell r="D1624">
            <v>5.45</v>
          </cell>
          <cell r="E1624">
            <v>10900</v>
          </cell>
          <cell r="F1624">
            <v>59405</v>
          </cell>
          <cell r="G1624">
            <v>6600</v>
          </cell>
          <cell r="H1624">
            <v>35970</v>
          </cell>
          <cell r="I1624">
            <v>4100</v>
          </cell>
          <cell r="J1624">
            <v>22345</v>
          </cell>
          <cell r="K1624">
            <v>200</v>
          </cell>
          <cell r="L1624">
            <v>1090</v>
          </cell>
          <cell r="M1624" t="str">
            <v>No.19</v>
          </cell>
        </row>
        <row r="1625">
          <cell r="A1625" t="str">
            <v>수팽창고무지수판 설치</v>
          </cell>
          <cell r="B1625" t="str">
            <v>20X10</v>
          </cell>
          <cell r="C1625" t="str">
            <v>M</v>
          </cell>
          <cell r="D1625">
            <v>4.24</v>
          </cell>
          <cell r="E1625">
            <v>3900</v>
          </cell>
          <cell r="F1625">
            <v>16536</v>
          </cell>
          <cell r="G1625">
            <v>3100</v>
          </cell>
          <cell r="H1625">
            <v>13144</v>
          </cell>
          <cell r="I1625">
            <v>800</v>
          </cell>
          <cell r="J1625">
            <v>3392</v>
          </cell>
          <cell r="K1625">
            <v>0</v>
          </cell>
          <cell r="L1625">
            <v>0</v>
          </cell>
          <cell r="M1625" t="str">
            <v>No.23</v>
          </cell>
        </row>
        <row r="1626">
          <cell r="A1626" t="str">
            <v>P.V.C 파이프(VG1)</v>
          </cell>
          <cell r="B1626" t="str">
            <v>Φ100M/M</v>
          </cell>
          <cell r="C1626" t="str">
            <v>M</v>
          </cell>
          <cell r="D1626">
            <v>1.65</v>
          </cell>
          <cell r="E1626">
            <v>6800</v>
          </cell>
          <cell r="F1626">
            <v>11220</v>
          </cell>
          <cell r="G1626">
            <v>6500</v>
          </cell>
          <cell r="H1626">
            <v>10725</v>
          </cell>
          <cell r="I1626">
            <v>300</v>
          </cell>
          <cell r="J1626">
            <v>495</v>
          </cell>
          <cell r="K1626">
            <v>0</v>
          </cell>
          <cell r="L1626">
            <v>0</v>
          </cell>
        </row>
        <row r="1627">
          <cell r="A1627" t="str">
            <v>P.V.C 파이프(VG1)</v>
          </cell>
          <cell r="B1627" t="str">
            <v>φ150M/M</v>
          </cell>
          <cell r="C1627" t="str">
            <v>M</v>
          </cell>
          <cell r="D1627">
            <v>1.2</v>
          </cell>
          <cell r="E1627">
            <v>13400</v>
          </cell>
          <cell r="F1627">
            <v>16080</v>
          </cell>
          <cell r="G1627">
            <v>12700</v>
          </cell>
          <cell r="H1627">
            <v>15240</v>
          </cell>
          <cell r="I1627">
            <v>700</v>
          </cell>
          <cell r="J1627">
            <v>840</v>
          </cell>
          <cell r="K1627">
            <v>0</v>
          </cell>
          <cell r="L1627">
            <v>0</v>
          </cell>
        </row>
        <row r="1628">
          <cell r="A1628" t="str">
            <v>P.V.C 파이프(VG1)</v>
          </cell>
          <cell r="B1628" t="str">
            <v>Φ300M/M</v>
          </cell>
          <cell r="C1628" t="str">
            <v>M</v>
          </cell>
          <cell r="D1628">
            <v>0.6</v>
          </cell>
          <cell r="E1628">
            <v>41800</v>
          </cell>
          <cell r="F1628">
            <v>25080</v>
          </cell>
          <cell r="G1628">
            <v>39400</v>
          </cell>
          <cell r="H1628">
            <v>23640</v>
          </cell>
          <cell r="I1628">
            <v>2400</v>
          </cell>
          <cell r="J1628">
            <v>1440</v>
          </cell>
          <cell r="K1628">
            <v>0</v>
          </cell>
          <cell r="L1628">
            <v>0</v>
          </cell>
        </row>
        <row r="1629">
          <cell r="A1629" t="str">
            <v>난간설치(TYPE-B수평)</v>
          </cell>
          <cell r="C1629" t="str">
            <v>M</v>
          </cell>
          <cell r="D1629">
            <v>7.3</v>
          </cell>
          <cell r="E1629">
            <v>45400</v>
          </cell>
          <cell r="F1629">
            <v>331420</v>
          </cell>
          <cell r="G1629">
            <v>8200</v>
          </cell>
          <cell r="H1629">
            <v>59860</v>
          </cell>
          <cell r="I1629">
            <v>36000</v>
          </cell>
          <cell r="J1629">
            <v>262800</v>
          </cell>
          <cell r="K1629">
            <v>1200</v>
          </cell>
          <cell r="L1629">
            <v>8760</v>
          </cell>
          <cell r="M1629" t="str">
            <v>No.99</v>
          </cell>
        </row>
        <row r="1630">
          <cell r="A1630" t="str">
            <v>난간설치(TYPE-A경사)</v>
          </cell>
          <cell r="C1630" t="str">
            <v>M</v>
          </cell>
          <cell r="D1630">
            <v>11.38</v>
          </cell>
          <cell r="E1630">
            <v>45400</v>
          </cell>
          <cell r="F1630">
            <v>516652</v>
          </cell>
          <cell r="G1630">
            <v>8200</v>
          </cell>
          <cell r="H1630">
            <v>93316</v>
          </cell>
          <cell r="I1630">
            <v>36000</v>
          </cell>
          <cell r="J1630">
            <v>409680</v>
          </cell>
          <cell r="K1630">
            <v>1200</v>
          </cell>
          <cell r="L1630">
            <v>13656</v>
          </cell>
          <cell r="M1630" t="str">
            <v>No.100</v>
          </cell>
        </row>
        <row r="1631">
          <cell r="A1631" t="str">
            <v>철근가공및조립</v>
          </cell>
          <cell r="B1631" t="str">
            <v>복잡</v>
          </cell>
          <cell r="C1631" t="str">
            <v>TON</v>
          </cell>
          <cell r="D1631">
            <v>82.021000000000001</v>
          </cell>
          <cell r="E1631">
            <v>361000</v>
          </cell>
          <cell r="F1631">
            <v>29609581</v>
          </cell>
          <cell r="G1631">
            <v>5000</v>
          </cell>
          <cell r="H1631">
            <v>410105</v>
          </cell>
          <cell r="I1631">
            <v>349000</v>
          </cell>
          <cell r="J1631">
            <v>28625329</v>
          </cell>
          <cell r="K1631">
            <v>7000</v>
          </cell>
          <cell r="L1631">
            <v>574147</v>
          </cell>
          <cell r="M1631" t="str">
            <v>No.81</v>
          </cell>
        </row>
        <row r="1633">
          <cell r="A1633" t="str">
            <v>3. 부대시설공</v>
          </cell>
          <cell r="F1633">
            <v>22214303</v>
          </cell>
          <cell r="H1633">
            <v>8128924</v>
          </cell>
          <cell r="J1633">
            <v>13855855</v>
          </cell>
          <cell r="L1633">
            <v>229524</v>
          </cell>
        </row>
        <row r="1634">
          <cell r="A1634" t="str">
            <v>가. U형 측구</v>
          </cell>
          <cell r="F1634">
            <v>5917514</v>
          </cell>
          <cell r="H1634">
            <v>3324002</v>
          </cell>
          <cell r="J1634">
            <v>2560944</v>
          </cell>
          <cell r="L1634">
            <v>32568</v>
          </cell>
        </row>
        <row r="1635">
          <cell r="A1635" t="str">
            <v>레미콘타설</v>
          </cell>
          <cell r="B1635" t="str">
            <v>철근구조물</v>
          </cell>
          <cell r="C1635" t="str">
            <v>M3</v>
          </cell>
          <cell r="D1635">
            <v>15.25</v>
          </cell>
          <cell r="E1635">
            <v>16000</v>
          </cell>
          <cell r="F1635">
            <v>244000</v>
          </cell>
          <cell r="G1635">
            <v>0</v>
          </cell>
          <cell r="H1635">
            <v>0</v>
          </cell>
          <cell r="I1635">
            <v>16000</v>
          </cell>
          <cell r="J1635">
            <v>244000</v>
          </cell>
          <cell r="K1635">
            <v>0</v>
          </cell>
          <cell r="L1635">
            <v>0</v>
          </cell>
          <cell r="M1635" t="str">
            <v>No.14</v>
          </cell>
        </row>
        <row r="1636">
          <cell r="A1636" t="str">
            <v>레미콘타설</v>
          </cell>
          <cell r="B1636" t="str">
            <v>무근구조물</v>
          </cell>
          <cell r="C1636" t="str">
            <v>M3</v>
          </cell>
          <cell r="D1636">
            <v>4.6399999999999997</v>
          </cell>
          <cell r="E1636">
            <v>21700</v>
          </cell>
          <cell r="F1636">
            <v>100688</v>
          </cell>
          <cell r="G1636">
            <v>400</v>
          </cell>
          <cell r="H1636">
            <v>1856</v>
          </cell>
          <cell r="I1636">
            <v>21000</v>
          </cell>
          <cell r="J1636">
            <v>97440</v>
          </cell>
          <cell r="K1636">
            <v>300</v>
          </cell>
          <cell r="L1636">
            <v>1392</v>
          </cell>
          <cell r="M1636" t="str">
            <v>No.10</v>
          </cell>
        </row>
        <row r="1637">
          <cell r="A1637" t="str">
            <v>합판거푸집</v>
          </cell>
          <cell r="B1637" t="str">
            <v>0-7m:3회</v>
          </cell>
          <cell r="C1637" t="str">
            <v>M2</v>
          </cell>
          <cell r="D1637">
            <v>125.97</v>
          </cell>
          <cell r="E1637">
            <v>12000</v>
          </cell>
          <cell r="F1637">
            <v>1511640</v>
          </cell>
          <cell r="G1637">
            <v>4000</v>
          </cell>
          <cell r="H1637">
            <v>503880</v>
          </cell>
          <cell r="I1637">
            <v>8000</v>
          </cell>
          <cell r="J1637">
            <v>1007760</v>
          </cell>
          <cell r="K1637">
            <v>0</v>
          </cell>
          <cell r="L1637">
            <v>0</v>
          </cell>
          <cell r="M1637" t="str">
            <v>No.15</v>
          </cell>
        </row>
        <row r="1638">
          <cell r="A1638" t="str">
            <v>합판거푸집</v>
          </cell>
          <cell r="B1638" t="str">
            <v>0-7m:6회</v>
          </cell>
          <cell r="C1638" t="str">
            <v>M2</v>
          </cell>
          <cell r="D1638">
            <v>13.26</v>
          </cell>
          <cell r="E1638">
            <v>17100</v>
          </cell>
          <cell r="F1638">
            <v>226746</v>
          </cell>
          <cell r="G1638">
            <v>5300</v>
          </cell>
          <cell r="H1638">
            <v>70278</v>
          </cell>
          <cell r="I1638">
            <v>11800</v>
          </cell>
          <cell r="J1638">
            <v>156468</v>
          </cell>
          <cell r="K1638">
            <v>0</v>
          </cell>
          <cell r="L1638">
            <v>0</v>
          </cell>
          <cell r="M1638" t="str">
            <v>No.11</v>
          </cell>
        </row>
        <row r="1639">
          <cell r="A1639" t="str">
            <v>철근가공및조립</v>
          </cell>
          <cell r="B1639" t="str">
            <v>간단</v>
          </cell>
          <cell r="C1639" t="str">
            <v>TON</v>
          </cell>
          <cell r="D1639">
            <v>0.79600000000000004</v>
          </cell>
          <cell r="E1639">
            <v>290000</v>
          </cell>
          <cell r="F1639">
            <v>230840</v>
          </cell>
          <cell r="G1639">
            <v>3000</v>
          </cell>
          <cell r="H1639">
            <v>2388</v>
          </cell>
          <cell r="I1639">
            <v>281000</v>
          </cell>
          <cell r="J1639">
            <v>223676</v>
          </cell>
          <cell r="K1639">
            <v>6000</v>
          </cell>
          <cell r="L1639">
            <v>4776</v>
          </cell>
          <cell r="M1639" t="str">
            <v>No.82</v>
          </cell>
        </row>
        <row r="1640">
          <cell r="A1640" t="str">
            <v>그레이팅 뚜껑설치</v>
          </cell>
          <cell r="B1640" t="str">
            <v>500X1000mm</v>
          </cell>
          <cell r="C1640" t="str">
            <v>개소</v>
          </cell>
          <cell r="D1640">
            <v>66</v>
          </cell>
          <cell r="E1640">
            <v>54600</v>
          </cell>
          <cell r="F1640">
            <v>3603600</v>
          </cell>
          <cell r="G1640">
            <v>41600</v>
          </cell>
          <cell r="H1640">
            <v>2745600</v>
          </cell>
          <cell r="I1640">
            <v>12600</v>
          </cell>
          <cell r="J1640">
            <v>831600</v>
          </cell>
          <cell r="K1640">
            <v>400</v>
          </cell>
          <cell r="L1640">
            <v>26400</v>
          </cell>
          <cell r="M1640" t="str">
            <v>No.83</v>
          </cell>
        </row>
        <row r="1642">
          <cell r="A1642" t="str">
            <v>나. 돌담쌓기</v>
          </cell>
          <cell r="F1642">
            <v>5475268</v>
          </cell>
          <cell r="H1642">
            <v>118870</v>
          </cell>
          <cell r="J1642">
            <v>5259552</v>
          </cell>
          <cell r="L1642">
            <v>96846</v>
          </cell>
        </row>
        <row r="1643">
          <cell r="A1643" t="str">
            <v>레미콘타설</v>
          </cell>
          <cell r="B1643" t="str">
            <v>무근구조물</v>
          </cell>
          <cell r="C1643" t="str">
            <v>M3</v>
          </cell>
          <cell r="D1643">
            <v>5.0199999999999996</v>
          </cell>
          <cell r="E1643">
            <v>21700</v>
          </cell>
          <cell r="F1643">
            <v>108934</v>
          </cell>
          <cell r="G1643">
            <v>400</v>
          </cell>
          <cell r="H1643">
            <v>2008</v>
          </cell>
          <cell r="I1643">
            <v>21000</v>
          </cell>
          <cell r="J1643">
            <v>105420</v>
          </cell>
          <cell r="K1643">
            <v>300</v>
          </cell>
          <cell r="L1643">
            <v>1506</v>
          </cell>
          <cell r="M1643" t="str">
            <v>No.10</v>
          </cell>
        </row>
        <row r="1644">
          <cell r="A1644" t="str">
            <v>합판거푸집</v>
          </cell>
          <cell r="B1644" t="str">
            <v>0-7m:6회</v>
          </cell>
          <cell r="C1644" t="str">
            <v>M2</v>
          </cell>
          <cell r="D1644">
            <v>14.34</v>
          </cell>
          <cell r="E1644">
            <v>17100</v>
          </cell>
          <cell r="F1644">
            <v>245214</v>
          </cell>
          <cell r="G1644">
            <v>5300</v>
          </cell>
          <cell r="H1644">
            <v>76002</v>
          </cell>
          <cell r="I1644">
            <v>11800</v>
          </cell>
          <cell r="J1644">
            <v>169212</v>
          </cell>
          <cell r="K1644">
            <v>0</v>
          </cell>
          <cell r="L1644">
            <v>0</v>
          </cell>
          <cell r="M1644" t="str">
            <v>No.11</v>
          </cell>
        </row>
        <row r="1645">
          <cell r="A1645" t="str">
            <v>돌담쌓기(파쇄암활용)</v>
          </cell>
          <cell r="B1645" t="str">
            <v>B0.5 X H1.9</v>
          </cell>
          <cell r="C1645" t="str">
            <v>M2</v>
          </cell>
          <cell r="D1645">
            <v>136.19999999999999</v>
          </cell>
          <cell r="E1645">
            <v>37600</v>
          </cell>
          <cell r="F1645">
            <v>5121120</v>
          </cell>
          <cell r="G1645">
            <v>300</v>
          </cell>
          <cell r="H1645">
            <v>40860</v>
          </cell>
          <cell r="I1645">
            <v>36600</v>
          </cell>
          <cell r="J1645">
            <v>4984920</v>
          </cell>
          <cell r="K1645">
            <v>700</v>
          </cell>
          <cell r="L1645">
            <v>95340</v>
          </cell>
          <cell r="M1645" t="str">
            <v>No.85</v>
          </cell>
        </row>
        <row r="1647">
          <cell r="A1647" t="str">
            <v>다. 출입문 설치</v>
          </cell>
          <cell r="F1647">
            <v>1405872</v>
          </cell>
          <cell r="H1647">
            <v>590962</v>
          </cell>
          <cell r="J1647">
            <v>814634</v>
          </cell>
          <cell r="L1647">
            <v>276</v>
          </cell>
        </row>
        <row r="1648">
          <cell r="A1648" t="str">
            <v>레미콘타설</v>
          </cell>
          <cell r="B1648" t="str">
            <v>철근구조물</v>
          </cell>
          <cell r="C1648" t="str">
            <v>M3</v>
          </cell>
          <cell r="D1648">
            <v>0.64</v>
          </cell>
          <cell r="E1648">
            <v>16000</v>
          </cell>
          <cell r="F1648">
            <v>10240</v>
          </cell>
          <cell r="G1648">
            <v>0</v>
          </cell>
          <cell r="H1648">
            <v>0</v>
          </cell>
          <cell r="I1648">
            <v>16000</v>
          </cell>
          <cell r="J1648">
            <v>10240</v>
          </cell>
          <cell r="K1648">
            <v>0</v>
          </cell>
          <cell r="L1648">
            <v>0</v>
          </cell>
          <cell r="M1648" t="str">
            <v>No.14</v>
          </cell>
        </row>
        <row r="1649">
          <cell r="A1649" t="str">
            <v>레미콘타설</v>
          </cell>
          <cell r="B1649" t="str">
            <v>무근구조물</v>
          </cell>
          <cell r="C1649" t="str">
            <v>M3</v>
          </cell>
          <cell r="D1649">
            <v>0.32</v>
          </cell>
          <cell r="E1649">
            <v>21700</v>
          </cell>
          <cell r="F1649">
            <v>6944</v>
          </cell>
          <cell r="G1649">
            <v>400</v>
          </cell>
          <cell r="H1649">
            <v>128</v>
          </cell>
          <cell r="I1649">
            <v>21000</v>
          </cell>
          <cell r="J1649">
            <v>6720</v>
          </cell>
          <cell r="K1649">
            <v>300</v>
          </cell>
          <cell r="L1649">
            <v>96</v>
          </cell>
          <cell r="M1649" t="str">
            <v>No.10</v>
          </cell>
        </row>
        <row r="1650">
          <cell r="A1650" t="str">
            <v>합판거푸집</v>
          </cell>
          <cell r="B1650" t="str">
            <v>0-7m:6회</v>
          </cell>
          <cell r="C1650" t="str">
            <v>M2</v>
          </cell>
          <cell r="D1650">
            <v>4.4800000000000004</v>
          </cell>
          <cell r="E1650">
            <v>17100</v>
          </cell>
          <cell r="F1650">
            <v>76608</v>
          </cell>
          <cell r="G1650">
            <v>5300</v>
          </cell>
          <cell r="H1650">
            <v>23744</v>
          </cell>
          <cell r="I1650">
            <v>11800</v>
          </cell>
          <cell r="J1650">
            <v>52864</v>
          </cell>
          <cell r="K1650">
            <v>0</v>
          </cell>
          <cell r="L1650">
            <v>0</v>
          </cell>
          <cell r="M1650" t="str">
            <v>No.11</v>
          </cell>
        </row>
        <row r="1651">
          <cell r="A1651" t="str">
            <v>철근가공및조립</v>
          </cell>
          <cell r="B1651" t="str">
            <v>간단</v>
          </cell>
          <cell r="C1651" t="str">
            <v>TON</v>
          </cell>
          <cell r="D1651">
            <v>0.03</v>
          </cell>
          <cell r="E1651">
            <v>290000</v>
          </cell>
          <cell r="F1651">
            <v>8700</v>
          </cell>
          <cell r="G1651">
            <v>3000</v>
          </cell>
          <cell r="H1651">
            <v>90</v>
          </cell>
          <cell r="I1651">
            <v>281000</v>
          </cell>
          <cell r="J1651">
            <v>8430</v>
          </cell>
          <cell r="K1651">
            <v>6000</v>
          </cell>
          <cell r="L1651">
            <v>180</v>
          </cell>
          <cell r="M1651" t="str">
            <v>No.82</v>
          </cell>
        </row>
        <row r="1652">
          <cell r="A1652" t="str">
            <v>모  르  터</v>
          </cell>
          <cell r="B1652" t="str">
            <v>1 : 3</v>
          </cell>
          <cell r="C1652" t="str">
            <v>M3</v>
          </cell>
          <cell r="D1652">
            <v>0.48</v>
          </cell>
          <cell r="E1652">
            <v>40000</v>
          </cell>
          <cell r="F1652">
            <v>19200</v>
          </cell>
          <cell r="G1652">
            <v>0</v>
          </cell>
          <cell r="H1652">
            <v>0</v>
          </cell>
          <cell r="I1652">
            <v>40000</v>
          </cell>
          <cell r="J1652">
            <v>19200</v>
          </cell>
          <cell r="K1652">
            <v>0</v>
          </cell>
          <cell r="L1652">
            <v>0</v>
          </cell>
          <cell r="M1652" t="str">
            <v>No.37</v>
          </cell>
        </row>
        <row r="1653">
          <cell r="A1653" t="str">
            <v>적벽돌쌓기</v>
          </cell>
          <cell r="B1653" t="str">
            <v>1.0B,표준형</v>
          </cell>
          <cell r="C1653" t="str">
            <v>M2</v>
          </cell>
          <cell r="D1653">
            <v>12.2</v>
          </cell>
          <cell r="E1653">
            <v>21900</v>
          </cell>
          <cell r="F1653">
            <v>267180</v>
          </cell>
          <cell r="G1653">
            <v>0</v>
          </cell>
          <cell r="H1653">
            <v>0</v>
          </cell>
          <cell r="I1653">
            <v>21900</v>
          </cell>
          <cell r="J1653">
            <v>267180</v>
          </cell>
          <cell r="K1653">
            <v>0</v>
          </cell>
          <cell r="L1653">
            <v>0</v>
          </cell>
          <cell r="M1653" t="str">
            <v>No.36</v>
          </cell>
        </row>
        <row r="1654">
          <cell r="A1654" t="str">
            <v>출입문 설치</v>
          </cell>
          <cell r="B1654" t="str">
            <v>B=4.0M</v>
          </cell>
          <cell r="C1654" t="str">
            <v>개소</v>
          </cell>
          <cell r="D1654">
            <v>1</v>
          </cell>
          <cell r="E1654">
            <v>1017000</v>
          </cell>
          <cell r="F1654">
            <v>1017000</v>
          </cell>
          <cell r="G1654">
            <v>567000</v>
          </cell>
          <cell r="H1654">
            <v>567000</v>
          </cell>
          <cell r="I1654">
            <v>450000</v>
          </cell>
          <cell r="J1654">
            <v>450000</v>
          </cell>
          <cell r="K1654">
            <v>0</v>
          </cell>
          <cell r="L1654">
            <v>0</v>
          </cell>
        </row>
        <row r="1656">
          <cell r="A1656" t="str">
            <v>라. 도로경계석 설치</v>
          </cell>
          <cell r="F1656">
            <v>121751</v>
          </cell>
          <cell r="H1656">
            <v>31514</v>
          </cell>
          <cell r="J1656">
            <v>90174</v>
          </cell>
          <cell r="L1656">
            <v>63</v>
          </cell>
        </row>
        <row r="1657">
          <cell r="A1657" t="str">
            <v>레미콘타설</v>
          </cell>
          <cell r="B1657" t="str">
            <v>무근구조물</v>
          </cell>
          <cell r="C1657" t="str">
            <v>M3</v>
          </cell>
          <cell r="D1657">
            <v>0.21</v>
          </cell>
          <cell r="E1657">
            <v>21700</v>
          </cell>
          <cell r="F1657">
            <v>4557</v>
          </cell>
          <cell r="G1657">
            <v>400</v>
          </cell>
          <cell r="H1657">
            <v>84</v>
          </cell>
          <cell r="I1657">
            <v>21000</v>
          </cell>
          <cell r="J1657">
            <v>4410</v>
          </cell>
          <cell r="K1657">
            <v>300</v>
          </cell>
          <cell r="L1657">
            <v>63</v>
          </cell>
          <cell r="M1657" t="str">
            <v>No.10</v>
          </cell>
        </row>
        <row r="1658">
          <cell r="A1658" t="str">
            <v>합판거푸집</v>
          </cell>
          <cell r="B1658" t="str">
            <v>0-7m:6회</v>
          </cell>
          <cell r="C1658" t="str">
            <v>M2</v>
          </cell>
          <cell r="D1658">
            <v>2.1</v>
          </cell>
          <cell r="E1658">
            <v>17100</v>
          </cell>
          <cell r="F1658">
            <v>35910</v>
          </cell>
          <cell r="G1658">
            <v>5300</v>
          </cell>
          <cell r="H1658">
            <v>11130</v>
          </cell>
          <cell r="I1658">
            <v>11800</v>
          </cell>
          <cell r="J1658">
            <v>24780</v>
          </cell>
          <cell r="K1658">
            <v>0</v>
          </cell>
          <cell r="L1658">
            <v>0</v>
          </cell>
          <cell r="M1658" t="str">
            <v>No.11</v>
          </cell>
        </row>
        <row r="1659">
          <cell r="A1659" t="str">
            <v>모  르  터</v>
          </cell>
          <cell r="B1659" t="str">
            <v>1 : 3</v>
          </cell>
          <cell r="C1659" t="str">
            <v>M3</v>
          </cell>
          <cell r="D1659">
            <v>2.0999999999999999E-3</v>
          </cell>
          <cell r="E1659">
            <v>40000</v>
          </cell>
          <cell r="F1659">
            <v>84</v>
          </cell>
          <cell r="G1659">
            <v>0</v>
          </cell>
          <cell r="H1659">
            <v>0</v>
          </cell>
          <cell r="I1659">
            <v>40000</v>
          </cell>
          <cell r="J1659">
            <v>84</v>
          </cell>
          <cell r="K1659">
            <v>0</v>
          </cell>
          <cell r="L1659">
            <v>0</v>
          </cell>
          <cell r="M1659" t="str">
            <v>No.37</v>
          </cell>
        </row>
        <row r="1660">
          <cell r="A1660" t="str">
            <v>도로경계석 설치(신설)</v>
          </cell>
          <cell r="B1660" t="str">
            <v>120X120X500</v>
          </cell>
          <cell r="C1660" t="str">
            <v>M</v>
          </cell>
          <cell r="D1660">
            <v>7</v>
          </cell>
          <cell r="E1660">
            <v>11600</v>
          </cell>
          <cell r="F1660">
            <v>81200</v>
          </cell>
          <cell r="G1660">
            <v>2900</v>
          </cell>
          <cell r="H1660">
            <v>20300</v>
          </cell>
          <cell r="I1660">
            <v>8700</v>
          </cell>
          <cell r="J1660">
            <v>60900</v>
          </cell>
          <cell r="K1660">
            <v>0</v>
          </cell>
          <cell r="L1660">
            <v>0</v>
          </cell>
          <cell r="M1660" t="str">
            <v>No.87</v>
          </cell>
        </row>
        <row r="1662">
          <cell r="A1662" t="str">
            <v>마. 콘크리트 포장</v>
          </cell>
          <cell r="F1662">
            <v>6997237</v>
          </cell>
          <cell r="H1662">
            <v>3717959</v>
          </cell>
          <cell r="J1662">
            <v>3219493</v>
          </cell>
          <cell r="L1662">
            <v>59785</v>
          </cell>
        </row>
        <row r="1663">
          <cell r="A1663" t="str">
            <v>모래부설(B.H 0.7M3)</v>
          </cell>
          <cell r="B1663" t="str">
            <v>기계90%+인력10%</v>
          </cell>
          <cell r="C1663" t="str">
            <v>M3</v>
          </cell>
          <cell r="D1663">
            <v>8.08</v>
          </cell>
          <cell r="E1663">
            <v>1300</v>
          </cell>
          <cell r="F1663">
            <v>10504</v>
          </cell>
          <cell r="G1663">
            <v>200</v>
          </cell>
          <cell r="H1663">
            <v>1616</v>
          </cell>
          <cell r="I1663">
            <v>700</v>
          </cell>
          <cell r="J1663">
            <v>5656</v>
          </cell>
          <cell r="K1663">
            <v>400</v>
          </cell>
          <cell r="L1663">
            <v>3232</v>
          </cell>
          <cell r="M1663" t="str">
            <v>#.14</v>
          </cell>
        </row>
        <row r="1664">
          <cell r="A1664" t="str">
            <v>보조기층포설 및 다짐</v>
          </cell>
          <cell r="B1664" t="str">
            <v>T=30cm</v>
          </cell>
          <cell r="C1664" t="str">
            <v>M3</v>
          </cell>
          <cell r="D1664">
            <v>80.790000000000006</v>
          </cell>
          <cell r="E1664">
            <v>2800</v>
          </cell>
          <cell r="F1664">
            <v>226212</v>
          </cell>
          <cell r="G1664">
            <v>400</v>
          </cell>
          <cell r="H1664">
            <v>32316</v>
          </cell>
          <cell r="I1664">
            <v>1700</v>
          </cell>
          <cell r="J1664">
            <v>137343</v>
          </cell>
          <cell r="K1664">
            <v>700</v>
          </cell>
          <cell r="L1664">
            <v>56553</v>
          </cell>
          <cell r="M1664" t="str">
            <v>#.11</v>
          </cell>
        </row>
        <row r="1665">
          <cell r="A1665" t="str">
            <v>신 축 재</v>
          </cell>
          <cell r="B1665" t="str">
            <v>T=1.5cm</v>
          </cell>
          <cell r="C1665" t="str">
            <v>M2</v>
          </cell>
          <cell r="D1665">
            <v>10.77</v>
          </cell>
          <cell r="E1665">
            <v>12600</v>
          </cell>
          <cell r="F1665">
            <v>135702</v>
          </cell>
          <cell r="G1665">
            <v>12000</v>
          </cell>
          <cell r="H1665">
            <v>129240</v>
          </cell>
          <cell r="I1665">
            <v>600</v>
          </cell>
          <cell r="J1665">
            <v>6462</v>
          </cell>
          <cell r="K1665">
            <v>0</v>
          </cell>
          <cell r="L1665">
            <v>0</v>
          </cell>
        </row>
        <row r="1666">
          <cell r="A1666" t="str">
            <v>양생(비닐)</v>
          </cell>
          <cell r="C1666" t="str">
            <v>M2</v>
          </cell>
          <cell r="D1666">
            <v>269.31</v>
          </cell>
          <cell r="E1666">
            <v>900</v>
          </cell>
          <cell r="F1666">
            <v>242379</v>
          </cell>
          <cell r="G1666">
            <v>700</v>
          </cell>
          <cell r="H1666">
            <v>188517</v>
          </cell>
          <cell r="I1666">
            <v>200</v>
          </cell>
          <cell r="J1666">
            <v>53862</v>
          </cell>
          <cell r="K1666">
            <v>0</v>
          </cell>
          <cell r="L1666">
            <v>0</v>
          </cell>
          <cell r="M1666" t="str">
            <v>No.8</v>
          </cell>
        </row>
        <row r="1667">
          <cell r="A1667" t="str">
            <v>콘크리트포장 포설</v>
          </cell>
          <cell r="B1667" t="str">
            <v>T=20cm</v>
          </cell>
          <cell r="C1667" t="str">
            <v>M3</v>
          </cell>
          <cell r="D1667">
            <v>53.86</v>
          </cell>
          <cell r="E1667">
            <v>103500</v>
          </cell>
          <cell r="F1667">
            <v>5574510</v>
          </cell>
          <cell r="G1667">
            <v>52500</v>
          </cell>
          <cell r="H1667">
            <v>2827650</v>
          </cell>
          <cell r="I1667">
            <v>51000</v>
          </cell>
          <cell r="J1667">
            <v>2746860</v>
          </cell>
          <cell r="K1667">
            <v>0</v>
          </cell>
          <cell r="L1667">
            <v>0</v>
          </cell>
          <cell r="M1667" t="str">
            <v>No.6</v>
          </cell>
        </row>
        <row r="1668">
          <cell r="A1668" t="str">
            <v>와이어메쉬깔기</v>
          </cell>
          <cell r="B1668" t="str">
            <v>#8X100X100</v>
          </cell>
          <cell r="C1668" t="str">
            <v>M2</v>
          </cell>
          <cell r="D1668">
            <v>269.31</v>
          </cell>
          <cell r="E1668">
            <v>3000</v>
          </cell>
          <cell r="F1668">
            <v>807930</v>
          </cell>
          <cell r="G1668">
            <v>2000</v>
          </cell>
          <cell r="H1668">
            <v>538620</v>
          </cell>
          <cell r="I1668">
            <v>1000</v>
          </cell>
          <cell r="J1668">
            <v>269310</v>
          </cell>
          <cell r="K1668">
            <v>0</v>
          </cell>
          <cell r="L1668">
            <v>0</v>
          </cell>
          <cell r="M1668" t="str">
            <v>No.7</v>
          </cell>
        </row>
        <row r="1670">
          <cell r="A1670" t="str">
            <v>바. 접 합 정</v>
          </cell>
          <cell r="F1670">
            <v>232730</v>
          </cell>
          <cell r="H1670">
            <v>112492</v>
          </cell>
          <cell r="J1670">
            <v>119125</v>
          </cell>
          <cell r="L1670">
            <v>1113</v>
          </cell>
        </row>
        <row r="1671">
          <cell r="A1671" t="str">
            <v>레미콘타설</v>
          </cell>
          <cell r="B1671" t="str">
            <v>철근구조물</v>
          </cell>
          <cell r="C1671" t="str">
            <v>M3</v>
          </cell>
          <cell r="D1671">
            <v>0.64</v>
          </cell>
          <cell r="E1671">
            <v>16000</v>
          </cell>
          <cell r="F1671">
            <v>10240</v>
          </cell>
          <cell r="G1671">
            <v>0</v>
          </cell>
          <cell r="H1671">
            <v>0</v>
          </cell>
          <cell r="I1671">
            <v>16000</v>
          </cell>
          <cell r="J1671">
            <v>10240</v>
          </cell>
          <cell r="K1671">
            <v>0</v>
          </cell>
          <cell r="L1671">
            <v>0</v>
          </cell>
          <cell r="M1671" t="str">
            <v>No.14</v>
          </cell>
        </row>
        <row r="1672">
          <cell r="A1672" t="str">
            <v>레미콘타설</v>
          </cell>
          <cell r="B1672" t="str">
            <v>무근구조물</v>
          </cell>
          <cell r="C1672" t="str">
            <v>M3</v>
          </cell>
          <cell r="D1672">
            <v>0.17</v>
          </cell>
          <cell r="E1672">
            <v>21700</v>
          </cell>
          <cell r="F1672">
            <v>3689</v>
          </cell>
          <cell r="G1672">
            <v>400</v>
          </cell>
          <cell r="H1672">
            <v>68</v>
          </cell>
          <cell r="I1672">
            <v>21000</v>
          </cell>
          <cell r="J1672">
            <v>3570</v>
          </cell>
          <cell r="K1672">
            <v>300</v>
          </cell>
          <cell r="L1672">
            <v>51</v>
          </cell>
          <cell r="M1672" t="str">
            <v>No.10</v>
          </cell>
        </row>
        <row r="1673">
          <cell r="A1673" t="str">
            <v>합판거푸집</v>
          </cell>
          <cell r="B1673" t="str">
            <v>0-7m:3회</v>
          </cell>
          <cell r="C1673" t="str">
            <v>M2</v>
          </cell>
          <cell r="D1673">
            <v>6.74</v>
          </cell>
          <cell r="E1673">
            <v>12000</v>
          </cell>
          <cell r="F1673">
            <v>80880</v>
          </cell>
          <cell r="G1673">
            <v>4000</v>
          </cell>
          <cell r="H1673">
            <v>26960</v>
          </cell>
          <cell r="I1673">
            <v>8000</v>
          </cell>
          <cell r="J1673">
            <v>53920</v>
          </cell>
          <cell r="K1673">
            <v>0</v>
          </cell>
          <cell r="L1673">
            <v>0</v>
          </cell>
          <cell r="M1673" t="str">
            <v>No.15</v>
          </cell>
        </row>
        <row r="1674">
          <cell r="A1674" t="str">
            <v>합판거푸집</v>
          </cell>
          <cell r="B1674" t="str">
            <v>0-7m:6회</v>
          </cell>
          <cell r="C1674" t="str">
            <v>M2</v>
          </cell>
          <cell r="D1674">
            <v>0.52</v>
          </cell>
          <cell r="E1674">
            <v>17100</v>
          </cell>
          <cell r="F1674">
            <v>8892</v>
          </cell>
          <cell r="G1674">
            <v>5300</v>
          </cell>
          <cell r="H1674">
            <v>2756</v>
          </cell>
          <cell r="I1674">
            <v>11800</v>
          </cell>
          <cell r="J1674">
            <v>6136</v>
          </cell>
          <cell r="K1674">
            <v>0</v>
          </cell>
          <cell r="L1674">
            <v>0</v>
          </cell>
          <cell r="M1674" t="str">
            <v>No.11</v>
          </cell>
        </row>
        <row r="1675">
          <cell r="A1675" t="str">
            <v>철근가공및조립</v>
          </cell>
          <cell r="B1675" t="str">
            <v>보통</v>
          </cell>
          <cell r="C1675" t="str">
            <v>TON</v>
          </cell>
          <cell r="D1675">
            <v>2.7E-2</v>
          </cell>
          <cell r="E1675">
            <v>327000</v>
          </cell>
          <cell r="F1675">
            <v>8829</v>
          </cell>
          <cell r="G1675">
            <v>4000</v>
          </cell>
          <cell r="H1675">
            <v>108</v>
          </cell>
          <cell r="I1675">
            <v>317000</v>
          </cell>
          <cell r="J1675">
            <v>8559</v>
          </cell>
          <cell r="K1675">
            <v>6000</v>
          </cell>
          <cell r="L1675">
            <v>162</v>
          </cell>
          <cell r="M1675" t="str">
            <v>No.18</v>
          </cell>
        </row>
        <row r="1676">
          <cell r="A1676" t="str">
            <v>그레이팅 뚜껑설치</v>
          </cell>
          <cell r="B1676" t="str">
            <v>900X900mm</v>
          </cell>
          <cell r="C1676" t="str">
            <v>개소</v>
          </cell>
          <cell r="D1676">
            <v>1</v>
          </cell>
          <cell r="E1676">
            <v>120200</v>
          </cell>
          <cell r="F1676">
            <v>120200</v>
          </cell>
          <cell r="G1676">
            <v>82600</v>
          </cell>
          <cell r="H1676">
            <v>82600</v>
          </cell>
          <cell r="I1676">
            <v>36700</v>
          </cell>
          <cell r="J1676">
            <v>36700</v>
          </cell>
          <cell r="K1676">
            <v>900</v>
          </cell>
          <cell r="L1676">
            <v>900</v>
          </cell>
          <cell r="M1676" t="str">
            <v>No.84</v>
          </cell>
        </row>
        <row r="1678">
          <cell r="A1678" t="str">
            <v>사. 맨홀공</v>
          </cell>
          <cell r="F1678">
            <v>919768</v>
          </cell>
          <cell r="H1678">
            <v>186145</v>
          </cell>
          <cell r="J1678">
            <v>724427</v>
          </cell>
          <cell r="L1678">
            <v>9196</v>
          </cell>
        </row>
        <row r="1679">
          <cell r="A1679" t="str">
            <v>레미콘타설</v>
          </cell>
          <cell r="B1679" t="str">
            <v>철근구조물</v>
          </cell>
          <cell r="C1679" t="str">
            <v>M3</v>
          </cell>
          <cell r="D1679">
            <v>3.21</v>
          </cell>
          <cell r="E1679">
            <v>16000</v>
          </cell>
          <cell r="F1679">
            <v>51360</v>
          </cell>
          <cell r="G1679">
            <v>0</v>
          </cell>
          <cell r="H1679">
            <v>0</v>
          </cell>
          <cell r="I1679">
            <v>16000</v>
          </cell>
          <cell r="J1679">
            <v>51360</v>
          </cell>
          <cell r="K1679">
            <v>0</v>
          </cell>
          <cell r="L1679">
            <v>0</v>
          </cell>
          <cell r="M1679" t="str">
            <v>No.14</v>
          </cell>
        </row>
        <row r="1680">
          <cell r="A1680" t="str">
            <v>레미콘타설</v>
          </cell>
          <cell r="B1680" t="str">
            <v>무근구조물</v>
          </cell>
          <cell r="C1680" t="str">
            <v>M3</v>
          </cell>
          <cell r="D1680">
            <v>0.66</v>
          </cell>
          <cell r="E1680">
            <v>21700</v>
          </cell>
          <cell r="F1680">
            <v>14322</v>
          </cell>
          <cell r="G1680">
            <v>400</v>
          </cell>
          <cell r="H1680">
            <v>264</v>
          </cell>
          <cell r="I1680">
            <v>21000</v>
          </cell>
          <cell r="J1680">
            <v>13860</v>
          </cell>
          <cell r="K1680">
            <v>300</v>
          </cell>
          <cell r="L1680">
            <v>198</v>
          </cell>
          <cell r="M1680" t="str">
            <v>No.10</v>
          </cell>
        </row>
        <row r="1681">
          <cell r="A1681" t="str">
            <v>합판거푸집</v>
          </cell>
          <cell r="B1681" t="str">
            <v>0-7m:3회</v>
          </cell>
          <cell r="C1681" t="str">
            <v>M2</v>
          </cell>
          <cell r="D1681">
            <v>21.46</v>
          </cell>
          <cell r="E1681">
            <v>12000</v>
          </cell>
          <cell r="F1681">
            <v>257520</v>
          </cell>
          <cell r="G1681">
            <v>4000</v>
          </cell>
          <cell r="H1681">
            <v>85840</v>
          </cell>
          <cell r="I1681">
            <v>8000</v>
          </cell>
          <cell r="J1681">
            <v>171680</v>
          </cell>
          <cell r="K1681">
            <v>0</v>
          </cell>
          <cell r="L1681">
            <v>0</v>
          </cell>
          <cell r="M1681" t="str">
            <v>No.15</v>
          </cell>
        </row>
        <row r="1682">
          <cell r="A1682" t="str">
            <v>합판거푸집</v>
          </cell>
          <cell r="B1682" t="str">
            <v>0-7m:6회</v>
          </cell>
          <cell r="C1682" t="str">
            <v>M2</v>
          </cell>
          <cell r="D1682">
            <v>0.8</v>
          </cell>
          <cell r="E1682">
            <v>17100</v>
          </cell>
          <cell r="F1682">
            <v>13680</v>
          </cell>
          <cell r="G1682">
            <v>5300</v>
          </cell>
          <cell r="H1682">
            <v>4240</v>
          </cell>
          <cell r="I1682">
            <v>11800</v>
          </cell>
          <cell r="J1682">
            <v>9440</v>
          </cell>
          <cell r="K1682">
            <v>0</v>
          </cell>
          <cell r="L1682">
            <v>0</v>
          </cell>
          <cell r="M1682" t="str">
            <v>No.11</v>
          </cell>
        </row>
        <row r="1683">
          <cell r="A1683" t="str">
            <v>원형거푸집</v>
          </cell>
          <cell r="B1683" t="str">
            <v>3 회</v>
          </cell>
          <cell r="C1683" t="str">
            <v>M2</v>
          </cell>
          <cell r="D1683">
            <v>1.38</v>
          </cell>
          <cell r="E1683">
            <v>38600</v>
          </cell>
          <cell r="F1683">
            <v>53268</v>
          </cell>
          <cell r="G1683">
            <v>11500</v>
          </cell>
          <cell r="H1683">
            <v>15870</v>
          </cell>
          <cell r="I1683">
            <v>27100</v>
          </cell>
          <cell r="J1683">
            <v>37398</v>
          </cell>
          <cell r="K1683">
            <v>0</v>
          </cell>
          <cell r="L1683">
            <v>0</v>
          </cell>
          <cell r="M1683" t="str">
            <v>No.16</v>
          </cell>
        </row>
        <row r="1684">
          <cell r="A1684" t="str">
            <v>시공이음 설치</v>
          </cell>
          <cell r="B1684" t="str">
            <v>PVC,B=150X5mm</v>
          </cell>
          <cell r="C1684" t="str">
            <v>M</v>
          </cell>
          <cell r="D1684">
            <v>5</v>
          </cell>
          <cell r="E1684">
            <v>13700</v>
          </cell>
          <cell r="F1684">
            <v>68500</v>
          </cell>
          <cell r="G1684">
            <v>2400</v>
          </cell>
          <cell r="H1684">
            <v>12000</v>
          </cell>
          <cell r="I1684">
            <v>11300</v>
          </cell>
          <cell r="J1684">
            <v>56500</v>
          </cell>
          <cell r="K1684">
            <v>0</v>
          </cell>
          <cell r="L1684">
            <v>0</v>
          </cell>
          <cell r="M1684" t="str">
            <v>No.17</v>
          </cell>
        </row>
        <row r="1685">
          <cell r="A1685" t="str">
            <v>철근가공및조립</v>
          </cell>
          <cell r="B1685" t="str">
            <v>보통</v>
          </cell>
          <cell r="C1685" t="str">
            <v>TON</v>
          </cell>
          <cell r="D1685">
            <v>0.317</v>
          </cell>
          <cell r="E1685">
            <v>327000</v>
          </cell>
          <cell r="F1685">
            <v>103659</v>
          </cell>
          <cell r="G1685">
            <v>4000</v>
          </cell>
          <cell r="H1685">
            <v>1268</v>
          </cell>
          <cell r="I1685">
            <v>317000</v>
          </cell>
          <cell r="J1685">
            <v>100489</v>
          </cell>
          <cell r="K1685">
            <v>6000</v>
          </cell>
          <cell r="L1685">
            <v>1902</v>
          </cell>
          <cell r="M1685" t="str">
            <v>No.18</v>
          </cell>
        </row>
        <row r="1686">
          <cell r="A1686" t="str">
            <v>사다리설치(STS)</v>
          </cell>
          <cell r="C1686" t="str">
            <v>M</v>
          </cell>
          <cell r="D1686">
            <v>0.98</v>
          </cell>
          <cell r="E1686">
            <v>10900</v>
          </cell>
          <cell r="F1686">
            <v>10682</v>
          </cell>
          <cell r="G1686">
            <v>6600</v>
          </cell>
          <cell r="H1686">
            <v>6468</v>
          </cell>
          <cell r="I1686">
            <v>4100</v>
          </cell>
          <cell r="J1686">
            <v>4018</v>
          </cell>
          <cell r="K1686">
            <v>200</v>
          </cell>
          <cell r="L1686">
            <v>196</v>
          </cell>
          <cell r="M1686" t="str">
            <v>No.19</v>
          </cell>
        </row>
        <row r="1687">
          <cell r="A1687" t="str">
            <v>맨홀뚜껑설치</v>
          </cell>
          <cell r="B1687" t="str">
            <v>(주철재)</v>
          </cell>
          <cell r="C1687" t="str">
            <v>조</v>
          </cell>
          <cell r="D1687">
            <v>1</v>
          </cell>
          <cell r="E1687">
            <v>45800</v>
          </cell>
          <cell r="F1687">
            <v>45800</v>
          </cell>
          <cell r="G1687">
            <v>0</v>
          </cell>
          <cell r="H1687">
            <v>0</v>
          </cell>
          <cell r="I1687">
            <v>45800</v>
          </cell>
          <cell r="J1687">
            <v>45800</v>
          </cell>
          <cell r="K1687">
            <v>0</v>
          </cell>
          <cell r="L1687">
            <v>0</v>
          </cell>
          <cell r="M1687" t="str">
            <v>No.20</v>
          </cell>
        </row>
        <row r="1688">
          <cell r="A1688" t="str">
            <v>강관비계</v>
          </cell>
          <cell r="B1688" t="str">
            <v>3개월</v>
          </cell>
          <cell r="C1688" t="str">
            <v>M2</v>
          </cell>
          <cell r="D1688">
            <v>23</v>
          </cell>
          <cell r="E1688">
            <v>9200</v>
          </cell>
          <cell r="F1688">
            <v>211600</v>
          </cell>
          <cell r="G1688">
            <v>2300</v>
          </cell>
          <cell r="H1688">
            <v>52900</v>
          </cell>
          <cell r="I1688">
            <v>6600</v>
          </cell>
          <cell r="J1688">
            <v>151800</v>
          </cell>
          <cell r="K1688">
            <v>300</v>
          </cell>
          <cell r="L1688">
            <v>6900</v>
          </cell>
          <cell r="M1688" t="str">
            <v>No.33</v>
          </cell>
        </row>
        <row r="1689">
          <cell r="A1689" t="str">
            <v>강관동바리(3개월)</v>
          </cell>
          <cell r="B1689" t="str">
            <v>H=0-4.2M</v>
          </cell>
          <cell r="C1689" t="str">
            <v>공M3</v>
          </cell>
          <cell r="D1689">
            <v>1.1000000000000001</v>
          </cell>
          <cell r="E1689">
            <v>6300</v>
          </cell>
          <cell r="F1689">
            <v>6930</v>
          </cell>
          <cell r="G1689">
            <v>200</v>
          </cell>
          <cell r="H1689">
            <v>220</v>
          </cell>
          <cell r="I1689">
            <v>6100</v>
          </cell>
          <cell r="J1689">
            <v>6710</v>
          </cell>
          <cell r="K1689">
            <v>0</v>
          </cell>
          <cell r="L1689">
            <v>0</v>
          </cell>
          <cell r="M1689" t="str">
            <v>No.21</v>
          </cell>
        </row>
        <row r="1690">
          <cell r="A1690" t="str">
            <v>시공이음면정리(치핑)</v>
          </cell>
          <cell r="B1690" t="str">
            <v>인력</v>
          </cell>
          <cell r="C1690" t="str">
            <v>M2</v>
          </cell>
          <cell r="D1690">
            <v>1.25</v>
          </cell>
          <cell r="E1690">
            <v>900</v>
          </cell>
          <cell r="F1690">
            <v>1125</v>
          </cell>
          <cell r="G1690">
            <v>700</v>
          </cell>
          <cell r="H1690">
            <v>875</v>
          </cell>
          <cell r="I1690">
            <v>200</v>
          </cell>
          <cell r="J1690">
            <v>250</v>
          </cell>
          <cell r="K1690">
            <v>0</v>
          </cell>
          <cell r="L1690">
            <v>0</v>
          </cell>
          <cell r="M1690" t="str">
            <v>No.22</v>
          </cell>
        </row>
        <row r="1691">
          <cell r="A1691" t="str">
            <v>스페이서(T=75MM)</v>
          </cell>
          <cell r="C1691" t="str">
            <v>EA</v>
          </cell>
          <cell r="D1691">
            <v>4</v>
          </cell>
          <cell r="E1691">
            <v>19000</v>
          </cell>
          <cell r="F1691">
            <v>76000</v>
          </cell>
          <cell r="G1691">
            <v>500</v>
          </cell>
          <cell r="H1691">
            <v>2000</v>
          </cell>
          <cell r="I1691">
            <v>18500</v>
          </cell>
          <cell r="J1691">
            <v>74000</v>
          </cell>
          <cell r="K1691">
            <v>0</v>
          </cell>
          <cell r="L1691">
            <v>0</v>
          </cell>
        </row>
        <row r="1692">
          <cell r="A1692" t="str">
            <v>수팽창고무지수판 설치</v>
          </cell>
          <cell r="B1692" t="str">
            <v>20X10</v>
          </cell>
          <cell r="C1692" t="str">
            <v>M</v>
          </cell>
          <cell r="D1692">
            <v>0.91</v>
          </cell>
          <cell r="E1692">
            <v>3900</v>
          </cell>
          <cell r="F1692">
            <v>3549</v>
          </cell>
          <cell r="G1692">
            <v>3100</v>
          </cell>
          <cell r="H1692">
            <v>2821</v>
          </cell>
          <cell r="I1692">
            <v>800</v>
          </cell>
          <cell r="J1692">
            <v>728</v>
          </cell>
          <cell r="K1692">
            <v>0</v>
          </cell>
          <cell r="L1692">
            <v>0</v>
          </cell>
          <cell r="M1692" t="str">
            <v>No.23</v>
          </cell>
        </row>
        <row r="1693">
          <cell r="A1693" t="str">
            <v>양생(비닐)</v>
          </cell>
          <cell r="C1693" t="str">
            <v>M2</v>
          </cell>
          <cell r="D1693">
            <v>1.97</v>
          </cell>
          <cell r="E1693">
            <v>900</v>
          </cell>
          <cell r="F1693">
            <v>1773</v>
          </cell>
          <cell r="G1693">
            <v>700</v>
          </cell>
          <cell r="H1693">
            <v>1379</v>
          </cell>
          <cell r="I1693">
            <v>200</v>
          </cell>
          <cell r="J1693">
            <v>394</v>
          </cell>
          <cell r="K1693">
            <v>0</v>
          </cell>
          <cell r="L1693">
            <v>0</v>
          </cell>
          <cell r="M1693" t="str">
            <v>No.8</v>
          </cell>
        </row>
        <row r="1695">
          <cell r="A1695" t="str">
            <v>아. 기  타</v>
          </cell>
          <cell r="F1695">
            <v>1144163</v>
          </cell>
          <cell r="H1695">
            <v>46980</v>
          </cell>
          <cell r="J1695">
            <v>1067506</v>
          </cell>
          <cell r="L1695">
            <v>29677</v>
          </cell>
        </row>
        <row r="1696">
          <cell r="A1696" t="str">
            <v>레미콘타설</v>
          </cell>
          <cell r="B1696" t="str">
            <v>무근구조물</v>
          </cell>
          <cell r="C1696" t="str">
            <v>M3</v>
          </cell>
          <cell r="D1696">
            <v>0.28999999999999998</v>
          </cell>
          <cell r="E1696">
            <v>21700</v>
          </cell>
          <cell r="F1696">
            <v>6293</v>
          </cell>
          <cell r="G1696">
            <v>400</v>
          </cell>
          <cell r="H1696">
            <v>116</v>
          </cell>
          <cell r="I1696">
            <v>21000</v>
          </cell>
          <cell r="J1696">
            <v>6090</v>
          </cell>
          <cell r="K1696">
            <v>300</v>
          </cell>
          <cell r="L1696">
            <v>87</v>
          </cell>
          <cell r="M1696" t="str">
            <v>No.10</v>
          </cell>
        </row>
        <row r="1697">
          <cell r="A1697" t="str">
            <v>합판거푸집</v>
          </cell>
          <cell r="B1697" t="str">
            <v>0-7m:6회</v>
          </cell>
          <cell r="C1697" t="str">
            <v>M2</v>
          </cell>
          <cell r="D1697">
            <v>0.96</v>
          </cell>
          <cell r="E1697">
            <v>17100</v>
          </cell>
          <cell r="F1697">
            <v>16416</v>
          </cell>
          <cell r="G1697">
            <v>5300</v>
          </cell>
          <cell r="H1697">
            <v>5088</v>
          </cell>
          <cell r="I1697">
            <v>11800</v>
          </cell>
          <cell r="J1697">
            <v>11328</v>
          </cell>
          <cell r="K1697">
            <v>0</v>
          </cell>
          <cell r="L1697">
            <v>0</v>
          </cell>
          <cell r="M1697" t="str">
            <v>No.11</v>
          </cell>
        </row>
        <row r="1698">
          <cell r="A1698" t="str">
            <v>모래부설 및 다짐(B.H 0.7M3,관로기초)</v>
          </cell>
          <cell r="B1698" t="str">
            <v>기계90%+인력10%</v>
          </cell>
          <cell r="C1698" t="str">
            <v>M3</v>
          </cell>
          <cell r="D1698">
            <v>1.38</v>
          </cell>
          <cell r="E1698">
            <v>2300</v>
          </cell>
          <cell r="F1698">
            <v>3174</v>
          </cell>
          <cell r="G1698">
            <v>200</v>
          </cell>
          <cell r="H1698">
            <v>276</v>
          </cell>
          <cell r="I1698">
            <v>1600</v>
          </cell>
          <cell r="J1698">
            <v>2208</v>
          </cell>
          <cell r="K1698">
            <v>500</v>
          </cell>
          <cell r="L1698">
            <v>690</v>
          </cell>
          <cell r="M1698" t="str">
            <v>#.8</v>
          </cell>
        </row>
        <row r="1699">
          <cell r="A1699" t="str">
            <v>K.P메카니칼접합및부설(기계)</v>
          </cell>
          <cell r="B1699" t="str">
            <v>ø350M/M</v>
          </cell>
          <cell r="C1699" t="str">
            <v>개소</v>
          </cell>
          <cell r="D1699">
            <v>1</v>
          </cell>
          <cell r="E1699">
            <v>71500</v>
          </cell>
          <cell r="F1699">
            <v>71500</v>
          </cell>
          <cell r="G1699">
            <v>0</v>
          </cell>
          <cell r="H1699">
            <v>0</v>
          </cell>
          <cell r="I1699">
            <v>53400</v>
          </cell>
          <cell r="J1699">
            <v>53400</v>
          </cell>
          <cell r="K1699">
            <v>18100</v>
          </cell>
          <cell r="L1699">
            <v>18100</v>
          </cell>
          <cell r="M1699" t="str">
            <v>No.42</v>
          </cell>
        </row>
        <row r="1700">
          <cell r="A1700" t="str">
            <v>K.P메카니칼접합및부설(기계)</v>
          </cell>
          <cell r="B1700" t="str">
            <v>ø350M/M(이형관)</v>
          </cell>
          <cell r="C1700" t="str">
            <v>개소</v>
          </cell>
          <cell r="D1700">
            <v>2</v>
          </cell>
          <cell r="E1700">
            <v>19900</v>
          </cell>
          <cell r="F1700">
            <v>39800</v>
          </cell>
          <cell r="G1700">
            <v>0</v>
          </cell>
          <cell r="H1700">
            <v>0</v>
          </cell>
          <cell r="I1700">
            <v>14500</v>
          </cell>
          <cell r="J1700">
            <v>29000</v>
          </cell>
          <cell r="K1700">
            <v>5400</v>
          </cell>
          <cell r="L1700">
            <v>10800</v>
          </cell>
          <cell r="M1700" t="str">
            <v>No.46</v>
          </cell>
        </row>
        <row r="1701">
          <cell r="A1701" t="str">
            <v>플랜지관 접합및부설</v>
          </cell>
          <cell r="B1701" t="str">
            <v>ø350M/M(이형관)</v>
          </cell>
          <cell r="C1701" t="str">
            <v>개소</v>
          </cell>
          <cell r="D1701">
            <v>1</v>
          </cell>
          <cell r="E1701">
            <v>79500</v>
          </cell>
          <cell r="F1701">
            <v>79500</v>
          </cell>
          <cell r="G1701">
            <v>2200</v>
          </cell>
          <cell r="H1701">
            <v>2200</v>
          </cell>
          <cell r="I1701">
            <v>77300</v>
          </cell>
          <cell r="J1701">
            <v>77300</v>
          </cell>
          <cell r="K1701">
            <v>0</v>
          </cell>
          <cell r="L1701">
            <v>0</v>
          </cell>
          <cell r="M1701" t="str">
            <v>No.101</v>
          </cell>
        </row>
        <row r="1702">
          <cell r="A1702" t="str">
            <v>돌담헐기</v>
          </cell>
          <cell r="B1702" t="str">
            <v>B0.5 X H1.9</v>
          </cell>
          <cell r="C1702" t="str">
            <v>M2</v>
          </cell>
          <cell r="D1702">
            <v>39.299999999999997</v>
          </cell>
          <cell r="E1702">
            <v>23600</v>
          </cell>
          <cell r="F1702">
            <v>927480</v>
          </cell>
          <cell r="G1702">
            <v>1000</v>
          </cell>
          <cell r="H1702">
            <v>39300</v>
          </cell>
          <cell r="I1702">
            <v>22600</v>
          </cell>
          <cell r="J1702">
            <v>888180</v>
          </cell>
          <cell r="K1702">
            <v>0</v>
          </cell>
          <cell r="L1702">
            <v>0</v>
          </cell>
          <cell r="M1702" t="str">
            <v>No.86</v>
          </cell>
        </row>
        <row r="1704">
          <cell r="A1704" t="str">
            <v>4. 운 반 공</v>
          </cell>
          <cell r="F1704">
            <v>1510446</v>
          </cell>
          <cell r="H1704">
            <v>184800</v>
          </cell>
          <cell r="J1704">
            <v>201600</v>
          </cell>
          <cell r="L1704">
            <v>1124046</v>
          </cell>
        </row>
        <row r="1705">
          <cell r="A1705" t="str">
            <v>철근운반</v>
          </cell>
          <cell r="C1705" t="str">
            <v>TON</v>
          </cell>
          <cell r="D1705">
            <v>85.706000000000003</v>
          </cell>
          <cell r="E1705">
            <v>9000</v>
          </cell>
          <cell r="F1705">
            <v>771354</v>
          </cell>
          <cell r="G1705">
            <v>0</v>
          </cell>
          <cell r="H1705">
            <v>0</v>
          </cell>
          <cell r="I1705">
            <v>0</v>
          </cell>
          <cell r="J1705">
            <v>0</v>
          </cell>
          <cell r="K1705">
            <v>9000</v>
          </cell>
          <cell r="L1705">
            <v>771354</v>
          </cell>
          <cell r="M1705" t="str">
            <v>#.15</v>
          </cell>
        </row>
        <row r="1706">
          <cell r="A1706" t="str">
            <v>시멘트운반(40kg/대)</v>
          </cell>
          <cell r="C1706" t="str">
            <v>대</v>
          </cell>
          <cell r="D1706">
            <v>277</v>
          </cell>
          <cell r="E1706">
            <v>400</v>
          </cell>
          <cell r="F1706">
            <v>110800</v>
          </cell>
          <cell r="G1706">
            <v>0</v>
          </cell>
          <cell r="H1706">
            <v>0</v>
          </cell>
          <cell r="I1706">
            <v>0</v>
          </cell>
          <cell r="J1706">
            <v>0</v>
          </cell>
          <cell r="K1706">
            <v>400</v>
          </cell>
          <cell r="L1706">
            <v>110800</v>
          </cell>
          <cell r="M1706" t="str">
            <v>#.19</v>
          </cell>
        </row>
        <row r="1707">
          <cell r="A1707" t="str">
            <v>주철관 운반</v>
          </cell>
          <cell r="B1707" t="str">
            <v>Φ350M/M</v>
          </cell>
          <cell r="C1707" t="str">
            <v>본</v>
          </cell>
          <cell r="D1707">
            <v>1</v>
          </cell>
          <cell r="E1707">
            <v>3300</v>
          </cell>
          <cell r="F1707">
            <v>3300</v>
          </cell>
          <cell r="G1707">
            <v>0</v>
          </cell>
          <cell r="H1707">
            <v>0</v>
          </cell>
          <cell r="I1707">
            <v>0</v>
          </cell>
          <cell r="J1707">
            <v>0</v>
          </cell>
          <cell r="K1707">
            <v>3300</v>
          </cell>
          <cell r="L1707">
            <v>3300</v>
          </cell>
          <cell r="M1707" t="str">
            <v>#.23</v>
          </cell>
        </row>
        <row r="1708">
          <cell r="A1708" t="str">
            <v>주철관 운반</v>
          </cell>
          <cell r="B1708" t="str">
            <v>이형관</v>
          </cell>
          <cell r="C1708" t="str">
            <v>KG</v>
          </cell>
          <cell r="D1708">
            <v>117.92</v>
          </cell>
          <cell r="E1708">
            <v>100</v>
          </cell>
          <cell r="F1708">
            <v>11792</v>
          </cell>
          <cell r="G1708">
            <v>0</v>
          </cell>
          <cell r="H1708">
            <v>0</v>
          </cell>
          <cell r="I1708">
            <v>0</v>
          </cell>
          <cell r="J1708">
            <v>0</v>
          </cell>
          <cell r="K1708">
            <v>100</v>
          </cell>
          <cell r="L1708">
            <v>11792</v>
          </cell>
          <cell r="M1708" t="str">
            <v>#.17</v>
          </cell>
        </row>
        <row r="1709">
          <cell r="A1709" t="str">
            <v>보조기층운반</v>
          </cell>
          <cell r="C1709" t="str">
            <v>M3</v>
          </cell>
          <cell r="D1709">
            <v>84</v>
          </cell>
          <cell r="E1709">
            <v>7300</v>
          </cell>
          <cell r="F1709">
            <v>613200</v>
          </cell>
          <cell r="G1709">
            <v>2200</v>
          </cell>
          <cell r="H1709">
            <v>184800</v>
          </cell>
          <cell r="I1709">
            <v>2400</v>
          </cell>
          <cell r="J1709">
            <v>201600</v>
          </cell>
          <cell r="K1709">
            <v>2700</v>
          </cell>
          <cell r="L1709">
            <v>226800</v>
          </cell>
          <cell r="M1709" t="str">
            <v>#.18</v>
          </cell>
        </row>
        <row r="1719">
          <cell r="A1719" t="str">
            <v>⊙월평 중계펌프장 사급자재비(토목)</v>
          </cell>
          <cell r="C1719" t="str">
            <v>식</v>
          </cell>
          <cell r="D1719">
            <v>1</v>
          </cell>
          <cell r="F1719">
            <v>1817900</v>
          </cell>
          <cell r="H1719">
            <v>1817900</v>
          </cell>
          <cell r="J1719">
            <v>0</v>
          </cell>
          <cell r="L1719">
            <v>0</v>
          </cell>
        </row>
        <row r="1721">
          <cell r="A1721" t="str">
            <v>모  래</v>
          </cell>
          <cell r="C1721" t="str">
            <v>M3</v>
          </cell>
          <cell r="D1721">
            <v>35</v>
          </cell>
          <cell r="E1721">
            <v>17000</v>
          </cell>
          <cell r="F1721">
            <v>595000</v>
          </cell>
          <cell r="G1721">
            <v>17000</v>
          </cell>
          <cell r="H1721">
            <v>595000</v>
          </cell>
          <cell r="I1721">
            <v>0</v>
          </cell>
          <cell r="J1721">
            <v>0</v>
          </cell>
          <cell r="K1721">
            <v>0</v>
          </cell>
          <cell r="L1721">
            <v>0</v>
          </cell>
        </row>
        <row r="1722">
          <cell r="A1722" t="str">
            <v>보조기층제</v>
          </cell>
          <cell r="C1722" t="str">
            <v>M3</v>
          </cell>
          <cell r="D1722">
            <v>84</v>
          </cell>
          <cell r="E1722">
            <v>6300</v>
          </cell>
          <cell r="F1722">
            <v>529200</v>
          </cell>
          <cell r="G1722">
            <v>6300</v>
          </cell>
          <cell r="H1722">
            <v>529200</v>
          </cell>
          <cell r="I1722">
            <v>0</v>
          </cell>
          <cell r="J1722">
            <v>0</v>
          </cell>
          <cell r="K1722">
            <v>0</v>
          </cell>
          <cell r="L1722">
            <v>0</v>
          </cell>
        </row>
        <row r="1723">
          <cell r="A1723" t="str">
            <v>적벽돌</v>
          </cell>
          <cell r="B1723" t="str">
            <v>190*90*57</v>
          </cell>
          <cell r="C1723" t="str">
            <v>매</v>
          </cell>
          <cell r="D1723">
            <v>1612</v>
          </cell>
          <cell r="E1723">
            <v>200</v>
          </cell>
          <cell r="F1723">
            <v>322400</v>
          </cell>
          <cell r="G1723">
            <v>200</v>
          </cell>
          <cell r="H1723">
            <v>322400</v>
          </cell>
          <cell r="I1723">
            <v>0</v>
          </cell>
          <cell r="J1723">
            <v>0</v>
          </cell>
          <cell r="K1723">
            <v>0</v>
          </cell>
          <cell r="L1723">
            <v>0</v>
          </cell>
        </row>
        <row r="1724">
          <cell r="A1724" t="str">
            <v>주철관 이형관</v>
          </cell>
          <cell r="B1724" t="str">
            <v>D300M/M이상 D600M/M이하</v>
          </cell>
          <cell r="C1724" t="str">
            <v>KG</v>
          </cell>
          <cell r="D1724">
            <v>117.92</v>
          </cell>
          <cell r="E1724">
            <v>2500</v>
          </cell>
          <cell r="F1724">
            <v>294800</v>
          </cell>
          <cell r="G1724">
            <v>2500</v>
          </cell>
          <cell r="H1724">
            <v>294800</v>
          </cell>
          <cell r="I1724">
            <v>0</v>
          </cell>
          <cell r="J1724">
            <v>0</v>
          </cell>
          <cell r="K1724">
            <v>0</v>
          </cell>
          <cell r="L1724">
            <v>0</v>
          </cell>
        </row>
        <row r="1725">
          <cell r="A1725" t="str">
            <v>주철관 접합부품(K.P메카니칼접합)</v>
          </cell>
          <cell r="B1725" t="str">
            <v>D=350MM</v>
          </cell>
          <cell r="C1725" t="str">
            <v>SET</v>
          </cell>
          <cell r="D1725">
            <v>3</v>
          </cell>
          <cell r="E1725">
            <v>24000</v>
          </cell>
          <cell r="F1725">
            <v>72000</v>
          </cell>
          <cell r="G1725">
            <v>24000</v>
          </cell>
          <cell r="H1725">
            <v>72000</v>
          </cell>
          <cell r="I1725">
            <v>0</v>
          </cell>
          <cell r="J1725">
            <v>0</v>
          </cell>
          <cell r="K1725">
            <v>0</v>
          </cell>
          <cell r="L1725">
            <v>0</v>
          </cell>
        </row>
        <row r="1726">
          <cell r="A1726" t="str">
            <v>주철관 접합부품(플랜지접합)</v>
          </cell>
          <cell r="B1726" t="str">
            <v>D=350MM</v>
          </cell>
          <cell r="C1726" t="str">
            <v>SET</v>
          </cell>
          <cell r="D1726">
            <v>1</v>
          </cell>
          <cell r="E1726">
            <v>4500</v>
          </cell>
          <cell r="F1726">
            <v>4500</v>
          </cell>
          <cell r="G1726">
            <v>4500</v>
          </cell>
          <cell r="H1726">
            <v>4500</v>
          </cell>
          <cell r="I1726">
            <v>0</v>
          </cell>
          <cell r="J1726">
            <v>0</v>
          </cell>
          <cell r="K1726">
            <v>0</v>
          </cell>
          <cell r="L1726">
            <v>0</v>
          </cell>
        </row>
        <row r="1741">
          <cell r="A1741" t="str">
            <v>Ⅴ.중문동부 중계펌프장(토목)</v>
          </cell>
          <cell r="C1741" t="str">
            <v>식</v>
          </cell>
          <cell r="D1741">
            <v>1</v>
          </cell>
          <cell r="F1741">
            <v>204739233</v>
          </cell>
          <cell r="H1741">
            <v>39133896</v>
          </cell>
          <cell r="J1741">
            <v>148125384</v>
          </cell>
          <cell r="L1741">
            <v>17479953</v>
          </cell>
        </row>
        <row r="1743">
          <cell r="A1743" t="str">
            <v>1. 토    공</v>
          </cell>
          <cell r="F1743">
            <v>47242002</v>
          </cell>
          <cell r="H1743">
            <v>8677552</v>
          </cell>
          <cell r="J1743">
            <v>24906958</v>
          </cell>
          <cell r="L1743">
            <v>13657492</v>
          </cell>
        </row>
        <row r="1744">
          <cell r="A1744" t="str">
            <v>터파기:토사(육상),기계80+인력20</v>
          </cell>
          <cell r="B1744" t="str">
            <v>B.H 0.7㎥</v>
          </cell>
          <cell r="C1744" t="str">
            <v>M3</v>
          </cell>
          <cell r="D1744">
            <v>2758.35</v>
          </cell>
          <cell r="E1744">
            <v>2000</v>
          </cell>
          <cell r="F1744">
            <v>5516700</v>
          </cell>
          <cell r="G1744">
            <v>100</v>
          </cell>
          <cell r="H1744">
            <v>275835</v>
          </cell>
          <cell r="I1744">
            <v>1600</v>
          </cell>
          <cell r="J1744">
            <v>4413360</v>
          </cell>
          <cell r="K1744">
            <v>300</v>
          </cell>
          <cell r="L1744">
            <v>827505</v>
          </cell>
          <cell r="M1744" t="str">
            <v>#.2</v>
          </cell>
        </row>
        <row r="1745">
          <cell r="A1745" t="str">
            <v>터파기(인력)</v>
          </cell>
          <cell r="B1745" t="str">
            <v>토사,0-1m</v>
          </cell>
          <cell r="C1745" t="str">
            <v>M3</v>
          </cell>
          <cell r="D1745">
            <v>288.79000000000002</v>
          </cell>
          <cell r="E1745">
            <v>8800</v>
          </cell>
          <cell r="F1745">
            <v>2541352</v>
          </cell>
          <cell r="G1745">
            <v>0</v>
          </cell>
          <cell r="H1745">
            <v>0</v>
          </cell>
          <cell r="I1745">
            <v>8800</v>
          </cell>
          <cell r="J1745">
            <v>2541352</v>
          </cell>
          <cell r="K1745">
            <v>0</v>
          </cell>
          <cell r="L1745">
            <v>0</v>
          </cell>
          <cell r="M1745" t="str">
            <v>No.54</v>
          </cell>
        </row>
        <row r="1746">
          <cell r="A1746" t="str">
            <v>기계터파기(연암)</v>
          </cell>
          <cell r="B1746" t="str">
            <v>B.H0.7+브레이커</v>
          </cell>
          <cell r="C1746" t="str">
            <v>M3</v>
          </cell>
          <cell r="D1746">
            <v>892.59</v>
          </cell>
          <cell r="E1746">
            <v>18400</v>
          </cell>
          <cell r="F1746">
            <v>16423656</v>
          </cell>
          <cell r="G1746">
            <v>2800</v>
          </cell>
          <cell r="H1746">
            <v>2499252</v>
          </cell>
          <cell r="I1746">
            <v>7300</v>
          </cell>
          <cell r="J1746">
            <v>6515907</v>
          </cell>
          <cell r="K1746">
            <v>8300</v>
          </cell>
          <cell r="L1746">
            <v>7408497</v>
          </cell>
          <cell r="M1746" t="str">
            <v>#.3</v>
          </cell>
        </row>
        <row r="1747">
          <cell r="A1747" t="str">
            <v>되메우기 및 다짐</v>
          </cell>
          <cell r="B1747" t="str">
            <v>B.H 0.7+플래이트 콤펙터</v>
          </cell>
          <cell r="C1747" t="str">
            <v>M3</v>
          </cell>
          <cell r="D1747">
            <v>1878.61</v>
          </cell>
          <cell r="E1747">
            <v>3500</v>
          </cell>
          <cell r="F1747">
            <v>6575135</v>
          </cell>
          <cell r="G1747">
            <v>400</v>
          </cell>
          <cell r="H1747">
            <v>751444</v>
          </cell>
          <cell r="I1747">
            <v>2600</v>
          </cell>
          <cell r="J1747">
            <v>4884386</v>
          </cell>
          <cell r="K1747">
            <v>500</v>
          </cell>
          <cell r="L1747">
            <v>939305</v>
          </cell>
          <cell r="M1747" t="str">
            <v>#.4</v>
          </cell>
        </row>
        <row r="1748">
          <cell r="A1748" t="str">
            <v>되메우기</v>
          </cell>
          <cell r="B1748" t="str">
            <v>인력</v>
          </cell>
          <cell r="C1748" t="str">
            <v>M3</v>
          </cell>
          <cell r="D1748">
            <v>234.88</v>
          </cell>
          <cell r="E1748">
            <v>3400</v>
          </cell>
          <cell r="F1748">
            <v>798592</v>
          </cell>
          <cell r="G1748">
            <v>0</v>
          </cell>
          <cell r="H1748">
            <v>0</v>
          </cell>
          <cell r="I1748">
            <v>3400</v>
          </cell>
          <cell r="J1748">
            <v>798592</v>
          </cell>
          <cell r="K1748">
            <v>0</v>
          </cell>
          <cell r="L1748">
            <v>0</v>
          </cell>
          <cell r="M1748" t="str">
            <v>No.72</v>
          </cell>
        </row>
        <row r="1749">
          <cell r="A1749" t="str">
            <v>사토운반:토사</v>
          </cell>
          <cell r="B1749" t="str">
            <v>B.H0.7 + D.T15</v>
          </cell>
          <cell r="C1749" t="str">
            <v>M3</v>
          </cell>
          <cell r="D1749">
            <v>563.14</v>
          </cell>
          <cell r="E1749">
            <v>2500</v>
          </cell>
          <cell r="F1749">
            <v>1407850</v>
          </cell>
          <cell r="G1749">
            <v>900</v>
          </cell>
          <cell r="H1749">
            <v>506826</v>
          </cell>
          <cell r="I1749">
            <v>700</v>
          </cell>
          <cell r="J1749">
            <v>394198</v>
          </cell>
          <cell r="K1749">
            <v>900</v>
          </cell>
          <cell r="L1749">
            <v>506826</v>
          </cell>
          <cell r="M1749" t="str">
            <v>#.26</v>
          </cell>
        </row>
        <row r="1750">
          <cell r="A1750" t="str">
            <v>사토운반:연암</v>
          </cell>
          <cell r="B1750" t="str">
            <v>B.H0.7 + D.T15</v>
          </cell>
          <cell r="C1750" t="str">
            <v>M3</v>
          </cell>
          <cell r="D1750">
            <v>892.59</v>
          </cell>
          <cell r="E1750">
            <v>12000</v>
          </cell>
          <cell r="F1750">
            <v>10711080</v>
          </cell>
          <cell r="G1750">
            <v>4500</v>
          </cell>
          <cell r="H1750">
            <v>4016655</v>
          </cell>
          <cell r="I1750">
            <v>3500</v>
          </cell>
          <cell r="J1750">
            <v>3124065</v>
          </cell>
          <cell r="K1750">
            <v>4000</v>
          </cell>
          <cell r="L1750">
            <v>3570360</v>
          </cell>
          <cell r="M1750" t="str">
            <v>#.7</v>
          </cell>
        </row>
        <row r="1751">
          <cell r="A1751" t="str">
            <v>성토(토사)</v>
          </cell>
          <cell r="B1751" t="str">
            <v>발생토유용</v>
          </cell>
          <cell r="C1751" t="str">
            <v>M3</v>
          </cell>
          <cell r="D1751">
            <v>370.51</v>
          </cell>
          <cell r="E1751">
            <v>3000</v>
          </cell>
          <cell r="F1751">
            <v>1111530</v>
          </cell>
          <cell r="G1751">
            <v>1100</v>
          </cell>
          <cell r="H1751">
            <v>407561</v>
          </cell>
          <cell r="I1751">
            <v>1100</v>
          </cell>
          <cell r="J1751">
            <v>407561</v>
          </cell>
          <cell r="K1751">
            <v>800</v>
          </cell>
          <cell r="L1751">
            <v>296408</v>
          </cell>
          <cell r="M1751" t="str">
            <v>#.9</v>
          </cell>
        </row>
        <row r="1752">
          <cell r="A1752" t="str">
            <v>줄떼붙임</v>
          </cell>
          <cell r="C1752" t="str">
            <v>M2</v>
          </cell>
          <cell r="D1752">
            <v>64.989999999999995</v>
          </cell>
          <cell r="E1752">
            <v>3100</v>
          </cell>
          <cell r="F1752">
            <v>201469</v>
          </cell>
          <cell r="G1752">
            <v>600</v>
          </cell>
          <cell r="H1752">
            <v>38994</v>
          </cell>
          <cell r="I1752">
            <v>2500</v>
          </cell>
          <cell r="J1752">
            <v>162475</v>
          </cell>
          <cell r="K1752">
            <v>0</v>
          </cell>
          <cell r="L1752">
            <v>0</v>
          </cell>
          <cell r="M1752" t="str">
            <v>No.91</v>
          </cell>
        </row>
        <row r="1753">
          <cell r="A1753" t="str">
            <v>바닥면 고르기</v>
          </cell>
          <cell r="B1753" t="str">
            <v>연암</v>
          </cell>
          <cell r="C1753" t="str">
            <v>M2</v>
          </cell>
          <cell r="D1753">
            <v>361.97</v>
          </cell>
          <cell r="E1753">
            <v>5400</v>
          </cell>
          <cell r="F1753">
            <v>1954638</v>
          </cell>
          <cell r="G1753">
            <v>500</v>
          </cell>
          <cell r="H1753">
            <v>180985</v>
          </cell>
          <cell r="I1753">
            <v>4600</v>
          </cell>
          <cell r="J1753">
            <v>1665062</v>
          </cell>
          <cell r="K1753">
            <v>300</v>
          </cell>
          <cell r="L1753">
            <v>108591</v>
          </cell>
          <cell r="M1753" t="str">
            <v>No.2</v>
          </cell>
        </row>
        <row r="1755">
          <cell r="A1755" t="str">
            <v>2. 구조물공</v>
          </cell>
          <cell r="F1755">
            <v>128581658</v>
          </cell>
          <cell r="H1755">
            <v>21895408</v>
          </cell>
          <cell r="J1755">
            <v>105120072</v>
          </cell>
          <cell r="L1755">
            <v>1566178</v>
          </cell>
        </row>
        <row r="1756">
          <cell r="A1756" t="str">
            <v>레미콘타설</v>
          </cell>
          <cell r="B1756" t="str">
            <v>무근구조물</v>
          </cell>
          <cell r="C1756" t="str">
            <v>M3</v>
          </cell>
          <cell r="D1756">
            <v>30.35</v>
          </cell>
          <cell r="E1756">
            <v>21700</v>
          </cell>
          <cell r="F1756">
            <v>658595</v>
          </cell>
          <cell r="G1756">
            <v>400</v>
          </cell>
          <cell r="H1756">
            <v>12140</v>
          </cell>
          <cell r="I1756">
            <v>21000</v>
          </cell>
          <cell r="J1756">
            <v>637350</v>
          </cell>
          <cell r="K1756">
            <v>300</v>
          </cell>
          <cell r="L1756">
            <v>9105</v>
          </cell>
          <cell r="M1756" t="str">
            <v>No.10</v>
          </cell>
        </row>
        <row r="1757">
          <cell r="A1757" t="str">
            <v>레미콘타설</v>
          </cell>
          <cell r="B1757" t="str">
            <v>철근구조물</v>
          </cell>
          <cell r="C1757" t="str">
            <v>M3</v>
          </cell>
          <cell r="D1757">
            <v>669.85</v>
          </cell>
          <cell r="E1757">
            <v>16000</v>
          </cell>
          <cell r="F1757">
            <v>10717600</v>
          </cell>
          <cell r="G1757">
            <v>0</v>
          </cell>
          <cell r="H1757">
            <v>0</v>
          </cell>
          <cell r="I1757">
            <v>16000</v>
          </cell>
          <cell r="J1757">
            <v>10717600</v>
          </cell>
          <cell r="K1757">
            <v>0</v>
          </cell>
          <cell r="L1757">
            <v>0</v>
          </cell>
          <cell r="M1757" t="str">
            <v>No.14</v>
          </cell>
        </row>
        <row r="1758">
          <cell r="A1758" t="str">
            <v>합판거푸집</v>
          </cell>
          <cell r="B1758" t="str">
            <v>0-7m:6회</v>
          </cell>
          <cell r="C1758" t="str">
            <v>M2</v>
          </cell>
          <cell r="D1758">
            <v>7.6</v>
          </cell>
          <cell r="E1758">
            <v>17100</v>
          </cell>
          <cell r="F1758">
            <v>129960</v>
          </cell>
          <cell r="G1758">
            <v>5300</v>
          </cell>
          <cell r="H1758">
            <v>40280</v>
          </cell>
          <cell r="I1758">
            <v>11800</v>
          </cell>
          <cell r="J1758">
            <v>89680</v>
          </cell>
          <cell r="K1758">
            <v>0</v>
          </cell>
          <cell r="L1758">
            <v>0</v>
          </cell>
          <cell r="M1758" t="str">
            <v>No.11</v>
          </cell>
        </row>
        <row r="1759">
          <cell r="A1759" t="str">
            <v>합판거푸집</v>
          </cell>
          <cell r="B1759" t="str">
            <v>0-7m:3회</v>
          </cell>
          <cell r="C1759" t="str">
            <v>M2</v>
          </cell>
          <cell r="D1759">
            <v>682.82</v>
          </cell>
          <cell r="E1759">
            <v>12000</v>
          </cell>
          <cell r="F1759">
            <v>8193840</v>
          </cell>
          <cell r="G1759">
            <v>4000</v>
          </cell>
          <cell r="H1759">
            <v>2731280</v>
          </cell>
          <cell r="I1759">
            <v>8000</v>
          </cell>
          <cell r="J1759">
            <v>5462560</v>
          </cell>
          <cell r="K1759">
            <v>0</v>
          </cell>
          <cell r="L1759">
            <v>0</v>
          </cell>
          <cell r="M1759" t="str">
            <v>No.15</v>
          </cell>
        </row>
        <row r="1760">
          <cell r="A1760" t="str">
            <v>폼타이 합판거푸집</v>
          </cell>
          <cell r="B1760" t="str">
            <v>0-7m:T=600:3회</v>
          </cell>
          <cell r="C1760" t="str">
            <v>M2</v>
          </cell>
          <cell r="D1760">
            <v>328.88</v>
          </cell>
          <cell r="E1760">
            <v>18700</v>
          </cell>
          <cell r="F1760">
            <v>6150056</v>
          </cell>
          <cell r="G1760">
            <v>6700</v>
          </cell>
          <cell r="H1760">
            <v>2203496</v>
          </cell>
          <cell r="I1760">
            <v>12000</v>
          </cell>
          <cell r="J1760">
            <v>3946560</v>
          </cell>
          <cell r="K1760">
            <v>0</v>
          </cell>
          <cell r="L1760">
            <v>0</v>
          </cell>
          <cell r="M1760" t="str">
            <v>No.102</v>
          </cell>
        </row>
        <row r="1761">
          <cell r="A1761" t="str">
            <v>폼타이 합판거푸집</v>
          </cell>
          <cell r="B1761" t="str">
            <v>0-7m:T=500:3회</v>
          </cell>
          <cell r="C1761" t="str">
            <v>M2</v>
          </cell>
          <cell r="D1761">
            <v>471.82</v>
          </cell>
          <cell r="E1761">
            <v>18700</v>
          </cell>
          <cell r="F1761">
            <v>8823034</v>
          </cell>
          <cell r="G1761">
            <v>6700</v>
          </cell>
          <cell r="H1761">
            <v>3161194</v>
          </cell>
          <cell r="I1761">
            <v>12000</v>
          </cell>
          <cell r="J1761">
            <v>5661840</v>
          </cell>
          <cell r="K1761">
            <v>0</v>
          </cell>
          <cell r="L1761">
            <v>0</v>
          </cell>
          <cell r="M1761" t="str">
            <v>No.92</v>
          </cell>
        </row>
        <row r="1762">
          <cell r="A1762" t="str">
            <v>폼타이 합판거푸집</v>
          </cell>
          <cell r="B1762" t="str">
            <v>0-7m:T=400:3회</v>
          </cell>
          <cell r="C1762" t="str">
            <v>M2</v>
          </cell>
          <cell r="D1762">
            <v>74.8</v>
          </cell>
          <cell r="E1762">
            <v>18500</v>
          </cell>
          <cell r="F1762">
            <v>1383800</v>
          </cell>
          <cell r="G1762">
            <v>6600</v>
          </cell>
          <cell r="H1762">
            <v>493680</v>
          </cell>
          <cell r="I1762">
            <v>11900</v>
          </cell>
          <cell r="J1762">
            <v>890120</v>
          </cell>
          <cell r="K1762">
            <v>0</v>
          </cell>
          <cell r="L1762">
            <v>0</v>
          </cell>
          <cell r="M1762" t="str">
            <v>No.73</v>
          </cell>
        </row>
        <row r="1763">
          <cell r="A1763" t="str">
            <v>폼타이 합판거푸집</v>
          </cell>
          <cell r="B1763" t="str">
            <v>0-7m:T=300:3회</v>
          </cell>
          <cell r="C1763" t="str">
            <v>M2</v>
          </cell>
          <cell r="D1763">
            <v>100.72</v>
          </cell>
          <cell r="E1763">
            <v>18600</v>
          </cell>
          <cell r="F1763">
            <v>1873392</v>
          </cell>
          <cell r="G1763">
            <v>6600</v>
          </cell>
          <cell r="H1763">
            <v>664752</v>
          </cell>
          <cell r="I1763">
            <v>12000</v>
          </cell>
          <cell r="J1763">
            <v>1208640</v>
          </cell>
          <cell r="K1763">
            <v>0</v>
          </cell>
          <cell r="L1763">
            <v>0</v>
          </cell>
          <cell r="M1763" t="str">
            <v>No.74</v>
          </cell>
        </row>
        <row r="1764">
          <cell r="A1764" t="str">
            <v>강관동바리(3개월)</v>
          </cell>
          <cell r="B1764" t="str">
            <v>H=4.2-7.2M</v>
          </cell>
          <cell r="C1764" t="str">
            <v>공M3</v>
          </cell>
          <cell r="D1764">
            <v>33.56</v>
          </cell>
          <cell r="E1764">
            <v>7500</v>
          </cell>
          <cell r="F1764">
            <v>251700</v>
          </cell>
          <cell r="G1764">
            <v>200</v>
          </cell>
          <cell r="H1764">
            <v>6712</v>
          </cell>
          <cell r="I1764">
            <v>7300</v>
          </cell>
          <cell r="J1764">
            <v>244988</v>
          </cell>
          <cell r="K1764">
            <v>0</v>
          </cell>
          <cell r="L1764">
            <v>0</v>
          </cell>
          <cell r="M1764" t="str">
            <v>No.93</v>
          </cell>
        </row>
        <row r="1765">
          <cell r="A1765" t="str">
            <v>강관동바리(3개월)</v>
          </cell>
          <cell r="B1765" t="str">
            <v>H=0-4.2M</v>
          </cell>
          <cell r="C1765" t="str">
            <v>공M3</v>
          </cell>
          <cell r="D1765">
            <v>1190.28</v>
          </cell>
          <cell r="E1765">
            <v>6300</v>
          </cell>
          <cell r="F1765">
            <v>7498764</v>
          </cell>
          <cell r="G1765">
            <v>200</v>
          </cell>
          <cell r="H1765">
            <v>238056</v>
          </cell>
          <cell r="I1765">
            <v>6100</v>
          </cell>
          <cell r="J1765">
            <v>7260708</v>
          </cell>
          <cell r="K1765">
            <v>0</v>
          </cell>
          <cell r="L1765">
            <v>0</v>
          </cell>
          <cell r="M1765" t="str">
            <v>No.21</v>
          </cell>
        </row>
        <row r="1766">
          <cell r="A1766" t="str">
            <v>강관비계</v>
          </cell>
          <cell r="B1766" t="str">
            <v>3개월</v>
          </cell>
          <cell r="C1766" t="str">
            <v>M2</v>
          </cell>
          <cell r="D1766">
            <v>450.8</v>
          </cell>
          <cell r="E1766">
            <v>9200</v>
          </cell>
          <cell r="F1766">
            <v>4147360</v>
          </cell>
          <cell r="G1766">
            <v>2300</v>
          </cell>
          <cell r="H1766">
            <v>1036840</v>
          </cell>
          <cell r="I1766">
            <v>6600</v>
          </cell>
          <cell r="J1766">
            <v>2975280</v>
          </cell>
          <cell r="K1766">
            <v>300</v>
          </cell>
          <cell r="L1766">
            <v>135240</v>
          </cell>
          <cell r="M1766" t="str">
            <v>No.33</v>
          </cell>
        </row>
        <row r="1767">
          <cell r="A1767" t="str">
            <v>시공이음 설치</v>
          </cell>
          <cell r="B1767" t="str">
            <v>PVC,B=230X5mm</v>
          </cell>
          <cell r="C1767" t="str">
            <v>M</v>
          </cell>
          <cell r="D1767">
            <v>126.76</v>
          </cell>
          <cell r="E1767">
            <v>14600</v>
          </cell>
          <cell r="F1767">
            <v>1850696</v>
          </cell>
          <cell r="G1767">
            <v>3400</v>
          </cell>
          <cell r="H1767">
            <v>430984</v>
          </cell>
          <cell r="I1767">
            <v>11200</v>
          </cell>
          <cell r="J1767">
            <v>1419712</v>
          </cell>
          <cell r="K1767">
            <v>0</v>
          </cell>
          <cell r="L1767">
            <v>0</v>
          </cell>
          <cell r="M1767" t="str">
            <v>No.75</v>
          </cell>
        </row>
        <row r="1768">
          <cell r="A1768" t="str">
            <v>시공이음면정리(치핑)</v>
          </cell>
          <cell r="B1768" t="str">
            <v>인력</v>
          </cell>
          <cell r="C1768" t="str">
            <v>M2</v>
          </cell>
          <cell r="D1768">
            <v>89.42</v>
          </cell>
          <cell r="E1768">
            <v>19000</v>
          </cell>
          <cell r="F1768">
            <v>1698980</v>
          </cell>
          <cell r="G1768">
            <v>500</v>
          </cell>
          <cell r="H1768">
            <v>44710</v>
          </cell>
          <cell r="I1768">
            <v>18500</v>
          </cell>
          <cell r="J1768">
            <v>1654270</v>
          </cell>
          <cell r="K1768">
            <v>0</v>
          </cell>
          <cell r="L1768">
            <v>0</v>
          </cell>
          <cell r="M1768" t="str">
            <v>No.22</v>
          </cell>
        </row>
        <row r="1769">
          <cell r="A1769" t="str">
            <v>스페이서(T=110MM)</v>
          </cell>
          <cell r="C1769" t="str">
            <v>EA</v>
          </cell>
          <cell r="D1769">
            <v>790</v>
          </cell>
          <cell r="E1769">
            <v>90</v>
          </cell>
          <cell r="F1769">
            <v>71100</v>
          </cell>
          <cell r="G1769">
            <v>90</v>
          </cell>
          <cell r="H1769">
            <v>71100</v>
          </cell>
          <cell r="I1769">
            <v>0</v>
          </cell>
          <cell r="J1769">
            <v>0</v>
          </cell>
          <cell r="K1769">
            <v>0</v>
          </cell>
          <cell r="L1769">
            <v>0</v>
          </cell>
        </row>
        <row r="1770">
          <cell r="A1770" t="str">
            <v>스페이서(T=80MM)</v>
          </cell>
          <cell r="C1770" t="str">
            <v>EA</v>
          </cell>
          <cell r="D1770">
            <v>4194</v>
          </cell>
          <cell r="E1770">
            <v>60</v>
          </cell>
          <cell r="F1770">
            <v>251640</v>
          </cell>
          <cell r="G1770">
            <v>60</v>
          </cell>
          <cell r="H1770">
            <v>251640</v>
          </cell>
          <cell r="I1770">
            <v>0</v>
          </cell>
          <cell r="J1770">
            <v>0</v>
          </cell>
          <cell r="K1770">
            <v>0</v>
          </cell>
          <cell r="L1770">
            <v>0</v>
          </cell>
        </row>
        <row r="1771">
          <cell r="A1771" t="str">
            <v>폼타이거푸집 구멍체움</v>
          </cell>
          <cell r="C1771" t="str">
            <v>EA</v>
          </cell>
          <cell r="D1771">
            <v>1045</v>
          </cell>
          <cell r="E1771">
            <v>250</v>
          </cell>
          <cell r="F1771">
            <v>261250</v>
          </cell>
          <cell r="G1771">
            <v>0</v>
          </cell>
          <cell r="H1771">
            <v>0</v>
          </cell>
          <cell r="I1771">
            <v>250</v>
          </cell>
          <cell r="J1771">
            <v>261250</v>
          </cell>
          <cell r="K1771">
            <v>0</v>
          </cell>
          <cell r="L1771">
            <v>0</v>
          </cell>
          <cell r="M1771" t="str">
            <v>No.76</v>
          </cell>
        </row>
        <row r="1772">
          <cell r="A1772" t="str">
            <v>에폭시방수</v>
          </cell>
          <cell r="B1772" t="str">
            <v>수용성에폭시3회</v>
          </cell>
          <cell r="C1772" t="str">
            <v>M2</v>
          </cell>
          <cell r="D1772">
            <v>409.24</v>
          </cell>
          <cell r="E1772">
            <v>19600</v>
          </cell>
          <cell r="F1772">
            <v>8021104</v>
          </cell>
          <cell r="G1772">
            <v>10300</v>
          </cell>
          <cell r="H1772">
            <v>4215172</v>
          </cell>
          <cell r="I1772">
            <v>9300</v>
          </cell>
          <cell r="J1772">
            <v>3805932</v>
          </cell>
          <cell r="K1772">
            <v>0</v>
          </cell>
          <cell r="L1772">
            <v>0</v>
          </cell>
          <cell r="M1772" t="str">
            <v>No.77</v>
          </cell>
        </row>
        <row r="1773">
          <cell r="A1773" t="str">
            <v>FRP COVER</v>
          </cell>
          <cell r="B1773" t="str">
            <v>2000X1000</v>
          </cell>
          <cell r="C1773" t="str">
            <v>EA</v>
          </cell>
          <cell r="D1773">
            <v>2</v>
          </cell>
          <cell r="E1773">
            <v>300000</v>
          </cell>
          <cell r="F1773">
            <v>600000</v>
          </cell>
          <cell r="G1773">
            <v>250000</v>
          </cell>
          <cell r="H1773">
            <v>500000</v>
          </cell>
          <cell r="I1773">
            <v>50000</v>
          </cell>
          <cell r="J1773">
            <v>100000</v>
          </cell>
          <cell r="K1773">
            <v>0</v>
          </cell>
          <cell r="L1773">
            <v>0</v>
          </cell>
        </row>
        <row r="1774">
          <cell r="A1774" t="str">
            <v>수동게이트</v>
          </cell>
          <cell r="B1774" t="str">
            <v>D400M/M</v>
          </cell>
          <cell r="C1774" t="str">
            <v>조</v>
          </cell>
          <cell r="D1774">
            <v>1</v>
          </cell>
          <cell r="E1774">
            <v>1860000</v>
          </cell>
          <cell r="F1774">
            <v>1860000</v>
          </cell>
          <cell r="G1774">
            <v>1390000</v>
          </cell>
          <cell r="H1774">
            <v>1390000</v>
          </cell>
          <cell r="I1774">
            <v>470000</v>
          </cell>
          <cell r="J1774">
            <v>470000</v>
          </cell>
          <cell r="K1774">
            <v>0</v>
          </cell>
          <cell r="L1774">
            <v>0</v>
          </cell>
        </row>
        <row r="1775">
          <cell r="A1775" t="str">
            <v>스핀들</v>
          </cell>
          <cell r="B1775" t="str">
            <v>D38M/M</v>
          </cell>
          <cell r="C1775" t="str">
            <v>M</v>
          </cell>
          <cell r="D1775">
            <v>4.25</v>
          </cell>
          <cell r="E1775">
            <v>200000</v>
          </cell>
          <cell r="F1775">
            <v>850000</v>
          </cell>
          <cell r="G1775">
            <v>150000</v>
          </cell>
          <cell r="H1775">
            <v>637500</v>
          </cell>
          <cell r="I1775">
            <v>50000</v>
          </cell>
          <cell r="J1775">
            <v>212500</v>
          </cell>
          <cell r="K1775">
            <v>0</v>
          </cell>
          <cell r="L1775">
            <v>0</v>
          </cell>
        </row>
        <row r="1776">
          <cell r="A1776" t="str">
            <v>권양기</v>
          </cell>
          <cell r="B1776" t="str">
            <v>2호</v>
          </cell>
          <cell r="C1776" t="str">
            <v>대</v>
          </cell>
          <cell r="D1776">
            <v>1</v>
          </cell>
          <cell r="E1776">
            <v>860000</v>
          </cell>
          <cell r="F1776">
            <v>860000</v>
          </cell>
          <cell r="G1776">
            <v>560000</v>
          </cell>
          <cell r="H1776">
            <v>560000</v>
          </cell>
          <cell r="I1776">
            <v>300000</v>
          </cell>
          <cell r="J1776">
            <v>300000</v>
          </cell>
          <cell r="K1776">
            <v>0</v>
          </cell>
          <cell r="L1776">
            <v>0</v>
          </cell>
        </row>
        <row r="1777">
          <cell r="A1777" t="str">
            <v>S.T.S Plate C.설치(TYPE-A)</v>
          </cell>
          <cell r="B1777" t="str">
            <v>1000X600</v>
          </cell>
          <cell r="C1777" t="str">
            <v>EA</v>
          </cell>
          <cell r="D1777">
            <v>1</v>
          </cell>
          <cell r="E1777">
            <v>193800</v>
          </cell>
          <cell r="F1777">
            <v>193800</v>
          </cell>
          <cell r="G1777">
            <v>99600</v>
          </cell>
          <cell r="H1777">
            <v>99600</v>
          </cell>
          <cell r="I1777">
            <v>84300</v>
          </cell>
          <cell r="J1777">
            <v>84300</v>
          </cell>
          <cell r="K1777">
            <v>9900</v>
          </cell>
          <cell r="L1777">
            <v>9900</v>
          </cell>
          <cell r="M1777" t="str">
            <v>No.94</v>
          </cell>
        </row>
        <row r="1778">
          <cell r="A1778" t="str">
            <v>S.T.S Plate C.설치(TYPE-D)</v>
          </cell>
          <cell r="B1778" t="str">
            <v>1200X600</v>
          </cell>
          <cell r="C1778" t="str">
            <v>EA</v>
          </cell>
          <cell r="D1778">
            <v>2</v>
          </cell>
          <cell r="E1778">
            <v>213200</v>
          </cell>
          <cell r="F1778">
            <v>426400</v>
          </cell>
          <cell r="G1778">
            <v>120000</v>
          </cell>
          <cell r="H1778">
            <v>240000</v>
          </cell>
          <cell r="I1778">
            <v>81300</v>
          </cell>
          <cell r="J1778">
            <v>162600</v>
          </cell>
          <cell r="K1778">
            <v>11900</v>
          </cell>
          <cell r="L1778">
            <v>23800</v>
          </cell>
          <cell r="M1778" t="str">
            <v>No.97</v>
          </cell>
        </row>
        <row r="1779">
          <cell r="A1779" t="str">
            <v>S.T.S Plate C.설치(TYPE-A)</v>
          </cell>
          <cell r="B1779" t="str">
            <v>800X700</v>
          </cell>
          <cell r="C1779" t="str">
            <v>EA</v>
          </cell>
          <cell r="D1779">
            <v>2</v>
          </cell>
          <cell r="E1779">
            <v>192200</v>
          </cell>
          <cell r="F1779">
            <v>384400</v>
          </cell>
          <cell r="G1779">
            <v>98300</v>
          </cell>
          <cell r="H1779">
            <v>196600</v>
          </cell>
          <cell r="I1779">
            <v>84000</v>
          </cell>
          <cell r="J1779">
            <v>168000</v>
          </cell>
          <cell r="K1779">
            <v>9900</v>
          </cell>
          <cell r="L1779">
            <v>19800</v>
          </cell>
          <cell r="M1779" t="str">
            <v>No.103</v>
          </cell>
        </row>
        <row r="1780">
          <cell r="A1780" t="str">
            <v>S.T.S Plate C.설치(TYPE-B)</v>
          </cell>
          <cell r="B1780" t="str">
            <v>1800X1600</v>
          </cell>
          <cell r="C1780" t="str">
            <v>EA</v>
          </cell>
          <cell r="D1780">
            <v>4</v>
          </cell>
          <cell r="E1780">
            <v>481000</v>
          </cell>
          <cell r="F1780">
            <v>1924000</v>
          </cell>
          <cell r="G1780">
            <v>296000</v>
          </cell>
          <cell r="H1780">
            <v>1184000</v>
          </cell>
          <cell r="I1780">
            <v>147000</v>
          </cell>
          <cell r="J1780">
            <v>588000</v>
          </cell>
          <cell r="K1780">
            <v>38000</v>
          </cell>
          <cell r="L1780">
            <v>152000</v>
          </cell>
          <cell r="M1780" t="str">
            <v>No.104</v>
          </cell>
        </row>
        <row r="1781">
          <cell r="A1781" t="str">
            <v>S.T.S Plate C.설치(TYPE-D)</v>
          </cell>
          <cell r="B1781" t="str">
            <v>2100X700</v>
          </cell>
          <cell r="C1781" t="str">
            <v>EA</v>
          </cell>
          <cell r="D1781">
            <v>2</v>
          </cell>
          <cell r="E1781">
            <v>288000</v>
          </cell>
          <cell r="F1781">
            <v>576000</v>
          </cell>
          <cell r="G1781">
            <v>175000</v>
          </cell>
          <cell r="H1781">
            <v>350000</v>
          </cell>
          <cell r="I1781">
            <v>95000</v>
          </cell>
          <cell r="J1781">
            <v>190000</v>
          </cell>
          <cell r="K1781">
            <v>18000</v>
          </cell>
          <cell r="L1781">
            <v>36000</v>
          </cell>
          <cell r="M1781" t="str">
            <v>No.105</v>
          </cell>
        </row>
        <row r="1782">
          <cell r="A1782" t="str">
            <v>흙채움</v>
          </cell>
          <cell r="C1782" t="str">
            <v>M3</v>
          </cell>
          <cell r="D1782">
            <v>83.3</v>
          </cell>
          <cell r="E1782">
            <v>1200</v>
          </cell>
          <cell r="F1782">
            <v>99960</v>
          </cell>
          <cell r="G1782">
            <v>200</v>
          </cell>
          <cell r="H1782">
            <v>16660</v>
          </cell>
          <cell r="I1782">
            <v>600</v>
          </cell>
          <cell r="J1782">
            <v>49980</v>
          </cell>
          <cell r="K1782">
            <v>400</v>
          </cell>
          <cell r="L1782">
            <v>33320</v>
          </cell>
          <cell r="M1782" t="str">
            <v>#.29</v>
          </cell>
        </row>
        <row r="1783">
          <cell r="A1783" t="str">
            <v>사다리설치(STS)</v>
          </cell>
          <cell r="C1783" t="str">
            <v>M</v>
          </cell>
          <cell r="D1783">
            <v>13.75</v>
          </cell>
          <cell r="E1783">
            <v>10900</v>
          </cell>
          <cell r="F1783">
            <v>149875</v>
          </cell>
          <cell r="G1783">
            <v>6600</v>
          </cell>
          <cell r="H1783">
            <v>90750</v>
          </cell>
          <cell r="I1783">
            <v>4100</v>
          </cell>
          <cell r="J1783">
            <v>56375</v>
          </cell>
          <cell r="K1783">
            <v>200</v>
          </cell>
          <cell r="L1783">
            <v>2750</v>
          </cell>
          <cell r="M1783" t="str">
            <v>No.19</v>
          </cell>
        </row>
        <row r="1784">
          <cell r="A1784" t="str">
            <v>수팽창고무지수판 설치</v>
          </cell>
          <cell r="B1784" t="str">
            <v>20X10</v>
          </cell>
          <cell r="C1784" t="str">
            <v>M</v>
          </cell>
          <cell r="D1784">
            <v>3.77</v>
          </cell>
          <cell r="E1784">
            <v>3900</v>
          </cell>
          <cell r="F1784">
            <v>14703</v>
          </cell>
          <cell r="G1784">
            <v>3100</v>
          </cell>
          <cell r="H1784">
            <v>11687</v>
          </cell>
          <cell r="I1784">
            <v>800</v>
          </cell>
          <cell r="J1784">
            <v>3016</v>
          </cell>
          <cell r="K1784">
            <v>0</v>
          </cell>
          <cell r="L1784">
            <v>0</v>
          </cell>
          <cell r="M1784" t="str">
            <v>No.23</v>
          </cell>
        </row>
        <row r="1785">
          <cell r="A1785" t="str">
            <v>P.V.C 파이프(VG1)</v>
          </cell>
          <cell r="B1785" t="str">
            <v>Φ100M/M</v>
          </cell>
          <cell r="C1785" t="str">
            <v>M</v>
          </cell>
          <cell r="D1785">
            <v>0.9</v>
          </cell>
          <cell r="E1785">
            <v>6800</v>
          </cell>
          <cell r="F1785">
            <v>6120</v>
          </cell>
          <cell r="G1785">
            <v>6500</v>
          </cell>
          <cell r="H1785">
            <v>5850</v>
          </cell>
          <cell r="I1785">
            <v>300</v>
          </cell>
          <cell r="J1785">
            <v>270</v>
          </cell>
          <cell r="K1785">
            <v>0</v>
          </cell>
          <cell r="L1785">
            <v>0</v>
          </cell>
        </row>
        <row r="1786">
          <cell r="A1786" t="str">
            <v>P.V.C 파이프(VG1)</v>
          </cell>
          <cell r="B1786" t="str">
            <v>Φ200M/M</v>
          </cell>
          <cell r="C1786" t="str">
            <v>M</v>
          </cell>
          <cell r="D1786">
            <v>1.2</v>
          </cell>
          <cell r="E1786">
            <v>20600</v>
          </cell>
          <cell r="F1786">
            <v>24720</v>
          </cell>
          <cell r="G1786">
            <v>19200</v>
          </cell>
          <cell r="H1786">
            <v>23040</v>
          </cell>
          <cell r="I1786">
            <v>1400</v>
          </cell>
          <cell r="J1786">
            <v>1680</v>
          </cell>
          <cell r="K1786">
            <v>0</v>
          </cell>
          <cell r="L1786">
            <v>0</v>
          </cell>
        </row>
        <row r="1787">
          <cell r="A1787" t="str">
            <v>난간설치(TYPE-B수평)</v>
          </cell>
          <cell r="C1787" t="str">
            <v>M</v>
          </cell>
          <cell r="D1787">
            <v>17.75</v>
          </cell>
          <cell r="E1787">
            <v>45400</v>
          </cell>
          <cell r="F1787">
            <v>805850</v>
          </cell>
          <cell r="G1787">
            <v>8200</v>
          </cell>
          <cell r="H1787">
            <v>145550</v>
          </cell>
          <cell r="I1787">
            <v>36000</v>
          </cell>
          <cell r="J1787">
            <v>639000</v>
          </cell>
          <cell r="K1787">
            <v>1200</v>
          </cell>
          <cell r="L1787">
            <v>21300</v>
          </cell>
          <cell r="M1787" t="str">
            <v>No.99</v>
          </cell>
        </row>
        <row r="1788">
          <cell r="A1788" t="str">
            <v>난간설치(TYPE-A경사)</v>
          </cell>
          <cell r="C1788" t="str">
            <v>M</v>
          </cell>
          <cell r="D1788">
            <v>5.45</v>
          </cell>
          <cell r="E1788">
            <v>45400</v>
          </cell>
          <cell r="F1788">
            <v>247430</v>
          </cell>
          <cell r="G1788">
            <v>8200</v>
          </cell>
          <cell r="H1788">
            <v>44690</v>
          </cell>
          <cell r="I1788">
            <v>36000</v>
          </cell>
          <cell r="J1788">
            <v>196200</v>
          </cell>
          <cell r="K1788">
            <v>1200</v>
          </cell>
          <cell r="L1788">
            <v>6540</v>
          </cell>
          <cell r="M1788" t="str">
            <v>No.100</v>
          </cell>
        </row>
        <row r="1789">
          <cell r="A1789" t="str">
            <v>철근가공및조립</v>
          </cell>
          <cell r="B1789" t="str">
            <v>복잡</v>
          </cell>
          <cell r="C1789" t="str">
            <v>TON</v>
          </cell>
          <cell r="D1789">
            <v>159.489</v>
          </cell>
          <cell r="E1789">
            <v>361000</v>
          </cell>
          <cell r="F1789">
            <v>57575529</v>
          </cell>
          <cell r="G1789">
            <v>5000</v>
          </cell>
          <cell r="H1789">
            <v>797445</v>
          </cell>
          <cell r="I1789">
            <v>349000</v>
          </cell>
          <cell r="J1789">
            <v>55661661</v>
          </cell>
          <cell r="K1789">
            <v>7000</v>
          </cell>
          <cell r="L1789">
            <v>1116423</v>
          </cell>
          <cell r="M1789" t="str">
            <v>No.81</v>
          </cell>
        </row>
        <row r="1791">
          <cell r="A1791" t="str">
            <v>3. 부대시설공</v>
          </cell>
          <cell r="F1791">
            <v>26741905</v>
          </cell>
          <cell r="H1791">
            <v>8431136</v>
          </cell>
          <cell r="J1791">
            <v>17956754</v>
          </cell>
          <cell r="L1791">
            <v>354015</v>
          </cell>
        </row>
        <row r="1792">
          <cell r="A1792" t="str">
            <v>가. 콘크리트 포장</v>
          </cell>
          <cell r="F1792">
            <v>8093966</v>
          </cell>
          <cell r="H1792">
            <v>2653454</v>
          </cell>
          <cell r="J1792">
            <v>5354390</v>
          </cell>
          <cell r="L1792">
            <v>86122</v>
          </cell>
        </row>
        <row r="1793">
          <cell r="A1793" t="str">
            <v>레미콘타설</v>
          </cell>
          <cell r="B1793" t="str">
            <v>무근구조물</v>
          </cell>
          <cell r="C1793" t="str">
            <v>M3</v>
          </cell>
          <cell r="D1793">
            <v>148</v>
          </cell>
          <cell r="E1793">
            <v>21700</v>
          </cell>
          <cell r="F1793">
            <v>3211600</v>
          </cell>
          <cell r="G1793">
            <v>400</v>
          </cell>
          <cell r="H1793">
            <v>59200</v>
          </cell>
          <cell r="I1793">
            <v>21000</v>
          </cell>
          <cell r="J1793">
            <v>3108000</v>
          </cell>
          <cell r="K1793">
            <v>300</v>
          </cell>
          <cell r="L1793">
            <v>44400</v>
          </cell>
          <cell r="M1793" t="str">
            <v>No.10</v>
          </cell>
        </row>
        <row r="1794">
          <cell r="A1794" t="str">
            <v>모래부설(B.H 0.7M3)</v>
          </cell>
          <cell r="B1794" t="str">
            <v>기계90%+인력10%</v>
          </cell>
          <cell r="C1794" t="str">
            <v>M3</v>
          </cell>
          <cell r="D1794">
            <v>5.64</v>
          </cell>
          <cell r="E1794">
            <v>1300</v>
          </cell>
          <cell r="F1794">
            <v>7332</v>
          </cell>
          <cell r="G1794">
            <v>200</v>
          </cell>
          <cell r="H1794">
            <v>1128</v>
          </cell>
          <cell r="I1794">
            <v>700</v>
          </cell>
          <cell r="J1794">
            <v>3948</v>
          </cell>
          <cell r="K1794">
            <v>400</v>
          </cell>
          <cell r="L1794">
            <v>2256</v>
          </cell>
          <cell r="M1794" t="str">
            <v>#.14</v>
          </cell>
        </row>
        <row r="1795">
          <cell r="A1795" t="str">
            <v>보조기층포설 및 다짐</v>
          </cell>
          <cell r="B1795" t="str">
            <v>T=30cm</v>
          </cell>
          <cell r="C1795" t="str">
            <v>M3</v>
          </cell>
          <cell r="D1795">
            <v>56.38</v>
          </cell>
          <cell r="E1795">
            <v>2800</v>
          </cell>
          <cell r="F1795">
            <v>157864</v>
          </cell>
          <cell r="G1795">
            <v>400</v>
          </cell>
          <cell r="H1795">
            <v>22552</v>
          </cell>
          <cell r="I1795">
            <v>1700</v>
          </cell>
          <cell r="J1795">
            <v>95846</v>
          </cell>
          <cell r="K1795">
            <v>700</v>
          </cell>
          <cell r="L1795">
            <v>39466</v>
          </cell>
          <cell r="M1795" t="str">
            <v>#.11</v>
          </cell>
        </row>
        <row r="1796">
          <cell r="A1796" t="str">
            <v>신 축 재</v>
          </cell>
          <cell r="B1796" t="str">
            <v>T=1.5cm</v>
          </cell>
          <cell r="C1796" t="str">
            <v>M2</v>
          </cell>
          <cell r="D1796">
            <v>7.52</v>
          </cell>
          <cell r="E1796">
            <v>12600</v>
          </cell>
          <cell r="F1796">
            <v>94752</v>
          </cell>
          <cell r="G1796">
            <v>12000</v>
          </cell>
          <cell r="H1796">
            <v>90240</v>
          </cell>
          <cell r="I1796">
            <v>600</v>
          </cell>
          <cell r="J1796">
            <v>4512</v>
          </cell>
          <cell r="K1796">
            <v>0</v>
          </cell>
          <cell r="L1796">
            <v>0</v>
          </cell>
        </row>
        <row r="1797">
          <cell r="A1797" t="str">
            <v>양생(비닐)</v>
          </cell>
          <cell r="C1797" t="str">
            <v>M2</v>
          </cell>
          <cell r="D1797">
            <v>187.92</v>
          </cell>
          <cell r="E1797">
            <v>900</v>
          </cell>
          <cell r="F1797">
            <v>169128</v>
          </cell>
          <cell r="G1797">
            <v>700</v>
          </cell>
          <cell r="H1797">
            <v>131544</v>
          </cell>
          <cell r="I1797">
            <v>200</v>
          </cell>
          <cell r="J1797">
            <v>37584</v>
          </cell>
          <cell r="K1797">
            <v>0</v>
          </cell>
          <cell r="L1797">
            <v>0</v>
          </cell>
          <cell r="M1797" t="str">
            <v>No.8</v>
          </cell>
        </row>
        <row r="1798">
          <cell r="A1798" t="str">
            <v>콘크리트포장 포설</v>
          </cell>
          <cell r="B1798" t="str">
            <v>T=20cm</v>
          </cell>
          <cell r="C1798" t="str">
            <v>M3</v>
          </cell>
          <cell r="D1798">
            <v>37.58</v>
          </cell>
          <cell r="E1798">
            <v>103500</v>
          </cell>
          <cell r="F1798">
            <v>3889530</v>
          </cell>
          <cell r="G1798">
            <v>52500</v>
          </cell>
          <cell r="H1798">
            <v>1972950</v>
          </cell>
          <cell r="I1798">
            <v>51000</v>
          </cell>
          <cell r="J1798">
            <v>1916580</v>
          </cell>
          <cell r="K1798">
            <v>0</v>
          </cell>
          <cell r="L1798">
            <v>0</v>
          </cell>
          <cell r="M1798" t="str">
            <v>No.6</v>
          </cell>
        </row>
        <row r="1799">
          <cell r="A1799" t="str">
            <v>와이어메쉬깔기</v>
          </cell>
          <cell r="B1799" t="str">
            <v>#8X100X100</v>
          </cell>
          <cell r="C1799" t="str">
            <v>M2</v>
          </cell>
          <cell r="D1799">
            <v>187.92</v>
          </cell>
          <cell r="E1799">
            <v>3000</v>
          </cell>
          <cell r="F1799">
            <v>563760</v>
          </cell>
          <cell r="G1799">
            <v>2000</v>
          </cell>
          <cell r="H1799">
            <v>375840</v>
          </cell>
          <cell r="I1799">
            <v>1000</v>
          </cell>
          <cell r="J1799">
            <v>187920</v>
          </cell>
          <cell r="K1799">
            <v>0</v>
          </cell>
          <cell r="L1799">
            <v>0</v>
          </cell>
          <cell r="M1799" t="str">
            <v>No.7</v>
          </cell>
        </row>
        <row r="1801">
          <cell r="A1801" t="str">
            <v>나. U형 측구</v>
          </cell>
          <cell r="F1801">
            <v>8398877</v>
          </cell>
          <cell r="H1801">
            <v>4726965</v>
          </cell>
          <cell r="J1801">
            <v>3625609</v>
          </cell>
          <cell r="L1801">
            <v>46303</v>
          </cell>
        </row>
        <row r="1802">
          <cell r="A1802" t="str">
            <v>레미콘타설</v>
          </cell>
          <cell r="B1802" t="str">
            <v>철근구조물</v>
          </cell>
          <cell r="C1802" t="str">
            <v>M3</v>
          </cell>
          <cell r="D1802">
            <v>21.53</v>
          </cell>
          <cell r="E1802">
            <v>16000</v>
          </cell>
          <cell r="F1802">
            <v>344480</v>
          </cell>
          <cell r="G1802">
            <v>0</v>
          </cell>
          <cell r="H1802">
            <v>0</v>
          </cell>
          <cell r="I1802">
            <v>16000</v>
          </cell>
          <cell r="J1802">
            <v>344480</v>
          </cell>
          <cell r="K1802">
            <v>0</v>
          </cell>
          <cell r="L1802">
            <v>0</v>
          </cell>
          <cell r="M1802" t="str">
            <v>No.14</v>
          </cell>
        </row>
        <row r="1803">
          <cell r="A1803" t="str">
            <v>레미콘타설</v>
          </cell>
          <cell r="B1803" t="str">
            <v>무근구조물</v>
          </cell>
          <cell r="C1803" t="str">
            <v>M3</v>
          </cell>
          <cell r="D1803">
            <v>6.55</v>
          </cell>
          <cell r="E1803">
            <v>21700</v>
          </cell>
          <cell r="F1803">
            <v>142135</v>
          </cell>
          <cell r="G1803">
            <v>400</v>
          </cell>
          <cell r="H1803">
            <v>2620</v>
          </cell>
          <cell r="I1803">
            <v>21000</v>
          </cell>
          <cell r="J1803">
            <v>137550</v>
          </cell>
          <cell r="K1803">
            <v>300</v>
          </cell>
          <cell r="L1803">
            <v>1965</v>
          </cell>
          <cell r="M1803" t="str">
            <v>No.10</v>
          </cell>
        </row>
        <row r="1804">
          <cell r="A1804" t="str">
            <v>합판거푸집</v>
          </cell>
          <cell r="B1804" t="str">
            <v>0-7m:3회</v>
          </cell>
          <cell r="C1804" t="str">
            <v>M2</v>
          </cell>
          <cell r="D1804">
            <v>177.84</v>
          </cell>
          <cell r="E1804">
            <v>12000</v>
          </cell>
          <cell r="F1804">
            <v>2134080</v>
          </cell>
          <cell r="G1804">
            <v>4000</v>
          </cell>
          <cell r="H1804">
            <v>711360</v>
          </cell>
          <cell r="I1804">
            <v>8000</v>
          </cell>
          <cell r="J1804">
            <v>1422720</v>
          </cell>
          <cell r="K1804">
            <v>0</v>
          </cell>
          <cell r="L1804">
            <v>0</v>
          </cell>
          <cell r="M1804" t="str">
            <v>No.15</v>
          </cell>
        </row>
        <row r="1805">
          <cell r="A1805" t="str">
            <v>합판거푸집</v>
          </cell>
          <cell r="B1805" t="str">
            <v>0-7m:6회</v>
          </cell>
          <cell r="C1805" t="str">
            <v>M2</v>
          </cell>
          <cell r="D1805">
            <v>18.72</v>
          </cell>
          <cell r="E1805">
            <v>17100</v>
          </cell>
          <cell r="F1805">
            <v>320112</v>
          </cell>
          <cell r="G1805">
            <v>5300</v>
          </cell>
          <cell r="H1805">
            <v>99216</v>
          </cell>
          <cell r="I1805">
            <v>11800</v>
          </cell>
          <cell r="J1805">
            <v>220896</v>
          </cell>
          <cell r="K1805">
            <v>0</v>
          </cell>
          <cell r="L1805">
            <v>0</v>
          </cell>
          <cell r="M1805" t="str">
            <v>No.11</v>
          </cell>
        </row>
        <row r="1806">
          <cell r="A1806" t="str">
            <v>철근가공및조립</v>
          </cell>
          <cell r="B1806" t="str">
            <v>간단</v>
          </cell>
          <cell r="C1806" t="str">
            <v>TON</v>
          </cell>
          <cell r="D1806">
            <v>1.123</v>
          </cell>
          <cell r="E1806">
            <v>290000</v>
          </cell>
          <cell r="F1806">
            <v>325670</v>
          </cell>
          <cell r="G1806">
            <v>3000</v>
          </cell>
          <cell r="H1806">
            <v>3369</v>
          </cell>
          <cell r="I1806">
            <v>281000</v>
          </cell>
          <cell r="J1806">
            <v>315563</v>
          </cell>
          <cell r="K1806">
            <v>6000</v>
          </cell>
          <cell r="L1806">
            <v>6738</v>
          </cell>
          <cell r="M1806" t="str">
            <v>No.82</v>
          </cell>
        </row>
        <row r="1807">
          <cell r="A1807" t="str">
            <v>그레이팅 뚜껑설치</v>
          </cell>
          <cell r="B1807" t="str">
            <v>500X1000mm</v>
          </cell>
          <cell r="C1807" t="str">
            <v>개소</v>
          </cell>
          <cell r="D1807">
            <v>94</v>
          </cell>
          <cell r="E1807">
            <v>54600</v>
          </cell>
          <cell r="F1807">
            <v>5132400</v>
          </cell>
          <cell r="G1807">
            <v>41600</v>
          </cell>
          <cell r="H1807">
            <v>3910400</v>
          </cell>
          <cell r="I1807">
            <v>12600</v>
          </cell>
          <cell r="J1807">
            <v>1184400</v>
          </cell>
          <cell r="K1807">
            <v>400</v>
          </cell>
          <cell r="L1807">
            <v>37600</v>
          </cell>
          <cell r="M1807" t="str">
            <v>No.83</v>
          </cell>
        </row>
        <row r="1809">
          <cell r="A1809" t="str">
            <v>다. 돌담쌓기</v>
          </cell>
          <cell r="F1809">
            <v>7637900</v>
          </cell>
          <cell r="H1809">
            <v>165800</v>
          </cell>
          <cell r="J1809">
            <v>7337000</v>
          </cell>
          <cell r="L1809">
            <v>135100</v>
          </cell>
        </row>
        <row r="1810">
          <cell r="A1810" t="str">
            <v>레미콘타설</v>
          </cell>
          <cell r="B1810" t="str">
            <v>무근구조물</v>
          </cell>
          <cell r="C1810" t="str">
            <v>M3</v>
          </cell>
          <cell r="D1810">
            <v>7</v>
          </cell>
          <cell r="E1810">
            <v>21700</v>
          </cell>
          <cell r="F1810">
            <v>151900</v>
          </cell>
          <cell r="G1810">
            <v>400</v>
          </cell>
          <cell r="H1810">
            <v>2800</v>
          </cell>
          <cell r="I1810">
            <v>21000</v>
          </cell>
          <cell r="J1810">
            <v>147000</v>
          </cell>
          <cell r="K1810">
            <v>300</v>
          </cell>
          <cell r="L1810">
            <v>2100</v>
          </cell>
          <cell r="M1810" t="str">
            <v>No.10</v>
          </cell>
        </row>
        <row r="1811">
          <cell r="A1811" t="str">
            <v>합판거푸집</v>
          </cell>
          <cell r="B1811" t="str">
            <v>0-7m:6회</v>
          </cell>
          <cell r="C1811" t="str">
            <v>M2</v>
          </cell>
          <cell r="D1811">
            <v>20</v>
          </cell>
          <cell r="E1811">
            <v>17100</v>
          </cell>
          <cell r="F1811">
            <v>342000</v>
          </cell>
          <cell r="G1811">
            <v>5300</v>
          </cell>
          <cell r="H1811">
            <v>106000</v>
          </cell>
          <cell r="I1811">
            <v>11800</v>
          </cell>
          <cell r="J1811">
            <v>236000</v>
          </cell>
          <cell r="K1811">
            <v>0</v>
          </cell>
          <cell r="L1811">
            <v>0</v>
          </cell>
          <cell r="M1811" t="str">
            <v>No.11</v>
          </cell>
        </row>
        <row r="1812">
          <cell r="A1812" t="str">
            <v>돌담쌓기(파쇄암활용)</v>
          </cell>
          <cell r="B1812" t="str">
            <v>B0.5 X H1.9</v>
          </cell>
          <cell r="C1812" t="str">
            <v>M2</v>
          </cell>
          <cell r="D1812">
            <v>190</v>
          </cell>
          <cell r="E1812">
            <v>37600</v>
          </cell>
          <cell r="F1812">
            <v>7144000</v>
          </cell>
          <cell r="G1812">
            <v>300</v>
          </cell>
          <cell r="H1812">
            <v>57000</v>
          </cell>
          <cell r="I1812">
            <v>36600</v>
          </cell>
          <cell r="J1812">
            <v>6954000</v>
          </cell>
          <cell r="K1812">
            <v>700</v>
          </cell>
          <cell r="L1812">
            <v>133000</v>
          </cell>
          <cell r="M1812" t="str">
            <v>No.85</v>
          </cell>
        </row>
        <row r="1814">
          <cell r="A1814" t="str">
            <v>라. 도로경계석 설치</v>
          </cell>
          <cell r="F1814">
            <v>144384</v>
          </cell>
          <cell r="H1814">
            <v>37367</v>
          </cell>
          <cell r="J1814">
            <v>106942</v>
          </cell>
          <cell r="L1814">
            <v>75</v>
          </cell>
        </row>
        <row r="1815">
          <cell r="A1815" t="str">
            <v>레미콘타설</v>
          </cell>
          <cell r="B1815" t="str">
            <v>무근구조물</v>
          </cell>
          <cell r="C1815" t="str">
            <v>M3</v>
          </cell>
          <cell r="D1815">
            <v>0.25</v>
          </cell>
          <cell r="E1815">
            <v>21700</v>
          </cell>
          <cell r="F1815">
            <v>5425</v>
          </cell>
          <cell r="G1815">
            <v>400</v>
          </cell>
          <cell r="H1815">
            <v>100</v>
          </cell>
          <cell r="I1815">
            <v>21000</v>
          </cell>
          <cell r="J1815">
            <v>5250</v>
          </cell>
          <cell r="K1815">
            <v>300</v>
          </cell>
          <cell r="L1815">
            <v>75</v>
          </cell>
          <cell r="M1815" t="str">
            <v>No.10</v>
          </cell>
        </row>
        <row r="1816">
          <cell r="A1816" t="str">
            <v>합판거푸집</v>
          </cell>
          <cell r="B1816" t="str">
            <v>0-7m:6회</v>
          </cell>
          <cell r="C1816" t="str">
            <v>M2</v>
          </cell>
          <cell r="D1816">
            <v>2.4900000000000002</v>
          </cell>
          <cell r="E1816">
            <v>17100</v>
          </cell>
          <cell r="F1816">
            <v>42579</v>
          </cell>
          <cell r="G1816">
            <v>5300</v>
          </cell>
          <cell r="H1816">
            <v>13197</v>
          </cell>
          <cell r="I1816">
            <v>11800</v>
          </cell>
          <cell r="J1816">
            <v>29382</v>
          </cell>
          <cell r="K1816">
            <v>0</v>
          </cell>
          <cell r="L1816">
            <v>0</v>
          </cell>
          <cell r="M1816" t="str">
            <v>No.11</v>
          </cell>
        </row>
        <row r="1817">
          <cell r="A1817" t="str">
            <v>모  르  터</v>
          </cell>
          <cell r="B1817" t="str">
            <v>1 : 3</v>
          </cell>
          <cell r="C1817" t="str">
            <v>M3</v>
          </cell>
          <cell r="D1817">
            <v>2.5000000000000001E-3</v>
          </cell>
          <cell r="E1817">
            <v>40000</v>
          </cell>
          <cell r="F1817">
            <v>100</v>
          </cell>
          <cell r="G1817">
            <v>0</v>
          </cell>
          <cell r="H1817">
            <v>0</v>
          </cell>
          <cell r="I1817">
            <v>40000</v>
          </cell>
          <cell r="J1817">
            <v>100</v>
          </cell>
          <cell r="K1817">
            <v>0</v>
          </cell>
          <cell r="L1817">
            <v>0</v>
          </cell>
          <cell r="M1817" t="str">
            <v>No.37</v>
          </cell>
        </row>
        <row r="1818">
          <cell r="A1818" t="str">
            <v>도로경계석 설치(신설)</v>
          </cell>
          <cell r="B1818" t="str">
            <v>120X120X500</v>
          </cell>
          <cell r="C1818" t="str">
            <v>M</v>
          </cell>
          <cell r="D1818">
            <v>8.3000000000000007</v>
          </cell>
          <cell r="E1818">
            <v>11600</v>
          </cell>
          <cell r="F1818">
            <v>96280</v>
          </cell>
          <cell r="G1818">
            <v>2900</v>
          </cell>
          <cell r="H1818">
            <v>24070</v>
          </cell>
          <cell r="I1818">
            <v>8700</v>
          </cell>
          <cell r="J1818">
            <v>72210</v>
          </cell>
          <cell r="K1818">
            <v>0</v>
          </cell>
          <cell r="L1818">
            <v>0</v>
          </cell>
          <cell r="M1818" t="str">
            <v>No.87</v>
          </cell>
        </row>
        <row r="1820">
          <cell r="A1820" t="str">
            <v>마. 집 수 정</v>
          </cell>
          <cell r="F1820">
            <v>329429</v>
          </cell>
          <cell r="H1820">
            <v>141152</v>
          </cell>
          <cell r="J1820">
            <v>186805</v>
          </cell>
          <cell r="L1820">
            <v>1472</v>
          </cell>
        </row>
        <row r="1821">
          <cell r="A1821" t="str">
            <v>레미콘타설</v>
          </cell>
          <cell r="B1821" t="str">
            <v>철근구조물</v>
          </cell>
          <cell r="C1821" t="str">
            <v>M3</v>
          </cell>
          <cell r="D1821">
            <v>1.54</v>
          </cell>
          <cell r="E1821">
            <v>16000</v>
          </cell>
          <cell r="F1821">
            <v>24640</v>
          </cell>
          <cell r="G1821">
            <v>0</v>
          </cell>
          <cell r="H1821">
            <v>0</v>
          </cell>
          <cell r="I1821">
            <v>16000</v>
          </cell>
          <cell r="J1821">
            <v>24640</v>
          </cell>
          <cell r="K1821">
            <v>0</v>
          </cell>
          <cell r="L1821">
            <v>0</v>
          </cell>
          <cell r="M1821" t="str">
            <v>No.14</v>
          </cell>
        </row>
        <row r="1822">
          <cell r="A1822" t="str">
            <v>레미콘타설</v>
          </cell>
          <cell r="B1822" t="str">
            <v>무근구조물</v>
          </cell>
          <cell r="C1822" t="str">
            <v>M3</v>
          </cell>
          <cell r="D1822">
            <v>0.26</v>
          </cell>
          <cell r="E1822">
            <v>21700</v>
          </cell>
          <cell r="F1822">
            <v>5642</v>
          </cell>
          <cell r="G1822">
            <v>400</v>
          </cell>
          <cell r="H1822">
            <v>104</v>
          </cell>
          <cell r="I1822">
            <v>21000</v>
          </cell>
          <cell r="J1822">
            <v>5460</v>
          </cell>
          <cell r="K1822">
            <v>300</v>
          </cell>
          <cell r="L1822">
            <v>78</v>
          </cell>
          <cell r="M1822" t="str">
            <v>No.10</v>
          </cell>
        </row>
        <row r="1823">
          <cell r="A1823" t="str">
            <v>합판거푸집</v>
          </cell>
          <cell r="B1823" t="str">
            <v>0-7m:3회</v>
          </cell>
          <cell r="C1823" t="str">
            <v>M2</v>
          </cell>
          <cell r="D1823">
            <v>12.64</v>
          </cell>
          <cell r="E1823">
            <v>12000</v>
          </cell>
          <cell r="F1823">
            <v>151680</v>
          </cell>
          <cell r="G1823">
            <v>4000</v>
          </cell>
          <cell r="H1823">
            <v>50560</v>
          </cell>
          <cell r="I1823">
            <v>8000</v>
          </cell>
          <cell r="J1823">
            <v>101120</v>
          </cell>
          <cell r="K1823">
            <v>0</v>
          </cell>
          <cell r="L1823">
            <v>0</v>
          </cell>
          <cell r="M1823" t="str">
            <v>No.15</v>
          </cell>
        </row>
        <row r="1824">
          <cell r="A1824" t="str">
            <v>합판거푸집</v>
          </cell>
          <cell r="B1824" t="str">
            <v>0-7m:6회</v>
          </cell>
          <cell r="C1824" t="str">
            <v>M2</v>
          </cell>
          <cell r="D1824">
            <v>0.64</v>
          </cell>
          <cell r="E1824">
            <v>17100</v>
          </cell>
          <cell r="F1824">
            <v>10944</v>
          </cell>
          <cell r="G1824">
            <v>5300</v>
          </cell>
          <cell r="H1824">
            <v>3392</v>
          </cell>
          <cell r="I1824">
            <v>11800</v>
          </cell>
          <cell r="J1824">
            <v>7552</v>
          </cell>
          <cell r="K1824">
            <v>0</v>
          </cell>
          <cell r="L1824">
            <v>0</v>
          </cell>
          <cell r="M1824" t="str">
            <v>No.11</v>
          </cell>
        </row>
        <row r="1825">
          <cell r="A1825" t="str">
            <v>철근가공및조립</v>
          </cell>
          <cell r="B1825" t="str">
            <v>보통</v>
          </cell>
          <cell r="C1825" t="str">
            <v>TON</v>
          </cell>
          <cell r="D1825">
            <v>4.9000000000000002E-2</v>
          </cell>
          <cell r="E1825">
            <v>327000</v>
          </cell>
          <cell r="F1825">
            <v>16023</v>
          </cell>
          <cell r="G1825">
            <v>4000</v>
          </cell>
          <cell r="H1825">
            <v>196</v>
          </cell>
          <cell r="I1825">
            <v>317000</v>
          </cell>
          <cell r="J1825">
            <v>15533</v>
          </cell>
          <cell r="K1825">
            <v>6000</v>
          </cell>
          <cell r="L1825">
            <v>294</v>
          </cell>
          <cell r="M1825" t="str">
            <v>No.18</v>
          </cell>
        </row>
        <row r="1826">
          <cell r="A1826" t="str">
            <v>그레이팅 뚜껑설치</v>
          </cell>
          <cell r="B1826" t="str">
            <v>1000X1000mm</v>
          </cell>
          <cell r="C1826" t="str">
            <v>개소</v>
          </cell>
          <cell r="D1826">
            <v>1</v>
          </cell>
          <cell r="E1826">
            <v>120500</v>
          </cell>
          <cell r="F1826">
            <v>120500</v>
          </cell>
          <cell r="G1826">
            <v>86900</v>
          </cell>
          <cell r="H1826">
            <v>86900</v>
          </cell>
          <cell r="I1826">
            <v>32500</v>
          </cell>
          <cell r="J1826">
            <v>32500</v>
          </cell>
          <cell r="K1826">
            <v>1100</v>
          </cell>
          <cell r="L1826">
            <v>1100</v>
          </cell>
          <cell r="M1826" t="str">
            <v>No.71</v>
          </cell>
        </row>
        <row r="1828">
          <cell r="A1828" t="str">
            <v>바. 출입문 설치</v>
          </cell>
          <cell r="F1828">
            <v>1405872</v>
          </cell>
          <cell r="H1828">
            <v>590962</v>
          </cell>
          <cell r="J1828">
            <v>814634</v>
          </cell>
          <cell r="L1828">
            <v>276</v>
          </cell>
        </row>
        <row r="1829">
          <cell r="A1829" t="str">
            <v>레미콘타설</v>
          </cell>
          <cell r="B1829" t="str">
            <v>철근구조물</v>
          </cell>
          <cell r="C1829" t="str">
            <v>M3</v>
          </cell>
          <cell r="D1829">
            <v>0.64</v>
          </cell>
          <cell r="E1829">
            <v>16000</v>
          </cell>
          <cell r="F1829">
            <v>10240</v>
          </cell>
          <cell r="G1829">
            <v>0</v>
          </cell>
          <cell r="H1829">
            <v>0</v>
          </cell>
          <cell r="I1829">
            <v>16000</v>
          </cell>
          <cell r="J1829">
            <v>10240</v>
          </cell>
          <cell r="K1829">
            <v>0</v>
          </cell>
          <cell r="L1829">
            <v>0</v>
          </cell>
          <cell r="M1829" t="str">
            <v>No.14</v>
          </cell>
        </row>
        <row r="1830">
          <cell r="A1830" t="str">
            <v>레미콘타설</v>
          </cell>
          <cell r="B1830" t="str">
            <v>무근구조물</v>
          </cell>
          <cell r="C1830" t="str">
            <v>M3</v>
          </cell>
          <cell r="D1830">
            <v>0.32</v>
          </cell>
          <cell r="E1830">
            <v>21700</v>
          </cell>
          <cell r="F1830">
            <v>6944</v>
          </cell>
          <cell r="G1830">
            <v>400</v>
          </cell>
          <cell r="H1830">
            <v>128</v>
          </cell>
          <cell r="I1830">
            <v>21000</v>
          </cell>
          <cell r="J1830">
            <v>6720</v>
          </cell>
          <cell r="K1830">
            <v>300</v>
          </cell>
          <cell r="L1830">
            <v>96</v>
          </cell>
          <cell r="M1830" t="str">
            <v>No.10</v>
          </cell>
        </row>
        <row r="1831">
          <cell r="A1831" t="str">
            <v>합판거푸집</v>
          </cell>
          <cell r="B1831" t="str">
            <v>0-7m:6회</v>
          </cell>
          <cell r="C1831" t="str">
            <v>M2</v>
          </cell>
          <cell r="D1831">
            <v>4.4800000000000004</v>
          </cell>
          <cell r="E1831">
            <v>17100</v>
          </cell>
          <cell r="F1831">
            <v>76608</v>
          </cell>
          <cell r="G1831">
            <v>5300</v>
          </cell>
          <cell r="H1831">
            <v>23744</v>
          </cell>
          <cell r="I1831">
            <v>11800</v>
          </cell>
          <cell r="J1831">
            <v>52864</v>
          </cell>
          <cell r="K1831">
            <v>0</v>
          </cell>
          <cell r="L1831">
            <v>0</v>
          </cell>
          <cell r="M1831" t="str">
            <v>No.11</v>
          </cell>
        </row>
        <row r="1832">
          <cell r="A1832" t="str">
            <v>철근가공및조립</v>
          </cell>
          <cell r="B1832" t="str">
            <v>간단</v>
          </cell>
          <cell r="C1832" t="str">
            <v>TON</v>
          </cell>
          <cell r="D1832">
            <v>0.03</v>
          </cell>
          <cell r="E1832">
            <v>290000</v>
          </cell>
          <cell r="F1832">
            <v>8700</v>
          </cell>
          <cell r="G1832">
            <v>3000</v>
          </cell>
          <cell r="H1832">
            <v>90</v>
          </cell>
          <cell r="I1832">
            <v>281000</v>
          </cell>
          <cell r="J1832">
            <v>8430</v>
          </cell>
          <cell r="K1832">
            <v>6000</v>
          </cell>
          <cell r="L1832">
            <v>180</v>
          </cell>
          <cell r="M1832" t="str">
            <v>No.82</v>
          </cell>
        </row>
        <row r="1833">
          <cell r="A1833" t="str">
            <v>모  르  터</v>
          </cell>
          <cell r="B1833" t="str">
            <v>1 : 3</v>
          </cell>
          <cell r="C1833" t="str">
            <v>M3</v>
          </cell>
          <cell r="D1833">
            <v>0.48</v>
          </cell>
          <cell r="E1833">
            <v>40000</v>
          </cell>
          <cell r="F1833">
            <v>19200</v>
          </cell>
          <cell r="G1833">
            <v>0</v>
          </cell>
          <cell r="H1833">
            <v>0</v>
          </cell>
          <cell r="I1833">
            <v>40000</v>
          </cell>
          <cell r="J1833">
            <v>19200</v>
          </cell>
          <cell r="K1833">
            <v>0</v>
          </cell>
          <cell r="L1833">
            <v>0</v>
          </cell>
          <cell r="M1833" t="str">
            <v>No.37</v>
          </cell>
        </row>
        <row r="1834">
          <cell r="A1834" t="str">
            <v>적벽돌쌓기</v>
          </cell>
          <cell r="B1834" t="str">
            <v>1.0B,표준형</v>
          </cell>
          <cell r="C1834" t="str">
            <v>M2</v>
          </cell>
          <cell r="D1834">
            <v>12.2</v>
          </cell>
          <cell r="E1834">
            <v>21900</v>
          </cell>
          <cell r="F1834">
            <v>267180</v>
          </cell>
          <cell r="G1834">
            <v>0</v>
          </cell>
          <cell r="H1834">
            <v>0</v>
          </cell>
          <cell r="I1834">
            <v>21900</v>
          </cell>
          <cell r="J1834">
            <v>267180</v>
          </cell>
          <cell r="K1834">
            <v>0</v>
          </cell>
          <cell r="L1834">
            <v>0</v>
          </cell>
          <cell r="M1834" t="str">
            <v>No.36</v>
          </cell>
        </row>
        <row r="1835">
          <cell r="A1835" t="str">
            <v>출입문 설치</v>
          </cell>
          <cell r="B1835" t="str">
            <v>B=4.0M</v>
          </cell>
          <cell r="C1835" t="str">
            <v>개소</v>
          </cell>
          <cell r="D1835">
            <v>1</v>
          </cell>
          <cell r="E1835">
            <v>1017000</v>
          </cell>
          <cell r="F1835">
            <v>1017000</v>
          </cell>
          <cell r="G1835">
            <v>567000</v>
          </cell>
          <cell r="H1835">
            <v>567000</v>
          </cell>
          <cell r="I1835">
            <v>450000</v>
          </cell>
          <cell r="J1835">
            <v>450000</v>
          </cell>
          <cell r="K1835">
            <v>0</v>
          </cell>
          <cell r="L1835">
            <v>0</v>
          </cell>
        </row>
        <row r="1837">
          <cell r="A1837" t="str">
            <v>사. 기  타</v>
          </cell>
          <cell r="F1837">
            <v>731477</v>
          </cell>
          <cell r="H1837">
            <v>115436</v>
          </cell>
          <cell r="J1837">
            <v>531374</v>
          </cell>
          <cell r="L1837">
            <v>84667</v>
          </cell>
        </row>
        <row r="1838">
          <cell r="A1838" t="str">
            <v>레미콘타설</v>
          </cell>
          <cell r="B1838" t="str">
            <v>무근구조물</v>
          </cell>
          <cell r="C1838" t="str">
            <v>M3</v>
          </cell>
          <cell r="D1838">
            <v>0.28999999999999998</v>
          </cell>
          <cell r="E1838">
            <v>21700</v>
          </cell>
          <cell r="F1838">
            <v>6293</v>
          </cell>
          <cell r="G1838">
            <v>400</v>
          </cell>
          <cell r="H1838">
            <v>116</v>
          </cell>
          <cell r="I1838">
            <v>21000</v>
          </cell>
          <cell r="J1838">
            <v>6090</v>
          </cell>
          <cell r="K1838">
            <v>300</v>
          </cell>
          <cell r="L1838">
            <v>87</v>
          </cell>
          <cell r="M1838" t="str">
            <v>No.10</v>
          </cell>
        </row>
        <row r="1839">
          <cell r="A1839" t="str">
            <v>합판거푸집</v>
          </cell>
          <cell r="B1839" t="str">
            <v>0-7m:6회</v>
          </cell>
          <cell r="C1839" t="str">
            <v>M2</v>
          </cell>
          <cell r="D1839">
            <v>0.96</v>
          </cell>
          <cell r="E1839">
            <v>17100</v>
          </cell>
          <cell r="F1839">
            <v>16416</v>
          </cell>
          <cell r="G1839">
            <v>5300</v>
          </cell>
          <cell r="H1839">
            <v>5088</v>
          </cell>
          <cell r="I1839">
            <v>11800</v>
          </cell>
          <cell r="J1839">
            <v>11328</v>
          </cell>
          <cell r="K1839">
            <v>0</v>
          </cell>
          <cell r="L1839">
            <v>0</v>
          </cell>
          <cell r="M1839" t="str">
            <v>No.11</v>
          </cell>
        </row>
        <row r="1840">
          <cell r="A1840" t="str">
            <v>모래부설 및 다짐(B.H 0.7M3,관로기초)</v>
          </cell>
          <cell r="B1840" t="str">
            <v>기계90%+인력10%</v>
          </cell>
          <cell r="C1840" t="str">
            <v>M3</v>
          </cell>
          <cell r="D1840">
            <v>15.16</v>
          </cell>
          <cell r="E1840">
            <v>2300</v>
          </cell>
          <cell r="F1840">
            <v>34868</v>
          </cell>
          <cell r="G1840">
            <v>200</v>
          </cell>
          <cell r="H1840">
            <v>3032</v>
          </cell>
          <cell r="I1840">
            <v>1600</v>
          </cell>
          <cell r="J1840">
            <v>24256</v>
          </cell>
          <cell r="K1840">
            <v>500</v>
          </cell>
          <cell r="L1840">
            <v>7580</v>
          </cell>
          <cell r="M1840" t="str">
            <v>#.8</v>
          </cell>
        </row>
        <row r="1841">
          <cell r="A1841" t="str">
            <v>이중벽P.E관 접합및부설</v>
          </cell>
          <cell r="B1841" t="str">
            <v>Φ250M/M</v>
          </cell>
          <cell r="C1841" t="str">
            <v>개소</v>
          </cell>
          <cell r="D1841">
            <v>2</v>
          </cell>
          <cell r="E1841">
            <v>4000</v>
          </cell>
          <cell r="F1841">
            <v>8000</v>
          </cell>
          <cell r="G1841">
            <v>0</v>
          </cell>
          <cell r="H1841">
            <v>0</v>
          </cell>
          <cell r="I1841">
            <v>4000</v>
          </cell>
          <cell r="J1841">
            <v>8000</v>
          </cell>
          <cell r="K1841">
            <v>0</v>
          </cell>
          <cell r="L1841">
            <v>0</v>
          </cell>
          <cell r="M1841" t="str">
            <v>No.24</v>
          </cell>
        </row>
        <row r="1842">
          <cell r="A1842" t="str">
            <v>K.P메카니칼접합및부설(기계)</v>
          </cell>
          <cell r="B1842" t="str">
            <v>ø450M/M</v>
          </cell>
          <cell r="C1842" t="str">
            <v>개소</v>
          </cell>
          <cell r="D1842">
            <v>2</v>
          </cell>
          <cell r="E1842">
            <v>139100</v>
          </cell>
          <cell r="F1842">
            <v>278200</v>
          </cell>
          <cell r="G1842">
            <v>39700</v>
          </cell>
          <cell r="H1842">
            <v>79400</v>
          </cell>
          <cell r="I1842">
            <v>78600</v>
          </cell>
          <cell r="J1842">
            <v>157200</v>
          </cell>
          <cell r="K1842">
            <v>20800</v>
          </cell>
          <cell r="L1842">
            <v>41600</v>
          </cell>
          <cell r="M1842" t="str">
            <v>No.63</v>
          </cell>
        </row>
        <row r="1843">
          <cell r="A1843" t="str">
            <v>K.P메카니칼접합및부설(기계)</v>
          </cell>
          <cell r="B1843" t="str">
            <v>ø450M/M(이형관)</v>
          </cell>
          <cell r="C1843" t="str">
            <v>개소</v>
          </cell>
          <cell r="D1843">
            <v>6</v>
          </cell>
          <cell r="E1843">
            <v>31400</v>
          </cell>
          <cell r="F1843">
            <v>188400</v>
          </cell>
          <cell r="G1843">
            <v>0</v>
          </cell>
          <cell r="H1843">
            <v>0</v>
          </cell>
          <cell r="I1843">
            <v>25500</v>
          </cell>
          <cell r="J1843">
            <v>153000</v>
          </cell>
          <cell r="K1843">
            <v>5900</v>
          </cell>
          <cell r="L1843">
            <v>35400</v>
          </cell>
          <cell r="M1843" t="str">
            <v>No.65</v>
          </cell>
        </row>
        <row r="1844">
          <cell r="A1844" t="str">
            <v>플랜지관 접합및부설</v>
          </cell>
          <cell r="B1844" t="str">
            <v>ø450M/M(이형관)</v>
          </cell>
          <cell r="C1844" t="str">
            <v>개소</v>
          </cell>
          <cell r="D1844">
            <v>1</v>
          </cell>
          <cell r="E1844">
            <v>170700</v>
          </cell>
          <cell r="F1844">
            <v>170700</v>
          </cell>
          <cell r="G1844">
            <v>27700</v>
          </cell>
          <cell r="H1844">
            <v>27700</v>
          </cell>
          <cell r="I1844">
            <v>143000</v>
          </cell>
          <cell r="J1844">
            <v>143000</v>
          </cell>
          <cell r="K1844">
            <v>0</v>
          </cell>
          <cell r="L1844">
            <v>0</v>
          </cell>
          <cell r="M1844" t="str">
            <v>No.106</v>
          </cell>
        </row>
        <row r="1845">
          <cell r="A1845" t="str">
            <v>P.V.C관 접합(슬리브접합)</v>
          </cell>
          <cell r="B1845" t="str">
            <v>D25M/M</v>
          </cell>
          <cell r="C1845" t="str">
            <v>개소</v>
          </cell>
          <cell r="D1845">
            <v>5</v>
          </cell>
          <cell r="E1845">
            <v>5720</v>
          </cell>
          <cell r="F1845">
            <v>28600</v>
          </cell>
          <cell r="G1845">
            <v>20</v>
          </cell>
          <cell r="H1845">
            <v>100</v>
          </cell>
          <cell r="I1845">
            <v>5700</v>
          </cell>
          <cell r="J1845">
            <v>28500</v>
          </cell>
          <cell r="K1845">
            <v>0</v>
          </cell>
          <cell r="L1845">
            <v>0</v>
          </cell>
          <cell r="M1845" t="str">
            <v>No.89</v>
          </cell>
        </row>
        <row r="1847">
          <cell r="A1847" t="str">
            <v>4. 운 반 공</v>
          </cell>
          <cell r="F1847">
            <v>2173668</v>
          </cell>
          <cell r="H1847">
            <v>129800</v>
          </cell>
          <cell r="J1847">
            <v>141600</v>
          </cell>
          <cell r="L1847">
            <v>1902268</v>
          </cell>
        </row>
        <row r="1848">
          <cell r="A1848" t="str">
            <v>철근운반</v>
          </cell>
          <cell r="C1848" t="str">
            <v>TON</v>
          </cell>
          <cell r="D1848">
            <v>165.512</v>
          </cell>
          <cell r="E1848">
            <v>9000</v>
          </cell>
          <cell r="F1848">
            <v>1489608</v>
          </cell>
          <cell r="G1848">
            <v>0</v>
          </cell>
          <cell r="H1848">
            <v>0</v>
          </cell>
          <cell r="I1848">
            <v>0</v>
          </cell>
          <cell r="J1848">
            <v>0</v>
          </cell>
          <cell r="K1848">
            <v>9000</v>
          </cell>
          <cell r="L1848">
            <v>1489608</v>
          </cell>
          <cell r="M1848" t="str">
            <v>#.15</v>
          </cell>
        </row>
        <row r="1849">
          <cell r="A1849" t="str">
            <v>시멘트운반(40kg/대)</v>
          </cell>
          <cell r="C1849" t="str">
            <v>대</v>
          </cell>
          <cell r="D1849">
            <v>382</v>
          </cell>
          <cell r="E1849">
            <v>400</v>
          </cell>
          <cell r="F1849">
            <v>152800</v>
          </cell>
          <cell r="G1849">
            <v>0</v>
          </cell>
          <cell r="H1849">
            <v>0</v>
          </cell>
          <cell r="I1849">
            <v>0</v>
          </cell>
          <cell r="J1849">
            <v>0</v>
          </cell>
          <cell r="K1849">
            <v>400</v>
          </cell>
          <cell r="L1849">
            <v>152800</v>
          </cell>
          <cell r="M1849" t="str">
            <v>#.19</v>
          </cell>
        </row>
        <row r="1850">
          <cell r="A1850" t="str">
            <v>주철관 운반</v>
          </cell>
          <cell r="B1850" t="str">
            <v>Φ450M/M</v>
          </cell>
          <cell r="C1850" t="str">
            <v>본</v>
          </cell>
          <cell r="D1850">
            <v>2</v>
          </cell>
          <cell r="E1850">
            <v>4300</v>
          </cell>
          <cell r="F1850">
            <v>8600</v>
          </cell>
          <cell r="G1850">
            <v>0</v>
          </cell>
          <cell r="H1850">
            <v>0</v>
          </cell>
          <cell r="I1850">
            <v>0</v>
          </cell>
          <cell r="J1850">
            <v>0</v>
          </cell>
          <cell r="K1850">
            <v>4300</v>
          </cell>
          <cell r="L1850">
            <v>8600</v>
          </cell>
          <cell r="M1850" t="str">
            <v>#.25</v>
          </cell>
        </row>
        <row r="1851">
          <cell r="A1851" t="str">
            <v>주철관 운반</v>
          </cell>
          <cell r="B1851" t="str">
            <v>이형관</v>
          </cell>
          <cell r="C1851" t="str">
            <v>KG</v>
          </cell>
          <cell r="D1851">
            <v>919.6</v>
          </cell>
          <cell r="E1851">
            <v>100</v>
          </cell>
          <cell r="F1851">
            <v>91960</v>
          </cell>
          <cell r="G1851">
            <v>0</v>
          </cell>
          <cell r="H1851">
            <v>0</v>
          </cell>
          <cell r="I1851">
            <v>0</v>
          </cell>
          <cell r="J1851">
            <v>0</v>
          </cell>
          <cell r="K1851">
            <v>100</v>
          </cell>
          <cell r="L1851">
            <v>91960</v>
          </cell>
          <cell r="M1851" t="str">
            <v>#.17</v>
          </cell>
        </row>
        <row r="1852">
          <cell r="A1852" t="str">
            <v>보조기층운반</v>
          </cell>
          <cell r="C1852" t="str">
            <v>M3</v>
          </cell>
          <cell r="D1852">
            <v>59</v>
          </cell>
          <cell r="E1852">
            <v>7300</v>
          </cell>
          <cell r="F1852">
            <v>430700</v>
          </cell>
          <cell r="G1852">
            <v>2200</v>
          </cell>
          <cell r="H1852">
            <v>129800</v>
          </cell>
          <cell r="I1852">
            <v>2400</v>
          </cell>
          <cell r="J1852">
            <v>141600</v>
          </cell>
          <cell r="K1852">
            <v>2700</v>
          </cell>
          <cell r="L1852">
            <v>159300</v>
          </cell>
          <cell r="M1852" t="str">
            <v>#.18</v>
          </cell>
        </row>
        <row r="1873">
          <cell r="A1873" t="str">
            <v>⊙중문동부 중계펌프장 사급자재비(토목)</v>
          </cell>
          <cell r="C1873" t="str">
            <v>식</v>
          </cell>
          <cell r="D1873">
            <v>1</v>
          </cell>
          <cell r="F1873">
            <v>6718100</v>
          </cell>
          <cell r="H1873">
            <v>6718100</v>
          </cell>
          <cell r="J1873">
            <v>0</v>
          </cell>
          <cell r="L1873">
            <v>0</v>
          </cell>
        </row>
        <row r="1875">
          <cell r="A1875" t="str">
            <v>모  래</v>
          </cell>
          <cell r="C1875" t="str">
            <v>M3</v>
          </cell>
          <cell r="D1875">
            <v>56</v>
          </cell>
          <cell r="E1875">
            <v>17000</v>
          </cell>
          <cell r="F1875">
            <v>952000</v>
          </cell>
          <cell r="G1875">
            <v>17000</v>
          </cell>
          <cell r="H1875">
            <v>952000</v>
          </cell>
          <cell r="I1875">
            <v>0</v>
          </cell>
          <cell r="J1875">
            <v>0</v>
          </cell>
          <cell r="K1875">
            <v>0</v>
          </cell>
          <cell r="L1875">
            <v>0</v>
          </cell>
        </row>
        <row r="1876">
          <cell r="A1876" t="str">
            <v>보조기층제</v>
          </cell>
          <cell r="C1876" t="str">
            <v>M3</v>
          </cell>
          <cell r="D1876">
            <v>59</v>
          </cell>
          <cell r="E1876">
            <v>6300</v>
          </cell>
          <cell r="F1876">
            <v>371700</v>
          </cell>
          <cell r="G1876">
            <v>6300</v>
          </cell>
          <cell r="H1876">
            <v>371700</v>
          </cell>
          <cell r="I1876">
            <v>0</v>
          </cell>
          <cell r="J1876">
            <v>0</v>
          </cell>
          <cell r="K1876">
            <v>0</v>
          </cell>
          <cell r="L1876">
            <v>0</v>
          </cell>
        </row>
        <row r="1877">
          <cell r="A1877" t="str">
            <v>적벽돌</v>
          </cell>
          <cell r="B1877" t="str">
            <v>190*90*57</v>
          </cell>
          <cell r="C1877" t="str">
            <v>매</v>
          </cell>
          <cell r="D1877">
            <v>1612</v>
          </cell>
          <cell r="E1877">
            <v>200</v>
          </cell>
          <cell r="F1877">
            <v>322400</v>
          </cell>
          <cell r="G1877">
            <v>200</v>
          </cell>
          <cell r="H1877">
            <v>322400</v>
          </cell>
          <cell r="I1877">
            <v>0</v>
          </cell>
          <cell r="J1877">
            <v>0</v>
          </cell>
          <cell r="K1877">
            <v>0</v>
          </cell>
          <cell r="L1877">
            <v>0</v>
          </cell>
        </row>
        <row r="1878">
          <cell r="A1878" t="str">
            <v>이중벽 P.E관</v>
          </cell>
          <cell r="B1878" t="str">
            <v>Φ250M/M</v>
          </cell>
          <cell r="C1878" t="str">
            <v>본</v>
          </cell>
          <cell r="D1878">
            <v>2</v>
          </cell>
          <cell r="E1878">
            <v>127200</v>
          </cell>
          <cell r="F1878">
            <v>254400</v>
          </cell>
          <cell r="G1878">
            <v>127200</v>
          </cell>
          <cell r="H1878">
            <v>254400</v>
          </cell>
          <cell r="I1878">
            <v>0</v>
          </cell>
          <cell r="J1878">
            <v>0</v>
          </cell>
          <cell r="K1878">
            <v>0</v>
          </cell>
          <cell r="L1878">
            <v>0</v>
          </cell>
        </row>
        <row r="1879">
          <cell r="A1879" t="str">
            <v>이중벽 P.E관</v>
          </cell>
          <cell r="B1879" t="str">
            <v>Φ400M/M</v>
          </cell>
          <cell r="C1879" t="str">
            <v>본</v>
          </cell>
          <cell r="D1879">
            <v>8</v>
          </cell>
          <cell r="E1879">
            <v>279600</v>
          </cell>
          <cell r="F1879">
            <v>2236800</v>
          </cell>
          <cell r="G1879">
            <v>279600</v>
          </cell>
          <cell r="H1879">
            <v>2236800</v>
          </cell>
          <cell r="I1879">
            <v>0</v>
          </cell>
          <cell r="J1879">
            <v>0</v>
          </cell>
          <cell r="K1879">
            <v>0</v>
          </cell>
          <cell r="L1879">
            <v>0</v>
          </cell>
        </row>
        <row r="1880">
          <cell r="A1880" t="str">
            <v>주철관 이형관</v>
          </cell>
          <cell r="B1880" t="str">
            <v>D300M/M이상 D600M/M이하</v>
          </cell>
          <cell r="C1880" t="str">
            <v>KG</v>
          </cell>
          <cell r="D1880">
            <v>919.6</v>
          </cell>
          <cell r="E1880">
            <v>2500</v>
          </cell>
          <cell r="F1880">
            <v>2299000</v>
          </cell>
          <cell r="G1880">
            <v>2500</v>
          </cell>
          <cell r="H1880">
            <v>2299000</v>
          </cell>
          <cell r="I1880">
            <v>0</v>
          </cell>
          <cell r="J1880">
            <v>0</v>
          </cell>
          <cell r="K1880">
            <v>0</v>
          </cell>
          <cell r="L1880">
            <v>0</v>
          </cell>
        </row>
        <row r="1881">
          <cell r="A1881" t="str">
            <v>주철관 접합부품(K.P메카니칼접합)</v>
          </cell>
          <cell r="B1881" t="str">
            <v>D=450MM</v>
          </cell>
          <cell r="C1881" t="str">
            <v>SET</v>
          </cell>
          <cell r="D1881">
            <v>8</v>
          </cell>
          <cell r="E1881">
            <v>34400</v>
          </cell>
          <cell r="F1881">
            <v>275200</v>
          </cell>
          <cell r="G1881">
            <v>34400</v>
          </cell>
          <cell r="H1881">
            <v>275200</v>
          </cell>
          <cell r="I1881">
            <v>0</v>
          </cell>
          <cell r="J1881">
            <v>0</v>
          </cell>
          <cell r="K1881">
            <v>0</v>
          </cell>
          <cell r="L1881">
            <v>0</v>
          </cell>
        </row>
        <row r="1882">
          <cell r="A1882" t="str">
            <v>주철관 접합부품(플랜지접합)</v>
          </cell>
          <cell r="B1882" t="str">
            <v>D=450MM</v>
          </cell>
          <cell r="C1882" t="str">
            <v>SET</v>
          </cell>
          <cell r="D1882">
            <v>1</v>
          </cell>
          <cell r="E1882">
            <v>6600</v>
          </cell>
          <cell r="F1882">
            <v>6600</v>
          </cell>
          <cell r="G1882">
            <v>6600</v>
          </cell>
          <cell r="H1882">
            <v>6600</v>
          </cell>
          <cell r="I1882">
            <v>0</v>
          </cell>
          <cell r="J1882">
            <v>0</v>
          </cell>
          <cell r="K1882">
            <v>0</v>
          </cell>
          <cell r="L1882">
            <v>0</v>
          </cell>
        </row>
        <row r="1895">
          <cell r="A1895" t="str">
            <v>Ⅵ.부 대 공</v>
          </cell>
          <cell r="C1895" t="str">
            <v>식</v>
          </cell>
          <cell r="D1895">
            <v>1</v>
          </cell>
          <cell r="F1895">
            <v>114212924</v>
          </cell>
          <cell r="H1895">
            <v>33940540</v>
          </cell>
          <cell r="J1895">
            <v>65457340</v>
          </cell>
          <cell r="L1895">
            <v>14815044</v>
          </cell>
        </row>
        <row r="1896">
          <cell r="A1896" t="str">
            <v>가.현장사무소</v>
          </cell>
          <cell r="F1896">
            <v>73831440</v>
          </cell>
          <cell r="H1896">
            <v>25097340</v>
          </cell>
          <cell r="J1896">
            <v>47857340</v>
          </cell>
          <cell r="L1896">
            <v>876760</v>
          </cell>
        </row>
        <row r="1897">
          <cell r="A1897" t="str">
            <v>현장사무소</v>
          </cell>
          <cell r="B1897" t="str">
            <v>12개월</v>
          </cell>
          <cell r="C1897" t="str">
            <v>㎡</v>
          </cell>
          <cell r="D1897">
            <v>200</v>
          </cell>
          <cell r="E1897">
            <v>119778</v>
          </cell>
          <cell r="F1897">
            <v>23955600</v>
          </cell>
          <cell r="G1897">
            <v>38050</v>
          </cell>
          <cell r="H1897">
            <v>7610000</v>
          </cell>
          <cell r="I1897">
            <v>80415</v>
          </cell>
          <cell r="J1897">
            <v>16083000</v>
          </cell>
          <cell r="K1897">
            <v>1313</v>
          </cell>
          <cell r="L1897">
            <v>262600</v>
          </cell>
          <cell r="M1897" t="str">
            <v>No.107</v>
          </cell>
        </row>
        <row r="1898">
          <cell r="A1898" t="str">
            <v>창  고</v>
          </cell>
          <cell r="B1898" t="str">
            <v>12개월</v>
          </cell>
          <cell r="C1898" t="str">
            <v>㎡</v>
          </cell>
          <cell r="D1898">
            <v>120</v>
          </cell>
          <cell r="E1898">
            <v>76236</v>
          </cell>
          <cell r="F1898">
            <v>9148320</v>
          </cell>
          <cell r="G1898">
            <v>29051</v>
          </cell>
          <cell r="H1898">
            <v>3486120</v>
          </cell>
          <cell r="I1898">
            <v>46151</v>
          </cell>
          <cell r="J1898">
            <v>5538120</v>
          </cell>
          <cell r="K1898">
            <v>1034</v>
          </cell>
          <cell r="L1898">
            <v>124080</v>
          </cell>
          <cell r="M1898" t="str">
            <v>No.108</v>
          </cell>
        </row>
        <row r="1899">
          <cell r="A1899" t="str">
            <v>작 업 소</v>
          </cell>
          <cell r="B1899" t="str">
            <v>12개월</v>
          </cell>
          <cell r="C1899" t="str">
            <v>㎡</v>
          </cell>
          <cell r="D1899">
            <v>220</v>
          </cell>
          <cell r="E1899">
            <v>76236</v>
          </cell>
          <cell r="F1899">
            <v>16771920</v>
          </cell>
          <cell r="G1899">
            <v>29051</v>
          </cell>
          <cell r="H1899">
            <v>6391220</v>
          </cell>
          <cell r="I1899">
            <v>46151</v>
          </cell>
          <cell r="J1899">
            <v>10153220</v>
          </cell>
          <cell r="K1899">
            <v>1034</v>
          </cell>
          <cell r="L1899">
            <v>227480</v>
          </cell>
          <cell r="M1899" t="str">
            <v>No.109</v>
          </cell>
        </row>
        <row r="1900">
          <cell r="A1900" t="str">
            <v>합 숙 소</v>
          </cell>
          <cell r="B1900" t="str">
            <v>12개월</v>
          </cell>
          <cell r="C1900" t="str">
            <v>㎡</v>
          </cell>
          <cell r="D1900">
            <v>200</v>
          </cell>
          <cell r="E1900">
            <v>119778</v>
          </cell>
          <cell r="F1900">
            <v>23955600</v>
          </cell>
          <cell r="G1900">
            <v>38050</v>
          </cell>
          <cell r="H1900">
            <v>7610000</v>
          </cell>
          <cell r="I1900">
            <v>80415</v>
          </cell>
          <cell r="J1900">
            <v>16083000</v>
          </cell>
          <cell r="K1900">
            <v>1313</v>
          </cell>
          <cell r="L1900">
            <v>262600</v>
          </cell>
          <cell r="M1900" t="str">
            <v>No.110</v>
          </cell>
        </row>
        <row r="1901">
          <cell r="A1901" t="str">
            <v>나.감독관차량</v>
          </cell>
          <cell r="C1901" t="str">
            <v>식</v>
          </cell>
          <cell r="D1901">
            <v>1</v>
          </cell>
          <cell r="E1901">
            <v>6281484</v>
          </cell>
          <cell r="F1901">
            <v>6281484</v>
          </cell>
          <cell r="G1901">
            <v>1843200</v>
          </cell>
          <cell r="H1901">
            <v>1843200</v>
          </cell>
          <cell r="I1901">
            <v>0</v>
          </cell>
          <cell r="J1901">
            <v>0</v>
          </cell>
          <cell r="K1901">
            <v>4438284</v>
          </cell>
          <cell r="L1901">
            <v>4438284</v>
          </cell>
        </row>
        <row r="1902">
          <cell r="A1902" t="str">
            <v>다. 시 험 비</v>
          </cell>
          <cell r="F1902">
            <v>34100000</v>
          </cell>
          <cell r="H1902">
            <v>7000000</v>
          </cell>
          <cell r="J1902">
            <v>17600000</v>
          </cell>
          <cell r="L1902">
            <v>9500000</v>
          </cell>
        </row>
        <row r="1903">
          <cell r="A1903" t="str">
            <v>선정시험</v>
          </cell>
          <cell r="C1903" t="str">
            <v>식</v>
          </cell>
          <cell r="D1903">
            <v>1</v>
          </cell>
          <cell r="E1903">
            <v>12600000</v>
          </cell>
          <cell r="F1903">
            <v>12600000</v>
          </cell>
          <cell r="G1903">
            <v>3000000</v>
          </cell>
          <cell r="H1903">
            <v>3000000</v>
          </cell>
          <cell r="I1903">
            <v>6600000</v>
          </cell>
          <cell r="J1903">
            <v>6600000</v>
          </cell>
          <cell r="K1903">
            <v>3000000</v>
          </cell>
          <cell r="L1903">
            <v>3000000</v>
          </cell>
          <cell r="M1903" t="str">
            <v>No.111</v>
          </cell>
        </row>
        <row r="1904">
          <cell r="A1904" t="str">
            <v>관리시험</v>
          </cell>
          <cell r="C1904" t="str">
            <v>식</v>
          </cell>
          <cell r="D1904">
            <v>1</v>
          </cell>
          <cell r="E1904">
            <v>14000000</v>
          </cell>
          <cell r="F1904">
            <v>14000000</v>
          </cell>
          <cell r="G1904">
            <v>2500000</v>
          </cell>
          <cell r="H1904">
            <v>2500000</v>
          </cell>
          <cell r="I1904">
            <v>7000000</v>
          </cell>
          <cell r="J1904">
            <v>7000000</v>
          </cell>
          <cell r="K1904">
            <v>4500000</v>
          </cell>
          <cell r="L1904">
            <v>4500000</v>
          </cell>
          <cell r="M1904" t="str">
            <v>No.112</v>
          </cell>
        </row>
        <row r="1905">
          <cell r="A1905" t="str">
            <v>검사시험</v>
          </cell>
          <cell r="C1905" t="str">
            <v>식</v>
          </cell>
          <cell r="D1905">
            <v>1</v>
          </cell>
          <cell r="E1905">
            <v>7500000</v>
          </cell>
          <cell r="F1905">
            <v>7500000</v>
          </cell>
          <cell r="G1905">
            <v>1500000</v>
          </cell>
          <cell r="H1905">
            <v>1500000</v>
          </cell>
          <cell r="I1905">
            <v>4000000</v>
          </cell>
          <cell r="J1905">
            <v>4000000</v>
          </cell>
          <cell r="K1905">
            <v>2000000</v>
          </cell>
          <cell r="L1905">
            <v>2000000</v>
          </cell>
          <cell r="M1905" t="str">
            <v>No.113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laroux"/>
      <sheetName val="내역서"/>
      <sheetName val="물가대비표"/>
      <sheetName val="견적대비표"/>
      <sheetName val="표지"/>
      <sheetName val="인건비"/>
      <sheetName val="배관배선"/>
      <sheetName val="방송배관"/>
      <sheetName val="9509"/>
      <sheetName val="견적을지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내역서"/>
      <sheetName val="물가대비표"/>
      <sheetName val="견적대비표"/>
      <sheetName val="표지"/>
      <sheetName val="인건비"/>
      <sheetName val="가격조사표"/>
      <sheetName val="거래실례가"/>
      <sheetName val="원가계산서"/>
      <sheetName val="세운견적"/>
      <sheetName val="조합견적"/>
      <sheetName val="가격대비"/>
      <sheetName val="배관산출"/>
      <sheetName val="횡배수관집현황(2공구)"/>
      <sheetName val="변압기 및 발전기 용량"/>
      <sheetName val="N賃率-職"/>
      <sheetName val="노임단가"/>
      <sheetName val="작업금지"/>
      <sheetName val="KCS-C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료업체"/>
      <sheetName val="신호기일지"/>
      <sheetName val="신호결과"/>
      <sheetName val="설-총괄"/>
      <sheetName val="설재료집"/>
      <sheetName val="설직재-1"/>
      <sheetName val="설직재-2"/>
      <sheetName val="설간재"/>
      <sheetName val="설노무"/>
      <sheetName val="설일위"/>
      <sheetName val="공-노임"/>
      <sheetName val="工간노율"/>
      <sheetName val="설-경비"/>
      <sheetName val="工경비율"/>
      <sheetName val="工완성공사율"/>
      <sheetName val="工산재율"/>
      <sheetName val="工안전관리율"/>
      <sheetName val="설운반"/>
      <sheetName val="설-폐기"/>
      <sheetName val="설감가"/>
      <sheetName val="工관리비율"/>
      <sheetName val="제총괄"/>
      <sheetName val="제-직재집"/>
      <sheetName val="제직재"/>
      <sheetName val="제간재"/>
      <sheetName val="제금형"/>
      <sheetName val="제작업설"/>
      <sheetName val="제노무1"/>
      <sheetName val="제노맨홀"/>
      <sheetName val="제노무2"/>
      <sheetName val="제절단"/>
      <sheetName val="제-노임"/>
      <sheetName val="내역서"/>
      <sheetName val="일위"/>
      <sheetName val="N賃率-職"/>
      <sheetName val="직재"/>
      <sheetName val="I一般比"/>
      <sheetName val="제경집계"/>
      <sheetName val="#REF"/>
      <sheetName val="Sheet1"/>
      <sheetName val="증감대비"/>
      <sheetName val="DATA"/>
      <sheetName val="데이타"/>
      <sheetName val="견적을지"/>
      <sheetName val="J直材4"/>
      <sheetName val="갑지"/>
      <sheetName val="집계표"/>
      <sheetName val="준검 내역서"/>
      <sheetName val="견적대비"/>
      <sheetName val="식재인부"/>
      <sheetName val="노임변동률"/>
      <sheetName val="간선"/>
      <sheetName val="발전기"/>
      <sheetName val="DUT-BAT1"/>
      <sheetName val="전기자료"/>
      <sheetName val="도체종-상수표"/>
      <sheetName val="직노"/>
      <sheetName val="단가"/>
      <sheetName val="단위일위"/>
      <sheetName val="토목"/>
      <sheetName val="서울시신호"/>
      <sheetName val="단"/>
      <sheetName val="암거단위-1련"/>
      <sheetName val="관급"/>
      <sheetName val="노임"/>
      <sheetName val="sw1"/>
      <sheetName val="노무비"/>
      <sheetName val="단가 "/>
      <sheetName val="일위대가 (PM)"/>
      <sheetName val="참조"/>
      <sheetName val="현장관리비"/>
      <sheetName val="단가표"/>
      <sheetName val="9811"/>
      <sheetName val="납부서"/>
      <sheetName val="소일위대가코드표"/>
      <sheetName val="경율산정.XLS"/>
      <sheetName val="MS"/>
      <sheetName val="별첨 #1-1. 각기능별개발원가"/>
      <sheetName val="관급_File"/>
      <sheetName val="1.우편집중내역서"/>
      <sheetName val="SP-B1"/>
      <sheetName val="원가 (2)"/>
      <sheetName val="기초일위"/>
      <sheetName val="시설일위"/>
      <sheetName val="조명일위"/>
      <sheetName val="2.대외공문"/>
      <sheetName val="일위대가"/>
      <sheetName val="기본일위"/>
      <sheetName val="입력변수"/>
      <sheetName val="수량산출"/>
      <sheetName val="토목주소"/>
      <sheetName val="회관내역"/>
      <sheetName val="회관내역 (2)"/>
      <sheetName val="공동내역"/>
      <sheetName val="공동내역 (2)"/>
      <sheetName val="쉼터내역"/>
      <sheetName val="쉼터내역 (2)"/>
      <sheetName val="변경내역"/>
      <sheetName val="직접인건비"/>
      <sheetName val="직접경비"/>
      <sheetName val="기기리스트"/>
      <sheetName val="밸브설치"/>
      <sheetName val="내역"/>
      <sheetName val="기계경비단가"/>
      <sheetName val="부하계산서"/>
      <sheetName val="Sheet14"/>
      <sheetName val="Sheet13"/>
      <sheetName val="정부노임총괄"/>
      <sheetName val="대비"/>
      <sheetName val="소요자재"/>
      <sheetName val="발주설계서(당초)"/>
      <sheetName val="표지"/>
      <sheetName val="입찰안"/>
      <sheetName val="설계명세서"/>
      <sheetName val="실행내역서 "/>
      <sheetName val="중기조종사 단위단가"/>
      <sheetName val="홍보비디오"/>
      <sheetName val="시행후면적"/>
      <sheetName val="수지예산"/>
      <sheetName val="6PILE  (돌출)"/>
      <sheetName val="예정(3)"/>
      <sheetName val="부하(성남)"/>
      <sheetName val="조명시설"/>
      <sheetName val="공사비"/>
      <sheetName val="시화점실행"/>
      <sheetName val="물가"/>
      <sheetName val="부대설비단가"/>
      <sheetName val="인건-측정"/>
      <sheetName val="지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옥외보안등"/>
      <sheetName val="전기실"/>
      <sheetName val="전력간선"/>
      <sheetName val="동력설비"/>
      <sheetName val="전등설비"/>
      <sheetName val="전열공사"/>
      <sheetName val="피뢰침설비"/>
      <sheetName val="SNOW"/>
      <sheetName val="주차관제"/>
      <sheetName val="자탐.유도등"/>
      <sheetName val="전화설비"/>
      <sheetName val="TV설비"/>
      <sheetName val="방송설비"/>
      <sheetName val="강당음향"/>
      <sheetName val="CCTV"/>
      <sheetName val="무선통신"/>
      <sheetName val="전기내역서"/>
      <sheetName val="통신내역서"/>
      <sheetName val="전기지급자재"/>
      <sheetName val="통신지급자재"/>
      <sheetName val="감독차량비"/>
      <sheetName val="원가계산"/>
      <sheetName val="총괄표"/>
      <sheetName val="노무비"/>
      <sheetName val="20관리비율"/>
      <sheetName val="9GNG운반"/>
      <sheetName val="Sheet4"/>
      <sheetName val="제직재"/>
      <sheetName val="국내조달(통합-1)"/>
      <sheetName val="준검 내역서"/>
      <sheetName val="내역서"/>
      <sheetName val="기계경비단가"/>
      <sheetName val="경북"/>
      <sheetName val="직노"/>
      <sheetName val="을지"/>
      <sheetName val="실행대비"/>
      <sheetName val="신천3호용수로"/>
      <sheetName val="일위대가"/>
      <sheetName val="File_관급"/>
      <sheetName val="공정집계"/>
      <sheetName val="CT "/>
      <sheetName val="단가 "/>
      <sheetName val="일위목록"/>
      <sheetName val="요율"/>
      <sheetName val="⑻동원인원산출서⑧"/>
      <sheetName val="수량산출"/>
      <sheetName val="노임"/>
      <sheetName val="IMPEADENCE MAP 취수장"/>
      <sheetName val="노임단가표"/>
      <sheetName val="자재단가"/>
      <sheetName val="철거산출근거"/>
      <sheetName val="플랜트 설치"/>
      <sheetName val="G.R300경비"/>
      <sheetName val="공사명입력"/>
      <sheetName val="인건비"/>
      <sheetName val="순공사비"/>
      <sheetName val="실행내역"/>
      <sheetName val="5Strand-장기처짐PCI"/>
      <sheetName val="공정표 "/>
      <sheetName val="6호기"/>
      <sheetName val="합의경상"/>
      <sheetName val="수목데이타 "/>
      <sheetName val="우석문틀"/>
      <sheetName val="IN"/>
      <sheetName val="설계명세서"/>
      <sheetName val="서울1"/>
      <sheetName val="인부노임"/>
      <sheetName val="3"/>
      <sheetName val="설직재-1"/>
      <sheetName val="제-노임"/>
      <sheetName val="9811"/>
      <sheetName val="기계경비(시간당)"/>
      <sheetName val="램머"/>
      <sheetName val="지급자재"/>
      <sheetName val="기준.복잡도및기여도정의"/>
      <sheetName val="별표"/>
      <sheetName val="일반부표"/>
      <sheetName val="동원인원"/>
      <sheetName val="간선계산"/>
      <sheetName val="증감대비"/>
      <sheetName val="데이타"/>
      <sheetName val="식재인부"/>
      <sheetName val="N賃率-職"/>
      <sheetName val="설계서을"/>
      <sheetName val="Baby일위대가"/>
      <sheetName val="일위대가(가설)"/>
      <sheetName val="07급여표"/>
      <sheetName val="원가계산서"/>
      <sheetName val="Macro(차단기)"/>
      <sheetName val="인건비 "/>
      <sheetName val="2순기"/>
      <sheetName val="I一般比"/>
      <sheetName val="굴착현장"/>
      <sheetName val="역T형"/>
      <sheetName val="기초자료"/>
      <sheetName val="자재단가비교표"/>
      <sheetName val="한강운반비"/>
      <sheetName val="표지1"/>
      <sheetName val="일위산출근거"/>
      <sheetName val="4. 주형설계"/>
      <sheetName val="기초일위대가"/>
      <sheetName val="식재일위대가"/>
      <sheetName val="단가대비표"/>
      <sheetName val="견적을지"/>
      <sheetName val="#REF"/>
      <sheetName val="용산3(영광)"/>
      <sheetName val="변경품셈총괄"/>
      <sheetName val="토공유동표"/>
      <sheetName val="집계표"/>
      <sheetName val="공조기휀"/>
      <sheetName val="기본일위"/>
      <sheetName val="입찰안"/>
      <sheetName val="재료"/>
      <sheetName val="설치자재"/>
      <sheetName val="목차"/>
      <sheetName val="견적서"/>
      <sheetName val="참조M"/>
      <sheetName val="단위단가"/>
      <sheetName val="J直材4"/>
      <sheetName val="이설집계"/>
      <sheetName val="전송망집계"/>
      <sheetName val="철거수량(전송)"/>
      <sheetName val="계림(함평)"/>
      <sheetName val="계림(장성)"/>
      <sheetName val="날개벽(시점좌측)"/>
      <sheetName val="일위(열차무선)"/>
      <sheetName val="일위(역무통신)"/>
      <sheetName val="일위(철거)"/>
      <sheetName val="내역"/>
      <sheetName val="기초일위"/>
      <sheetName val="시설일위"/>
      <sheetName val="조명일위"/>
      <sheetName val="노임단가"/>
      <sheetName val="단"/>
      <sheetName val="고창터널(고창방향)"/>
      <sheetName val="8.수량산출서"/>
      <sheetName val="9.단가조사서"/>
      <sheetName val="6.일위목록"/>
      <sheetName val="자재"/>
      <sheetName val="Sheet3"/>
      <sheetName val="2터널시점"/>
      <sheetName val="토공사"/>
      <sheetName val="이토변실"/>
      <sheetName val="을-ATYPE"/>
      <sheetName val="직재"/>
      <sheetName val="시중노임(공사)"/>
      <sheetName val="물집"/>
      <sheetName val="도급"/>
      <sheetName val="BOQ"/>
      <sheetName val="대구-교대(A1)"/>
      <sheetName val="Sheet1"/>
      <sheetName val="산출근거"/>
      <sheetName val="내역서(기계)"/>
      <sheetName val="노무비(전지2기)"/>
      <sheetName val="간선"/>
      <sheetName val="11.닥트설치공사(bm)"/>
      <sheetName val="Y-WORK"/>
      <sheetName val="적현로"/>
      <sheetName val="1공구원가계산서"/>
      <sheetName val="단면설계"/>
      <sheetName val="안정검토"/>
      <sheetName val="단가"/>
      <sheetName val="건축공사실행"/>
      <sheetName val="총괄갑 "/>
      <sheetName val="기계공사"/>
      <sheetName val="DATE"/>
      <sheetName val="일위목차"/>
      <sheetName val="년도별노임표"/>
      <sheetName val="중기목록표"/>
      <sheetName val="기존단가 (2)"/>
      <sheetName val="단가설계"/>
      <sheetName val="03상노임"/>
      <sheetName val="자료"/>
      <sheetName val="현대물량"/>
      <sheetName val="충주"/>
      <sheetName val="단가목록"/>
      <sheetName val="일위대가(1)"/>
      <sheetName val="산거각호표"/>
      <sheetName val="9509"/>
      <sheetName val="승진자 (일괄8%)"/>
      <sheetName val="BASIC (2)"/>
      <sheetName val="단위수량"/>
      <sheetName val="전동기"/>
      <sheetName val="2.1 전선굵기"/>
      <sheetName val="AQL(0.65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표"/>
      <sheetName val="서울1"/>
      <sheetName val="서울2"/>
      <sheetName val="부산 "/>
      <sheetName val="대구"/>
      <sheetName val="대전"/>
      <sheetName val="광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구매내역서"/>
      <sheetName val="품셈표"/>
      <sheetName val="수량산출내역"/>
      <sheetName val="제1호표"/>
      <sheetName val="예산역서"/>
      <sheetName val="노무비"/>
    </sheetNames>
    <sheetDataSet>
      <sheetData sheetId="0"/>
      <sheetData sheetId="1"/>
      <sheetData sheetId="2">
        <row r="1">
          <cell r="A1" t="str">
            <v>보통인부</v>
          </cell>
        </row>
      </sheetData>
      <sheetData sheetId="3"/>
      <sheetData sheetId="4"/>
      <sheetData sheetId="5"/>
      <sheetData sheetId="6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견적서(dk)"/>
      <sheetName val="설계예산서"/>
      <sheetName val="원가계산서"/>
      <sheetName val="대총괄표"/>
      <sheetName val="장비대"/>
      <sheetName val="내역"/>
      <sheetName val="공량"/>
      <sheetName val="조달실례가조사표"/>
      <sheetName val="자재산출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노무단가표"/>
      <sheetName val="기계장비산출근거"/>
      <sheetName val="물가단가"/>
      <sheetName val="일위대가표"/>
      <sheetName val="일위대가집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輸入材"/>
      <sheetName val="J作計"/>
      <sheetName val="J材料量1"/>
      <sheetName val="J材料量2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N賃率-職"/>
      <sheetName val="A製總"/>
      <sheetName val="I一般比"/>
      <sheetName val="IS"/>
      <sheetName val="J間材"/>
      <sheetName val="J輸入計"/>
      <sheetName val="J輸入率1"/>
      <sheetName val="증감대비"/>
      <sheetName val="노무비"/>
      <sheetName val="일위"/>
      <sheetName val="노임단가표"/>
      <sheetName val="일위대가(VDS)"/>
      <sheetName val="총괄 CCTV수량"/>
      <sheetName val="제-노임"/>
      <sheetName val="설직재-1"/>
      <sheetName val="제직재"/>
      <sheetName val="약품설비"/>
      <sheetName val="N賃率_職"/>
      <sheetName val="직재"/>
      <sheetName val="직노"/>
      <sheetName val="자재단가"/>
      <sheetName val="경산"/>
      <sheetName val="기초자료입력"/>
      <sheetName val="수목표준대가"/>
      <sheetName val="EQ-R1"/>
      <sheetName val="DATA"/>
      <sheetName val="데이타"/>
      <sheetName val="내역"/>
      <sheetName val="2공구산출내역"/>
      <sheetName val="예가표"/>
      <sheetName val="제경집계"/>
      <sheetName val="단"/>
      <sheetName val="mcc일위대가"/>
      <sheetName val="Sheet3"/>
      <sheetName val="work-form"/>
      <sheetName val="단위일위"/>
      <sheetName val="남양구조시험동"/>
      <sheetName val="을"/>
      <sheetName val="6. 직접경비"/>
      <sheetName val="G.R300경비"/>
      <sheetName val="재집"/>
      <sheetName val="수량산출"/>
      <sheetName val="노임"/>
      <sheetName val="일위대가(가설)"/>
      <sheetName val="工완성공사율"/>
      <sheetName val="내역서"/>
      <sheetName val="5.설치내역"/>
      <sheetName val="b_balju_cho"/>
      <sheetName val="#REF"/>
      <sheetName val="EQ"/>
      <sheetName val="여수토공사비"/>
      <sheetName val="공조기"/>
      <sheetName val="토사(PE)"/>
      <sheetName val="원가 (2)"/>
      <sheetName val="노임단가"/>
      <sheetName val="유동표"/>
      <sheetName val="인건비 "/>
      <sheetName val="20관리비율"/>
      <sheetName val="단가산출2"/>
      <sheetName val="단가 및 재료비"/>
      <sheetName val="단가산출1"/>
      <sheetName val="일위대가"/>
      <sheetName val="Price List"/>
      <sheetName val="Sheet1"/>
      <sheetName val="산출기초(기계터파기)3열"/>
      <sheetName val="전송망집계"/>
      <sheetName val="철거수량(전송)"/>
      <sheetName val="일위대가(4층원격)"/>
      <sheetName val="일위대가목록"/>
      <sheetName val="청천내"/>
      <sheetName val="합천내역"/>
      <sheetName val="7단가"/>
      <sheetName val="Total"/>
      <sheetName val="시행후면적"/>
      <sheetName val="수지예산"/>
      <sheetName val="약품공급2"/>
      <sheetName val="금액내역서"/>
      <sheetName val="예정(3)"/>
      <sheetName val="동원(3)"/>
      <sheetName val="납부서"/>
      <sheetName val="품셈표"/>
      <sheetName val="EP0618"/>
      <sheetName val="단가조사"/>
      <sheetName val="9811"/>
      <sheetName val="갑지"/>
      <sheetName val="집계표"/>
      <sheetName val="HP1AMLIST"/>
      <sheetName val="2.4 자재단가비교표"/>
      <sheetName val="CABLE"/>
      <sheetName val="인건비"/>
      <sheetName val="신우"/>
      <sheetName val="정SW_원_"/>
      <sheetName val="을지"/>
      <sheetName val="공사내역"/>
      <sheetName val="코드표"/>
      <sheetName val="수량 산출서"/>
      <sheetName val="Sheet13"/>
      <sheetName val="Sheet14"/>
      <sheetName val="발전기"/>
      <sheetName val="기기리스트"/>
      <sheetName val="소요자재명세서"/>
      <sheetName val="노무비명세서"/>
      <sheetName val="확정실적"/>
      <sheetName val="요율"/>
      <sheetName val="NAI"/>
      <sheetName val="중기사용료"/>
      <sheetName val="품"/>
      <sheetName val="정SW(원)"/>
      <sheetName val="공종별 공사비변동"/>
      <sheetName val="code"/>
      <sheetName val="설계명세서"/>
      <sheetName val="샘플표지"/>
      <sheetName val="총괄_CCTV수량"/>
      <sheetName val="6__직접경비"/>
      <sheetName val="터파기및재료"/>
      <sheetName val="건축내역"/>
      <sheetName val="9GNG운반"/>
      <sheetName val="결과조달"/>
      <sheetName val="예산대비"/>
      <sheetName val="CT "/>
      <sheetName val="C-노임단가"/>
      <sheetName val="A4-結果 "/>
      <sheetName val="기본일위"/>
      <sheetName val="내역서2안"/>
      <sheetName val="일위목록"/>
      <sheetName val="접지수량"/>
      <sheetName val="옥외외등집계표"/>
      <sheetName val="자재테이블"/>
      <sheetName val="2000년1차"/>
      <sheetName val="투자-국내2"/>
      <sheetName val="노임단가 (2)"/>
      <sheetName val="원가계산서구조조정"/>
      <sheetName val="DB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전기2005"/>
      <sheetName val="통신2005"/>
      <sheetName val="기본단가표"/>
      <sheetName val="공사원가계산서"/>
      <sheetName val="2000전체분"/>
      <sheetName val="시약"/>
      <sheetName val="재료비"/>
      <sheetName val="자재단가표"/>
      <sheetName val="산출(2)"/>
      <sheetName val="전체제잡비"/>
      <sheetName val="견적서"/>
      <sheetName val="ELEC"/>
      <sheetName val="내   역"/>
      <sheetName val="제작기술지원센터"/>
      <sheetName val="제노임"/>
      <sheetName val="Resource2"/>
      <sheetName val="대포2교접속"/>
      <sheetName val="천방교접속"/>
      <sheetName val="급,배기팬"/>
      <sheetName val="교각계산"/>
      <sheetName val="봉양~조차장간고하개명(신설)"/>
      <sheetName val="신호등일위대가"/>
      <sheetName val=" HIT-&gt;HMC 견적(3900)"/>
      <sheetName val="SHEET PILE단가"/>
      <sheetName val="#3_일위대가목록"/>
      <sheetName val="#2_일위대가목록"/>
      <sheetName val="노단"/>
      <sheetName val="기준"/>
      <sheetName val="현금예금"/>
      <sheetName val="토적계산"/>
      <sheetName val="sh1"/>
      <sheetName val="제출내역 (2)"/>
      <sheetName val="매립"/>
      <sheetName val="총괄"/>
      <sheetName val="과천MAIN"/>
      <sheetName val="INPUT"/>
      <sheetName val="01"/>
      <sheetName val="총괄집계표"/>
      <sheetName val="임율"/>
      <sheetName val="부하(성남)"/>
      <sheetName val="C3"/>
      <sheetName val="토공총괄표"/>
      <sheetName val="감가상각"/>
      <sheetName val="HD01"/>
      <sheetName val="98연계표"/>
      <sheetName val="실행철강하도"/>
      <sheetName val="cal"/>
      <sheetName val="성곽내역서"/>
      <sheetName val="Sheet17"/>
      <sheetName val="DATE"/>
      <sheetName val="내역을"/>
      <sheetName val="내역서1-2"/>
      <sheetName val="시설수량표"/>
      <sheetName val="식재수량표"/>
      <sheetName val="건축일위"/>
      <sheetName val="그라우팅일위"/>
      <sheetName val="전기"/>
      <sheetName val="현장관리비"/>
      <sheetName val="단위세대물량"/>
      <sheetName val="기초DATA(2)"/>
      <sheetName val="공정코드"/>
      <sheetName val="조건표"/>
      <sheetName val="전신환매도율"/>
      <sheetName val="하조서"/>
      <sheetName val="DATA 입력란"/>
      <sheetName val="기계경비총괄표"/>
      <sheetName val="일위대가_현장"/>
      <sheetName val="횡배수관집현황(2공구)"/>
      <sheetName val="산출기준자료"/>
      <sheetName val="발전계획"/>
      <sheetName val="패널"/>
      <sheetName val="기존단가 (2)"/>
      <sheetName val="기계경비"/>
      <sheetName val="SLAB&quot;1&quot;"/>
      <sheetName val="단가"/>
      <sheetName val="하부철근수량"/>
      <sheetName val="단가 "/>
      <sheetName val="수목데이타 "/>
      <sheetName val="부대공Ⅱ"/>
      <sheetName val="손익분석"/>
      <sheetName val="변압기 및 발전기 용량"/>
      <sheetName val="입찰안"/>
      <sheetName val="단위수량"/>
      <sheetName val="노무비 "/>
      <sheetName val="프로젝트"/>
      <sheetName val="연부97-1"/>
      <sheetName val="갑지1"/>
      <sheetName val="Baby일위대가"/>
      <sheetName val="목록"/>
      <sheetName val="서식시트"/>
      <sheetName val="횡배수관토공수량"/>
      <sheetName val="BSD _2_"/>
      <sheetName val="유림골조"/>
      <sheetName val="Sheet2"/>
      <sheetName val=" 냉각수펌프"/>
      <sheetName val="2F 회의실견적(5_14 일대)"/>
      <sheetName val="LH3 동양시스템"/>
      <sheetName val="일위대가표"/>
      <sheetName val="한강운반비"/>
      <sheetName val="을-ATYPE"/>
      <sheetName val="danga"/>
      <sheetName val="ilch"/>
      <sheetName val="위치조서"/>
      <sheetName val="제36-40호표"/>
      <sheetName val="샤워실위생"/>
      <sheetName val="unit 4"/>
      <sheetName val="설계조건"/>
      <sheetName val="조경"/>
      <sheetName val="총괄내역서"/>
      <sheetName val="소비자가"/>
      <sheetName val="FANDBS"/>
      <sheetName val="GRDATA"/>
      <sheetName val="SHAFTDBSE"/>
      <sheetName val="산출내역서"/>
      <sheetName val="정산자료"/>
      <sheetName val="본부"/>
      <sheetName val="전주"/>
      <sheetName val="광주"/>
      <sheetName val="순천"/>
      <sheetName val="남원"/>
      <sheetName val="목포"/>
      <sheetName val="군산"/>
      <sheetName val="표지"/>
      <sheetName val="인건-측정"/>
      <sheetName val="A-4"/>
      <sheetName val="금호"/>
      <sheetName val="HVAC"/>
      <sheetName val="실행내역"/>
      <sheetName val="소요자재"/>
      <sheetName val="노무산출서"/>
      <sheetName val="ABUT수량-A1"/>
      <sheetName val="전체"/>
      <sheetName val="조도계산서 (도서)"/>
      <sheetName val="일위대가(계측기설치)"/>
      <sheetName val="정공공사"/>
      <sheetName val="날개벽"/>
      <sheetName val="유기공정"/>
      <sheetName val="적용토목"/>
      <sheetName val="Sheet6"/>
      <sheetName val="공정집계_국별"/>
      <sheetName val="대치판정"/>
      <sheetName val="품셈TABLE"/>
      <sheetName val="연습"/>
      <sheetName val="각형맨홀"/>
      <sheetName val="2"/>
      <sheetName val="96갑지"/>
      <sheetName val="입력"/>
      <sheetName val="말뚝지지력산정"/>
      <sheetName val="99노임기준"/>
      <sheetName val="접속도로1"/>
      <sheetName val="평자재단가"/>
      <sheetName val="주차구획선수량"/>
      <sheetName val="CP-E2 (품셈표)"/>
      <sheetName val="ETC"/>
      <sheetName val="자재단가비교표"/>
      <sheetName val="집수정"/>
      <sheetName val="포장복구집계"/>
      <sheetName val="원효펌프교체020812"/>
      <sheetName val="1.수인터널"/>
      <sheetName val="1.설계조건"/>
      <sheetName val="LEGEND"/>
      <sheetName val="GAEYO"/>
      <sheetName val="양천현"/>
      <sheetName val="을 1"/>
      <sheetName val="을 2"/>
      <sheetName val="내역서-CCTV"/>
      <sheetName val="설비단가표"/>
      <sheetName val="지구단위계획"/>
      <sheetName val="심사계산"/>
      <sheetName val="심사물량"/>
      <sheetName val="도로정위치부표"/>
      <sheetName val="DB구축"/>
      <sheetName val="도로조사부표"/>
      <sheetName val="재정비내역"/>
      <sheetName val="입력변수"/>
      <sheetName val="지적고시내역"/>
      <sheetName val="예방접종계획"/>
      <sheetName val="버스운행안내"/>
      <sheetName val="근태계획서"/>
      <sheetName val="진입부 단위수량"/>
      <sheetName val="조명시설"/>
      <sheetName val="홍보비디오"/>
      <sheetName val="_REF"/>
      <sheetName val="총괄표"/>
      <sheetName val="Sheet4"/>
      <sheetName val="갑지(추정)"/>
      <sheetName val="SP-B1"/>
      <sheetName val="노임조서"/>
      <sheetName val="Curves"/>
      <sheetName val="Tables"/>
      <sheetName val="재고"/>
      <sheetName val="전차선로 물량표"/>
      <sheetName val="가압장(토목)"/>
      <sheetName val="역T형"/>
      <sheetName val="작성기준"/>
      <sheetName val="2001년고정자산"/>
      <sheetName val="직공비"/>
      <sheetName val="공사현황"/>
      <sheetName val="1단계"/>
      <sheetName val="48전력선로일위"/>
      <sheetName val="COST"/>
      <sheetName val="재료비집계"/>
      <sheetName val="일(4)"/>
      <sheetName val="식재인부"/>
      <sheetName val="제조노임"/>
      <sheetName val="원가총괄"/>
      <sheetName val="다목적갑"/>
      <sheetName val="정부노임단가"/>
      <sheetName val="TABLE"/>
      <sheetName val="수목단가"/>
      <sheetName val="소방"/>
      <sheetName val="1.1서버도입"/>
      <sheetName val="ELECTRIC"/>
      <sheetName val="공사가격내역서"/>
      <sheetName val="cost9801"/>
      <sheetName val="단가대비표"/>
      <sheetName val="YOEMAGUM"/>
      <sheetName val="업무분장 "/>
      <sheetName val="File_관급"/>
      <sheetName val="공정집계"/>
      <sheetName val="견적대비 견적서"/>
      <sheetName val="식재가격"/>
      <sheetName val="식재총괄"/>
      <sheetName val="석재장조사"/>
      <sheetName val="교각1"/>
      <sheetName val="단중표"/>
      <sheetName val="내역서1999.8최종"/>
      <sheetName val="노임단가표 "/>
      <sheetName val="Customer Databas"/>
      <sheetName val="원가_(2)"/>
      <sheetName val="5_설치내역"/>
      <sheetName val="기자재비"/>
      <sheetName val="수량산출(가로등)"/>
      <sheetName val="일위목차"/>
      <sheetName val="단가대비표 (2)"/>
      <sheetName val="단가대비표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가로표지"/>
      <sheetName val="가로표지 (1)"/>
      <sheetName val="설계조서"/>
      <sheetName val="예정공정표"/>
      <sheetName val="공사비증감"/>
      <sheetName val="공사원가"/>
      <sheetName val="1차전기내역서"/>
      <sheetName val="공사원가 (1)"/>
      <sheetName val="분수설비내역서"/>
      <sheetName val="공사원가 (2)"/>
      <sheetName val="조경내역서"/>
      <sheetName val="사급자재내역서"/>
      <sheetName val="조경사급자재내역"/>
      <sheetName val="운반거리"/>
      <sheetName val="시설수량"/>
      <sheetName val="광수량산출서"/>
      <sheetName val="일위목록"/>
      <sheetName val="1차전기일위"/>
      <sheetName val="설비기초일위"/>
      <sheetName val="설비배관일위"/>
      <sheetName val="제어일위"/>
      <sheetName val="광일위대가"/>
      <sheetName val="조경시설일위"/>
      <sheetName val="기초일위"/>
      <sheetName val="노임단가"/>
      <sheetName val="견적비교"/>
      <sheetName val="단가조사표"/>
      <sheetName val="자재집계"/>
      <sheetName val="자재집계 (2)"/>
      <sheetName val="주요자재집계"/>
      <sheetName val="주요자재집계 (2)"/>
      <sheetName val="운반자재"/>
      <sheetName val="운반자재 (2)"/>
      <sheetName val="시멘모래"/>
      <sheetName val="시멘모래 (2)"/>
      <sheetName val="토공집계"/>
      <sheetName val="토공집계 (2)"/>
      <sheetName val="경비목록"/>
      <sheetName val="경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N賃率-職"/>
      <sheetName val="K經配賦"/>
      <sheetName val="K經調整"/>
      <sheetName val="K消耗分"/>
      <sheetName val="A製總"/>
      <sheetName val="I一般比"/>
      <sheetName val="공정코드"/>
      <sheetName val="증감대비"/>
      <sheetName val="Sheet1"/>
      <sheetName val="일위"/>
      <sheetName val="노무비"/>
      <sheetName val="을"/>
      <sheetName val="단"/>
      <sheetName val="하조서"/>
      <sheetName val="DATA 입력란"/>
      <sheetName val="노임"/>
      <sheetName val="기계경비총괄표"/>
      <sheetName val="일위대가_현장"/>
      <sheetName val="자재단가표"/>
      <sheetName val="N賃率_職"/>
      <sheetName val="노임단가표"/>
      <sheetName val="총괄 CCTV수량"/>
      <sheetName val="조건표"/>
      <sheetName val="전신환매도율"/>
      <sheetName val="인건비"/>
      <sheetName val="DATA"/>
      <sheetName val="데이타"/>
      <sheetName val="단위수량"/>
      <sheetName val="변압기 및 발전기 용량"/>
      <sheetName val="단위일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laroux"/>
      <sheetName val="내역서"/>
      <sheetName val="물가대비표"/>
      <sheetName val="견적대비표"/>
      <sheetName val="표지"/>
      <sheetName val="인건비"/>
      <sheetName val="배관배선"/>
      <sheetName val="방송배관"/>
      <sheetName val="노임단가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변압기 및 발전기 용량"/>
      <sheetName val="간선계산"/>
      <sheetName val="MCC부하"/>
      <sheetName val="전등부하"/>
      <sheetName val="조도계산서"/>
      <sheetName val="SHEET10"/>
      <sheetName val="노무비"/>
      <sheetName val="MATERIAL"/>
      <sheetName val="DATA"/>
      <sheetName val="데이타"/>
      <sheetName val="인건비"/>
      <sheetName val="내역서(기계)"/>
      <sheetName val="인건비 "/>
      <sheetName val="기계경비(시간당)"/>
      <sheetName val="램머"/>
      <sheetName val="횡배수관"/>
      <sheetName val="배선DATA"/>
      <sheetName val="노임단가"/>
      <sheetName val="단가조사"/>
      <sheetName val="1단계"/>
      <sheetName val="내역"/>
      <sheetName val="견적을지"/>
      <sheetName val="조건표"/>
      <sheetName val="일위대가"/>
      <sheetName val="노임"/>
      <sheetName val="코드표"/>
      <sheetName val="7단가"/>
      <sheetName val="N賃率-職"/>
      <sheetName val="Sheet1"/>
      <sheetName val="2. 공원조도(전통공원)"/>
      <sheetName val="횡배수관재료-"/>
      <sheetName val="계산서(직선부)"/>
      <sheetName val="포장재료집계표"/>
      <sheetName val="콘크리트측구연장"/>
      <sheetName val="포장공"/>
      <sheetName val="-몰탈콘크리트"/>
      <sheetName val="-배수구조물공토공"/>
      <sheetName val="단가산출"/>
      <sheetName val="파주여중계산서"/>
      <sheetName val="설비비4"/>
      <sheetName val="DATE"/>
      <sheetName val="수량산출근거(본선)"/>
      <sheetName val="EQ-R1"/>
      <sheetName val="경비산출서"/>
      <sheetName val="수목표준대가"/>
      <sheetName val="하부철근수량"/>
      <sheetName val="수량산출"/>
      <sheetName val="ITEM"/>
      <sheetName val="횡배수관집현황(2공구)"/>
      <sheetName val="1.3 고압 부하계산서"/>
      <sheetName val="수량산출서"/>
      <sheetName val="DATA1"/>
      <sheetName val="비용displ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I一般比"/>
      <sheetName val="J直材4"/>
      <sheetName val="설직재-1"/>
      <sheetName val="증감대비"/>
      <sheetName val="숫자붙임"/>
      <sheetName val="부하계산서"/>
      <sheetName val="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내역서"/>
      <sheetName val="물가대비표"/>
      <sheetName val="견적대비표"/>
      <sheetName val="표지"/>
      <sheetName val="인건비"/>
      <sheetName val="가격조사표"/>
      <sheetName val="거래실례가"/>
      <sheetName val="원가계산서"/>
      <sheetName val="세운견적"/>
      <sheetName val="조합견적"/>
      <sheetName val="가격대비"/>
      <sheetName val="배관산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갑지"/>
      <sheetName val="을지"/>
      <sheetName val="산출내역집계표"/>
      <sheetName val="산출내역서"/>
      <sheetName val="견적적용상세정보"/>
      <sheetName val="#REF"/>
      <sheetName val="Sheet4"/>
      <sheetName val="여과지동"/>
      <sheetName val="기초자료"/>
      <sheetName val="노무비단가표"/>
      <sheetName val="단가비교표"/>
      <sheetName val="일위대가목록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안서"/>
      <sheetName val="기본입력"/>
      <sheetName val="Sheet1"/>
    </sheetNames>
    <sheetDataSet>
      <sheetData sheetId="0"/>
      <sheetData sheetId="1">
        <row r="18">
          <cell r="G18">
            <v>406</v>
          </cell>
        </row>
        <row r="19">
          <cell r="G19">
            <v>3096</v>
          </cell>
        </row>
        <row r="38">
          <cell r="E38">
            <v>9500</v>
          </cell>
        </row>
      </sheetData>
      <sheetData sheetId="2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대비"/>
      <sheetName val="내역서"/>
      <sheetName val="노임"/>
      <sheetName val="단가(보완)"/>
      <sheetName val="대가 (보완)"/>
      <sheetName val="단가"/>
      <sheetName val="단가일람"/>
      <sheetName val="단가일람 (2)"/>
      <sheetName val="산출목록표"/>
      <sheetName val="수량인공"/>
      <sheetName val="일위_파일"/>
      <sheetName val="단"/>
      <sheetName val="노임단가"/>
    </sheetNames>
    <sheetDataSet>
      <sheetData sheetId="0" refreshError="1">
        <row r="220">
          <cell r="C220" t="str">
            <v>건축목공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내역"/>
      <sheetName val="세부내역"/>
      <sheetName val="일위집계"/>
      <sheetName val="일위대가"/>
      <sheetName val="단가산출"/>
      <sheetName val="노임단가"/>
      <sheetName val="집계표(밀)"/>
      <sheetName val="세부산출(밀)"/>
      <sheetName val="Sheet2"/>
      <sheetName val="Sheet1"/>
      <sheetName val=""/>
      <sheetName val="1.3 현장계측설비"/>
      <sheetName val="산#3-2"/>
      <sheetName val="산#3-1"/>
      <sheetName val="#REF"/>
      <sheetName val="산#3-2-2"/>
      <sheetName val="실행예산서"/>
      <sheetName val="한강운반비"/>
      <sheetName val="원가"/>
      <sheetName val="49단가"/>
      <sheetName val="Carepack"/>
      <sheetName val="OPT"/>
      <sheetName val="SV"/>
      <sheetName val="내역서"/>
      <sheetName val="대총괄표"/>
      <sheetName val="개소별수량산출"/>
      <sheetName val="6. 직접경비"/>
      <sheetName val="노임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 t="str">
            <v>품   명</v>
          </cell>
          <cell r="C1" t="str">
            <v>규   격</v>
          </cell>
          <cell r="D1" t="str">
            <v>수량</v>
          </cell>
          <cell r="E1" t="str">
            <v>단위</v>
          </cell>
          <cell r="F1" t="str">
            <v>적 용 금 액</v>
          </cell>
        </row>
        <row r="4">
          <cell r="A4" t="str">
            <v>1. 배관/배선 자재</v>
          </cell>
          <cell r="B4" t="str">
            <v>1. 배관/배선 자재</v>
          </cell>
        </row>
        <row r="5">
          <cell r="A5" t="str">
            <v>전선HIV 2,0㎟</v>
          </cell>
          <cell r="B5" t="str">
            <v>전선</v>
          </cell>
          <cell r="C5" t="str">
            <v>HIV 2,0㎟</v>
          </cell>
          <cell r="D5">
            <v>1</v>
          </cell>
          <cell r="E5" t="str">
            <v>M</v>
          </cell>
          <cell r="G5">
            <v>90</v>
          </cell>
        </row>
        <row r="6">
          <cell r="A6" t="str">
            <v>전선HIV 5.5㎟</v>
          </cell>
          <cell r="B6" t="str">
            <v>전선</v>
          </cell>
          <cell r="C6" t="str">
            <v>HIV 5.5㎟</v>
          </cell>
          <cell r="D6">
            <v>1</v>
          </cell>
          <cell r="E6" t="str">
            <v>M</v>
          </cell>
          <cell r="G6">
            <v>220</v>
          </cell>
        </row>
        <row r="7">
          <cell r="A7" t="str">
            <v>비닐시스케이블CV 2.0㎟-2C</v>
          </cell>
          <cell r="B7" t="str">
            <v>비닐시스케이블</v>
          </cell>
          <cell r="C7" t="str">
            <v>CV 2.0㎟-2C</v>
          </cell>
          <cell r="D7">
            <v>1</v>
          </cell>
          <cell r="E7" t="str">
            <v>M</v>
          </cell>
          <cell r="G7">
            <v>416</v>
          </cell>
        </row>
        <row r="8">
          <cell r="A8" t="str">
            <v>제어케이블CVV 1.25㎟-3C</v>
          </cell>
          <cell r="B8" t="str">
            <v>제어케이블</v>
          </cell>
          <cell r="C8" t="str">
            <v>CVV 1.25㎟-3C</v>
          </cell>
          <cell r="D8">
            <v>1</v>
          </cell>
          <cell r="E8" t="str">
            <v>M</v>
          </cell>
          <cell r="G8">
            <v>374</v>
          </cell>
        </row>
        <row r="9">
          <cell r="A9" t="str">
            <v>쉴드부제어케이블CVVS 1.25㎟-2C</v>
          </cell>
          <cell r="B9" t="str">
            <v>쉴드부제어케이블</v>
          </cell>
          <cell r="C9" t="str">
            <v>CVVS 1.25㎟-2C</v>
          </cell>
          <cell r="D9">
            <v>1</v>
          </cell>
          <cell r="E9" t="str">
            <v>M</v>
          </cell>
          <cell r="G9">
            <v>519</v>
          </cell>
        </row>
        <row r="10">
          <cell r="A10" t="str">
            <v>쉴드부제어케이블CVVS 1.25㎟-4C</v>
          </cell>
          <cell r="B10" t="str">
            <v>쉴드부제어케이블</v>
          </cell>
          <cell r="C10" t="str">
            <v>CVVS 1.25㎟-4C</v>
          </cell>
          <cell r="D10">
            <v>1</v>
          </cell>
          <cell r="E10" t="str">
            <v>M</v>
          </cell>
          <cell r="G10">
            <v>582</v>
          </cell>
        </row>
        <row r="11">
          <cell r="A11" t="str">
            <v>쉴드부제어케이블CVVS 1.25㎟-9C</v>
          </cell>
          <cell r="B11" t="str">
            <v>쉴드부제어케이블</v>
          </cell>
          <cell r="C11" t="str">
            <v>CVVS 1.25㎟-9C</v>
          </cell>
          <cell r="D11">
            <v>1</v>
          </cell>
          <cell r="E11" t="str">
            <v>M</v>
          </cell>
          <cell r="G11">
            <v>982</v>
          </cell>
        </row>
        <row r="12">
          <cell r="A12" t="str">
            <v>마이크로폰케이블MVVS 0.9㎟-2C</v>
          </cell>
          <cell r="B12" t="str">
            <v>마이크로폰케이블</v>
          </cell>
          <cell r="C12" t="str">
            <v>MVVS 0.9㎟-2C</v>
          </cell>
          <cell r="D12">
            <v>1</v>
          </cell>
          <cell r="E12" t="str">
            <v>M</v>
          </cell>
          <cell r="G12">
            <v>235</v>
          </cell>
        </row>
        <row r="13">
          <cell r="A13" t="str">
            <v>BELDEN CABLE 94639463</v>
          </cell>
          <cell r="B13" t="str">
            <v>BELDEN CABLE 9463</v>
          </cell>
          <cell r="C13">
            <v>9463</v>
          </cell>
          <cell r="D13">
            <v>1</v>
          </cell>
          <cell r="E13" t="str">
            <v>M</v>
          </cell>
          <cell r="G13">
            <v>1640</v>
          </cell>
        </row>
        <row r="14">
          <cell r="A14" t="str">
            <v>STP 케이블LIREV 0.64㎟-2P</v>
          </cell>
          <cell r="B14" t="str">
            <v>STP 케이블</v>
          </cell>
          <cell r="C14" t="str">
            <v>LIREV 0.64㎟-2P</v>
          </cell>
          <cell r="D14">
            <v>1</v>
          </cell>
          <cell r="E14" t="str">
            <v>M</v>
          </cell>
          <cell r="G14">
            <v>700</v>
          </cell>
        </row>
        <row r="15">
          <cell r="A15" t="str">
            <v>UTP 케이블UTP-4P(AWG24)</v>
          </cell>
          <cell r="B15" t="str">
            <v>UTP 케이블</v>
          </cell>
          <cell r="C15" t="str">
            <v>UTP-4P(AWG24)</v>
          </cell>
          <cell r="D15">
            <v>1</v>
          </cell>
          <cell r="E15" t="str">
            <v>M</v>
          </cell>
          <cell r="G15">
            <v>263</v>
          </cell>
        </row>
        <row r="20">
          <cell r="A20" t="str">
            <v>2. 자재비</v>
          </cell>
          <cell r="B20" t="str">
            <v>2. 자재비</v>
          </cell>
        </row>
        <row r="21">
          <cell r="B21" t="str">
            <v>중앙감시반 H/W(Server)</v>
          </cell>
          <cell r="C21" t="str">
            <v>Pentium II, 128M</v>
          </cell>
          <cell r="D21">
            <v>1</v>
          </cell>
          <cell r="E21" t="str">
            <v>EA</v>
          </cell>
          <cell r="G21">
            <v>5400000</v>
          </cell>
        </row>
        <row r="22">
          <cell r="B22" t="str">
            <v>중앙감시반 S/W(Server)</v>
          </cell>
          <cell r="D22">
            <v>1</v>
          </cell>
          <cell r="E22" t="str">
            <v>EA</v>
          </cell>
          <cell r="G22">
            <v>62731000</v>
          </cell>
        </row>
        <row r="23">
          <cell r="B23" t="str">
            <v>중앙감시반 H/W(Station)</v>
          </cell>
          <cell r="C23" t="str">
            <v>Pentium II, 64M</v>
          </cell>
          <cell r="D23">
            <v>1</v>
          </cell>
          <cell r="E23" t="str">
            <v>EA</v>
          </cell>
          <cell r="G23">
            <v>2200000</v>
          </cell>
        </row>
        <row r="24">
          <cell r="A24" t="str">
            <v>중앙감시반 S/W(Station)</v>
          </cell>
          <cell r="B24" t="str">
            <v>중앙감시반 S/W(Station)</v>
          </cell>
          <cell r="D24">
            <v>1</v>
          </cell>
          <cell r="E24" t="str">
            <v>EA</v>
          </cell>
          <cell r="G24">
            <v>13858000</v>
          </cell>
        </row>
        <row r="25">
          <cell r="A25" t="str">
            <v>컬러모니터19"Monitor</v>
          </cell>
          <cell r="B25" t="str">
            <v>컬러모니터</v>
          </cell>
          <cell r="C25" t="str">
            <v>19"Monitor</v>
          </cell>
          <cell r="D25">
            <v>1</v>
          </cell>
          <cell r="E25" t="str">
            <v>EA</v>
          </cell>
          <cell r="G25">
            <v>1030000</v>
          </cell>
        </row>
        <row r="26">
          <cell r="A26" t="str">
            <v>프린터(메시지기록용)Dot-Matrix</v>
          </cell>
          <cell r="B26" t="str">
            <v>프린터(메시지기록용)</v>
          </cell>
          <cell r="C26" t="str">
            <v>Dot-Matrix</v>
          </cell>
          <cell r="D26">
            <v>1</v>
          </cell>
          <cell r="E26" t="str">
            <v>EA</v>
          </cell>
          <cell r="G26">
            <v>1100000</v>
          </cell>
        </row>
        <row r="27">
          <cell r="A27" t="str">
            <v>프린터(보고서용)Ink-Jet</v>
          </cell>
          <cell r="B27" t="str">
            <v>프린터(보고서용)</v>
          </cell>
          <cell r="C27" t="str">
            <v>Ink-Jet</v>
          </cell>
          <cell r="D27">
            <v>1</v>
          </cell>
          <cell r="E27" t="str">
            <v>EA</v>
          </cell>
          <cell r="G27">
            <v>1250000</v>
          </cell>
        </row>
        <row r="28">
          <cell r="A28" t="str">
            <v>시스템테이블</v>
          </cell>
          <cell r="B28" t="str">
            <v>시스템테이블</v>
          </cell>
          <cell r="D28">
            <v>1</v>
          </cell>
          <cell r="E28" t="str">
            <v>EA</v>
          </cell>
          <cell r="G28">
            <v>272000</v>
          </cell>
        </row>
        <row r="29">
          <cell r="A29" t="str">
            <v>시스템 의자</v>
          </cell>
          <cell r="B29" t="str">
            <v>시스템 의자</v>
          </cell>
          <cell r="D29">
            <v>1</v>
          </cell>
          <cell r="E29" t="str">
            <v>EA</v>
          </cell>
          <cell r="G29">
            <v>222000</v>
          </cell>
        </row>
        <row r="30">
          <cell r="A30" t="str">
            <v>인터콤 주장치</v>
          </cell>
          <cell r="B30" t="str">
            <v>인터콤 주장치</v>
          </cell>
          <cell r="D30">
            <v>1</v>
          </cell>
          <cell r="E30" t="str">
            <v>EA</v>
          </cell>
          <cell r="G30">
            <v>300000</v>
          </cell>
        </row>
        <row r="31">
          <cell r="A31" t="str">
            <v>휴대용프로그래밍터미널Pentium II, 64M</v>
          </cell>
          <cell r="B31" t="str">
            <v>휴대용프로그래밍터미널</v>
          </cell>
          <cell r="C31" t="str">
            <v>Pentium II, 64M</v>
          </cell>
          <cell r="D31">
            <v>1</v>
          </cell>
          <cell r="E31" t="str">
            <v>EA</v>
          </cell>
          <cell r="G31">
            <v>4500000</v>
          </cell>
        </row>
        <row r="32">
          <cell r="A32" t="str">
            <v xml:space="preserve">휴대용프로그래밍터미널S/W </v>
          </cell>
          <cell r="B32" t="str">
            <v>휴대용프로그래밍터미널S/W</v>
          </cell>
          <cell r="C32" t="str">
            <v xml:space="preserve"> </v>
          </cell>
          <cell r="D32">
            <v>1</v>
          </cell>
          <cell r="E32" t="str">
            <v>EA</v>
          </cell>
          <cell r="G32">
            <v>15935000</v>
          </cell>
        </row>
        <row r="33">
          <cell r="A33" t="str">
            <v>그래픽판넬구동장치</v>
          </cell>
          <cell r="B33" t="str">
            <v>그래픽판넬구동장치</v>
          </cell>
          <cell r="D33">
            <v>1</v>
          </cell>
          <cell r="E33" t="str">
            <v>EA</v>
          </cell>
          <cell r="G33">
            <v>45157000</v>
          </cell>
        </row>
        <row r="34">
          <cell r="A34" t="str">
            <v>그래픽판넬5600*2550*700</v>
          </cell>
          <cell r="B34" t="str">
            <v>그래픽판넬</v>
          </cell>
          <cell r="C34" t="str">
            <v>5600*2550*700</v>
          </cell>
          <cell r="D34">
            <v>1</v>
          </cell>
          <cell r="E34" t="str">
            <v>EA</v>
          </cell>
          <cell r="G34">
            <v>48500000</v>
          </cell>
        </row>
        <row r="35">
          <cell r="A35" t="str">
            <v>무정전전원장치30kVA</v>
          </cell>
          <cell r="B35" t="str">
            <v>무정전전원장치</v>
          </cell>
          <cell r="C35" t="str">
            <v>30kVA</v>
          </cell>
          <cell r="D35">
            <v>1</v>
          </cell>
          <cell r="E35" t="str">
            <v>EA</v>
          </cell>
          <cell r="G35">
            <v>29450000</v>
          </cell>
        </row>
        <row r="36">
          <cell r="B36" t="str">
            <v>Bus Inerface</v>
          </cell>
          <cell r="D36">
            <v>1</v>
          </cell>
          <cell r="E36" t="str">
            <v>EA</v>
          </cell>
          <cell r="G36">
            <v>6349000</v>
          </cell>
        </row>
        <row r="37">
          <cell r="B37" t="str">
            <v>HUB</v>
          </cell>
          <cell r="C37" t="str">
            <v>8 Port</v>
          </cell>
          <cell r="D37">
            <v>1</v>
          </cell>
          <cell r="E37" t="str">
            <v>EA</v>
          </cell>
          <cell r="G37">
            <v>571500</v>
          </cell>
        </row>
        <row r="38">
          <cell r="B38" t="str">
            <v>Multi-Port</v>
          </cell>
          <cell r="C38" t="str">
            <v>8 Port</v>
          </cell>
          <cell r="D38">
            <v>1</v>
          </cell>
          <cell r="E38" t="str">
            <v>EA</v>
          </cell>
          <cell r="G38">
            <v>4200000</v>
          </cell>
        </row>
        <row r="39">
          <cell r="B39" t="str">
            <v xml:space="preserve">기타 인터페이스 </v>
          </cell>
          <cell r="D39">
            <v>1</v>
          </cell>
          <cell r="E39" t="str">
            <v>SET</v>
          </cell>
          <cell r="G39">
            <v>80000000</v>
          </cell>
        </row>
        <row r="40">
          <cell r="B40" t="str">
            <v>부속품 및 예비품</v>
          </cell>
          <cell r="D40">
            <v>1</v>
          </cell>
          <cell r="E40" t="str">
            <v>SET</v>
          </cell>
          <cell r="G40">
            <v>3629000</v>
          </cell>
        </row>
        <row r="41">
          <cell r="B41" t="str">
            <v>교육비</v>
          </cell>
          <cell r="D41">
            <v>1</v>
          </cell>
          <cell r="E41" t="str">
            <v>SET</v>
          </cell>
          <cell r="G41">
            <v>2200000</v>
          </cell>
        </row>
        <row r="42">
          <cell r="B42" t="str">
            <v>RTU-E01</v>
          </cell>
          <cell r="D42">
            <v>1</v>
          </cell>
          <cell r="E42" t="str">
            <v>SET</v>
          </cell>
          <cell r="G42">
            <v>24808000</v>
          </cell>
        </row>
        <row r="43">
          <cell r="B43" t="str">
            <v>RTU-E02</v>
          </cell>
          <cell r="D43">
            <v>1</v>
          </cell>
          <cell r="E43" t="str">
            <v>SET</v>
          </cell>
          <cell r="G43">
            <v>20316000</v>
          </cell>
        </row>
        <row r="44">
          <cell r="A44" t="str">
            <v>전류변환기TD-1A</v>
          </cell>
          <cell r="B44" t="str">
            <v>전류변환기</v>
          </cell>
          <cell r="C44" t="str">
            <v>TD-1A</v>
          </cell>
          <cell r="D44">
            <v>1</v>
          </cell>
          <cell r="E44" t="str">
            <v>EA</v>
          </cell>
          <cell r="G44">
            <v>42000</v>
          </cell>
        </row>
        <row r="45">
          <cell r="A45" t="str">
            <v>전압변환기TD-1V</v>
          </cell>
          <cell r="B45" t="str">
            <v>전압변환기</v>
          </cell>
          <cell r="C45" t="str">
            <v>TD-1V</v>
          </cell>
          <cell r="D45">
            <v>1</v>
          </cell>
          <cell r="E45" t="str">
            <v>EA</v>
          </cell>
          <cell r="G45">
            <v>42000</v>
          </cell>
        </row>
        <row r="46">
          <cell r="A46" t="str">
            <v>전력,전력량변환기TD-34WWH</v>
          </cell>
          <cell r="B46" t="str">
            <v>전력,전력량변환기</v>
          </cell>
          <cell r="C46" t="str">
            <v>TD-34WWH</v>
          </cell>
          <cell r="D46">
            <v>1</v>
          </cell>
          <cell r="E46" t="str">
            <v>EA</v>
          </cell>
          <cell r="G46">
            <v>286000</v>
          </cell>
        </row>
        <row r="47">
          <cell r="A47" t="str">
            <v>역률변환기TD-34PF</v>
          </cell>
          <cell r="B47" t="str">
            <v>역률변환기</v>
          </cell>
          <cell r="C47" t="str">
            <v>TD-34PF</v>
          </cell>
          <cell r="D47">
            <v>1</v>
          </cell>
          <cell r="E47" t="str">
            <v>EA</v>
          </cell>
          <cell r="G47">
            <v>120000</v>
          </cell>
        </row>
        <row r="48">
          <cell r="A48" t="str">
            <v>주파수변환기TD-F</v>
          </cell>
          <cell r="B48" t="str">
            <v>주파수변환기</v>
          </cell>
          <cell r="C48" t="str">
            <v>TD-F</v>
          </cell>
          <cell r="D48">
            <v>1</v>
          </cell>
          <cell r="E48" t="str">
            <v>EA</v>
          </cell>
          <cell r="G48">
            <v>96000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제조원가계산서"/>
      <sheetName val="재료비산출표"/>
      <sheetName val="노무비산출표"/>
      <sheetName val="공수산출표"/>
      <sheetName val="임율 (2)"/>
      <sheetName val="경비산출표"/>
      <sheetName val="제조원가분석표"/>
      <sheetName val="일반관리비비율산출표"/>
      <sheetName val="Sheet1"/>
      <sheetName val="Sheet2"/>
      <sheetName val="Sheet3"/>
      <sheetName val="내역서설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출내역"/>
      <sheetName val="원가계산"/>
      <sheetName val="원가근거"/>
      <sheetName val="직 영 비"/>
      <sheetName val="총괄내역"/>
      <sheetName val="세부내역"/>
      <sheetName val="일위집계"/>
      <sheetName val="일위대가"/>
      <sheetName val="단가조사"/>
      <sheetName val="노임단가"/>
      <sheetName val="노임"/>
      <sheetName val="단가산출"/>
      <sheetName val="전기일위목록"/>
      <sheetName val="밀양내역"/>
      <sheetName val="소포내역 (2)"/>
      <sheetName val="단가비교표"/>
      <sheetName val="48단가"/>
      <sheetName val="준검 내역서"/>
      <sheetName val="단 box"/>
      <sheetName val="물가대비표"/>
      <sheetName val="소비자가"/>
      <sheetName val="단가일람"/>
      <sheetName val="단위량당중기"/>
      <sheetName val="터널조도"/>
      <sheetName val="원가계산서 "/>
      <sheetName val="금액총괄표"/>
      <sheetName val="시운전비"/>
      <sheetName val="예비품, 유지관리공구류"/>
      <sheetName val="단가조사-예비품"/>
      <sheetName val="기계내역서"/>
      <sheetName val="일위대가집계표"/>
      <sheetName val="노무비단가표"/>
      <sheetName val="배관물량집계표"/>
      <sheetName val="배관물량산출"/>
      <sheetName val="단가조사-배관"/>
      <sheetName val="단가조사-잡철"/>
      <sheetName val="배관지지대물량집계"/>
      <sheetName val="배관지지대집계표"/>
      <sheetName val="덕트지지대 "/>
      <sheetName val="D-작업대 "/>
      <sheetName val="배관SUPPORT"/>
      <sheetName val="단가조사-일위"/>
      <sheetName val="일반기기설치장비중량"/>
      <sheetName val="기자재설치비 산출서"/>
      <sheetName val="견적(제작)"/>
      <sheetName val="소각설비 기기리스트"/>
      <sheetName val="표  지"/>
      <sheetName val="배관지지대"/>
      <sheetName val="Y-WORK"/>
      <sheetName val="총괄집계표"/>
      <sheetName val="DATA"/>
      <sheetName val="Macro1"/>
      <sheetName val="증감대비"/>
      <sheetName val="설계명세"/>
      <sheetName val="관급자재"/>
      <sheetName val="단가 및 재료비"/>
      <sheetName val="중기사용료산출근거"/>
      <sheetName val="WORK"/>
      <sheetName val="요율"/>
      <sheetName val="설계서을"/>
      <sheetName val="토목"/>
      <sheetName val="내역"/>
      <sheetName val="Mc1"/>
      <sheetName val="공통단가"/>
      <sheetName val="운반비"/>
      <sheetName val="조경일람"/>
      <sheetName val="9509"/>
      <sheetName val="Sheet5"/>
      <sheetName val="노무비"/>
      <sheetName val="수목표준대가"/>
      <sheetName val="설비"/>
      <sheetName val="조건표"/>
      <sheetName val="단가대비표"/>
      <sheetName val="#REF"/>
      <sheetName val="내역서"/>
      <sheetName val="냉천부속동"/>
      <sheetName val="기자재비"/>
      <sheetName val="EQ-R1"/>
      <sheetName val="49단가"/>
      <sheetName val="개소별수량산출"/>
      <sheetName val="수량산출"/>
      <sheetName val="2F 회의실견적(5_14 일대)"/>
      <sheetName val="일위목록"/>
      <sheetName val="일위대가표"/>
      <sheetName val="gyun"/>
      <sheetName val="일위_파일"/>
      <sheetName val="단가"/>
      <sheetName val="철거산출근거"/>
      <sheetName val="토량1-1"/>
      <sheetName val="1단계총괄내역서"/>
      <sheetName val="단가일람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B1" t="str">
            <v>품   명</v>
          </cell>
          <cell r="C1" t="str">
            <v>규   격</v>
          </cell>
          <cell r="D1" t="str">
            <v>수량</v>
          </cell>
          <cell r="E1" t="str">
            <v>단위</v>
          </cell>
          <cell r="F1" t="str">
            <v>적 용 금 액</v>
          </cell>
        </row>
        <row r="4">
          <cell r="A4" t="str">
            <v>경고테이프비닐</v>
          </cell>
          <cell r="B4" t="str">
            <v>경고테이프</v>
          </cell>
          <cell r="C4" t="str">
            <v>비닐</v>
          </cell>
          <cell r="D4">
            <v>1</v>
          </cell>
          <cell r="E4" t="str">
            <v>M</v>
          </cell>
          <cell r="G4">
            <v>56</v>
          </cell>
        </row>
        <row r="5">
          <cell r="A5" t="str">
            <v>경유</v>
          </cell>
          <cell r="B5" t="str">
            <v>경유</v>
          </cell>
          <cell r="D5">
            <v>1</v>
          </cell>
          <cell r="E5" t="str">
            <v>ℓ</v>
          </cell>
          <cell r="G5">
            <v>443</v>
          </cell>
        </row>
        <row r="6">
          <cell r="A6" t="str">
            <v>공청용안테나(SUS)UHF용</v>
          </cell>
          <cell r="B6" t="str">
            <v>공청용안테나(SUS)</v>
          </cell>
          <cell r="C6" t="str">
            <v>UHF용</v>
          </cell>
          <cell r="D6">
            <v>1</v>
          </cell>
          <cell r="E6" t="str">
            <v>조</v>
          </cell>
          <cell r="G6">
            <v>140000</v>
          </cell>
        </row>
        <row r="7">
          <cell r="A7" t="str">
            <v>공청용안테나(SUS)VHF HIGH용</v>
          </cell>
          <cell r="B7" t="str">
            <v>공청용안테나(SUS)</v>
          </cell>
          <cell r="C7" t="str">
            <v>VHF HIGH용</v>
          </cell>
          <cell r="D7">
            <v>1</v>
          </cell>
          <cell r="E7" t="str">
            <v>조</v>
          </cell>
          <cell r="G7">
            <v>150000</v>
          </cell>
        </row>
        <row r="8">
          <cell r="A8" t="str">
            <v>공청용안테나(SUS)VHF LOW용</v>
          </cell>
          <cell r="B8" t="str">
            <v>공청용안테나(SUS)</v>
          </cell>
          <cell r="C8" t="str">
            <v>VHF LOW용</v>
          </cell>
          <cell r="D8">
            <v>1</v>
          </cell>
          <cell r="E8" t="str">
            <v>조</v>
          </cell>
          <cell r="G8">
            <v>160000</v>
          </cell>
        </row>
        <row r="9">
          <cell r="A9" t="str">
            <v>광 케이블4C</v>
          </cell>
          <cell r="B9" t="str">
            <v>광 케이블</v>
          </cell>
          <cell r="C9" t="str">
            <v>4C</v>
          </cell>
          <cell r="D9">
            <v>1</v>
          </cell>
          <cell r="E9" t="str">
            <v>M</v>
          </cell>
          <cell r="G9">
            <v>8100</v>
          </cell>
        </row>
        <row r="10">
          <cell r="A10" t="str">
            <v>국사1020 X 1330 X 2350</v>
          </cell>
          <cell r="B10" t="str">
            <v>국사</v>
          </cell>
          <cell r="C10" t="str">
            <v>1020 X 1330 X 2350</v>
          </cell>
          <cell r="D10">
            <v>1</v>
          </cell>
          <cell r="E10" t="str">
            <v>M</v>
          </cell>
          <cell r="G10">
            <v>1800000</v>
          </cell>
        </row>
        <row r="11">
          <cell r="A11" t="str">
            <v>나동연선38㎟</v>
          </cell>
          <cell r="B11" t="str">
            <v>나동연선</v>
          </cell>
          <cell r="C11" t="str">
            <v>38㎟</v>
          </cell>
          <cell r="D11">
            <v>1</v>
          </cell>
          <cell r="E11" t="str">
            <v>M</v>
          </cell>
          <cell r="G11">
            <v>1441</v>
          </cell>
        </row>
        <row r="12">
          <cell r="A12" t="str">
            <v>노말밴드PVC 28C</v>
          </cell>
          <cell r="B12" t="str">
            <v>노말밴드</v>
          </cell>
          <cell r="C12" t="str">
            <v>PVC 28C</v>
          </cell>
          <cell r="D12">
            <v>1</v>
          </cell>
          <cell r="E12" t="str">
            <v>개</v>
          </cell>
          <cell r="G12">
            <v>960</v>
          </cell>
        </row>
        <row r="13">
          <cell r="A13" t="str">
            <v>노말밴드PVC 36C</v>
          </cell>
          <cell r="B13" t="str">
            <v>노말밴드</v>
          </cell>
          <cell r="C13" t="str">
            <v>PVC 36C</v>
          </cell>
          <cell r="D13">
            <v>1</v>
          </cell>
          <cell r="E13" t="str">
            <v>개</v>
          </cell>
          <cell r="G13">
            <v>1080</v>
          </cell>
        </row>
        <row r="14">
          <cell r="A14" t="str">
            <v>노말밴드PVC 54C</v>
          </cell>
          <cell r="B14" t="str">
            <v>노말밴드</v>
          </cell>
          <cell r="C14" t="str">
            <v>PVC 54C</v>
          </cell>
          <cell r="D14">
            <v>1</v>
          </cell>
          <cell r="E14" t="str">
            <v>개</v>
          </cell>
          <cell r="G14">
            <v>2200</v>
          </cell>
        </row>
        <row r="15">
          <cell r="A15" t="str">
            <v>레미콘40-180-8</v>
          </cell>
          <cell r="B15" t="str">
            <v>레미콘</v>
          </cell>
          <cell r="C15" t="str">
            <v>40-180-8</v>
          </cell>
          <cell r="D15">
            <v>1</v>
          </cell>
          <cell r="E15" t="str">
            <v>㎥</v>
          </cell>
          <cell r="G15">
            <v>43300</v>
          </cell>
        </row>
        <row r="16">
          <cell r="A16" t="str">
            <v>모 래</v>
          </cell>
          <cell r="B16" t="str">
            <v>모 래</v>
          </cell>
          <cell r="D16">
            <v>1</v>
          </cell>
          <cell r="E16" t="str">
            <v>㎥</v>
          </cell>
          <cell r="G16">
            <v>6000</v>
          </cell>
        </row>
        <row r="17">
          <cell r="A17" t="str">
            <v>밧데리12V24AH</v>
          </cell>
          <cell r="B17" t="str">
            <v>밧데리</v>
          </cell>
          <cell r="C17" t="str">
            <v>12V24AH</v>
          </cell>
          <cell r="D17">
            <v>1</v>
          </cell>
          <cell r="E17" t="str">
            <v>CELL</v>
          </cell>
          <cell r="G17">
            <v>52000</v>
          </cell>
        </row>
        <row r="18">
          <cell r="A18" t="str">
            <v>밧데리12V40AH</v>
          </cell>
          <cell r="B18" t="str">
            <v>밧데리</v>
          </cell>
          <cell r="C18" t="str">
            <v>12V40AH</v>
          </cell>
          <cell r="D18">
            <v>1</v>
          </cell>
          <cell r="E18" t="str">
            <v>CELL</v>
          </cell>
          <cell r="G18">
            <v>77400</v>
          </cell>
        </row>
        <row r="19">
          <cell r="A19" t="str">
            <v>밧데리12V100AH</v>
          </cell>
          <cell r="B19" t="str">
            <v>밧데리</v>
          </cell>
          <cell r="C19" t="str">
            <v>12V100AH</v>
          </cell>
          <cell r="D19">
            <v>1</v>
          </cell>
          <cell r="E19" t="str">
            <v>CELL</v>
          </cell>
          <cell r="G19">
            <v>190000</v>
          </cell>
        </row>
        <row r="20">
          <cell r="A20" t="str">
            <v>분기기2WAY</v>
          </cell>
          <cell r="B20" t="str">
            <v>분기기</v>
          </cell>
          <cell r="C20" t="str">
            <v>2WAY</v>
          </cell>
          <cell r="D20">
            <v>1</v>
          </cell>
          <cell r="E20" t="str">
            <v>개</v>
          </cell>
          <cell r="G20">
            <v>7000</v>
          </cell>
        </row>
        <row r="21">
          <cell r="A21" t="str">
            <v>분배기2WAY</v>
          </cell>
          <cell r="B21" t="str">
            <v>분배기</v>
          </cell>
          <cell r="C21" t="str">
            <v>2WAY</v>
          </cell>
          <cell r="D21">
            <v>1</v>
          </cell>
          <cell r="E21" t="str">
            <v>개</v>
          </cell>
          <cell r="G21">
            <v>5000</v>
          </cell>
        </row>
        <row r="22">
          <cell r="A22" t="str">
            <v>수공철개1120X620</v>
          </cell>
          <cell r="B22" t="str">
            <v>수공철개</v>
          </cell>
          <cell r="C22" t="str">
            <v>1120X620</v>
          </cell>
          <cell r="G22">
            <v>250000</v>
          </cell>
        </row>
        <row r="23">
          <cell r="A23" t="str">
            <v>스테인레스강판9mm</v>
          </cell>
          <cell r="B23" t="str">
            <v>스테인레스강판</v>
          </cell>
          <cell r="C23" t="str">
            <v>9mm</v>
          </cell>
          <cell r="D23">
            <v>1</v>
          </cell>
          <cell r="E23" t="str">
            <v>KG</v>
          </cell>
          <cell r="G23">
            <v>2026</v>
          </cell>
        </row>
        <row r="24">
          <cell r="A24" t="str">
            <v>스테인레스관50mm</v>
          </cell>
          <cell r="B24" t="str">
            <v>스테인레스관</v>
          </cell>
          <cell r="C24" t="str">
            <v>50mm</v>
          </cell>
          <cell r="D24">
            <v>1</v>
          </cell>
          <cell r="E24" t="str">
            <v>M</v>
          </cell>
          <cell r="G24">
            <v>3070</v>
          </cell>
        </row>
        <row r="25">
          <cell r="A25" t="str">
            <v>스피커벽부형, 3W</v>
          </cell>
          <cell r="B25" t="str">
            <v>스피커</v>
          </cell>
          <cell r="C25" t="str">
            <v>벽부형, 3W</v>
          </cell>
          <cell r="D25">
            <v>1</v>
          </cell>
          <cell r="E25" t="str">
            <v>개</v>
          </cell>
          <cell r="G25">
            <v>16000</v>
          </cell>
        </row>
        <row r="26">
          <cell r="A26" t="str">
            <v>스피커옥외칼럼형, 20Wx2</v>
          </cell>
          <cell r="B26" t="str">
            <v>스피커</v>
          </cell>
          <cell r="C26" t="str">
            <v>옥외칼럼형, 20Wx2</v>
          </cell>
          <cell r="D26">
            <v>1</v>
          </cell>
          <cell r="E26" t="str">
            <v>개</v>
          </cell>
          <cell r="G26">
            <v>70000</v>
          </cell>
        </row>
        <row r="27">
          <cell r="A27" t="str">
            <v>스피커천정형, 3W</v>
          </cell>
          <cell r="B27" t="str">
            <v>스피커</v>
          </cell>
          <cell r="C27" t="str">
            <v>천정형, 3W</v>
          </cell>
          <cell r="D27">
            <v>1</v>
          </cell>
          <cell r="E27" t="str">
            <v>개</v>
          </cell>
          <cell r="G27">
            <v>16000</v>
          </cell>
        </row>
        <row r="28">
          <cell r="A28" t="str">
            <v>스피커단자함10P</v>
          </cell>
          <cell r="B28" t="str">
            <v>스피커단자함</v>
          </cell>
          <cell r="C28" t="str">
            <v>10P</v>
          </cell>
          <cell r="D28">
            <v>1</v>
          </cell>
          <cell r="E28" t="str">
            <v>면</v>
          </cell>
          <cell r="G28">
            <v>23000</v>
          </cell>
        </row>
        <row r="29">
          <cell r="A29" t="str">
            <v>스피커단자함50P</v>
          </cell>
          <cell r="B29" t="str">
            <v>스피커단자함</v>
          </cell>
          <cell r="C29" t="str">
            <v>50P</v>
          </cell>
          <cell r="D29">
            <v>1</v>
          </cell>
          <cell r="E29" t="str">
            <v>면</v>
          </cell>
          <cell r="G29">
            <v>55000</v>
          </cell>
        </row>
        <row r="30">
          <cell r="A30" t="str">
            <v>아연도전선관16C</v>
          </cell>
          <cell r="B30" t="str">
            <v>아연도전선관</v>
          </cell>
          <cell r="C30" t="str">
            <v>16C</v>
          </cell>
          <cell r="D30">
            <v>1</v>
          </cell>
          <cell r="E30" t="str">
            <v>M</v>
          </cell>
          <cell r="G30">
            <v>932</v>
          </cell>
        </row>
        <row r="31">
          <cell r="A31" t="str">
            <v>아연도전선관22C</v>
          </cell>
          <cell r="B31" t="str">
            <v>아연도전선관</v>
          </cell>
          <cell r="C31" t="str">
            <v>22C</v>
          </cell>
          <cell r="D31">
            <v>1</v>
          </cell>
          <cell r="E31" t="str">
            <v>M</v>
          </cell>
          <cell r="G31">
            <v>1192</v>
          </cell>
        </row>
        <row r="32">
          <cell r="A32" t="str">
            <v>아연도전선관28C</v>
          </cell>
          <cell r="B32" t="str">
            <v>아연도전선관</v>
          </cell>
          <cell r="C32" t="str">
            <v>28C</v>
          </cell>
          <cell r="D32">
            <v>1</v>
          </cell>
          <cell r="E32" t="str">
            <v>M</v>
          </cell>
          <cell r="G32">
            <v>1566</v>
          </cell>
        </row>
        <row r="33">
          <cell r="A33" t="str">
            <v>아연도전선관36C</v>
          </cell>
          <cell r="B33" t="str">
            <v>아연도전선관</v>
          </cell>
          <cell r="C33" t="str">
            <v>36C</v>
          </cell>
          <cell r="D33">
            <v>1</v>
          </cell>
          <cell r="E33" t="str">
            <v>M</v>
          </cell>
          <cell r="G33">
            <v>1921</v>
          </cell>
        </row>
        <row r="34">
          <cell r="A34" t="str">
            <v>아연도전선관42C</v>
          </cell>
          <cell r="B34" t="str">
            <v>아연도전선관</v>
          </cell>
          <cell r="C34" t="str">
            <v>42C</v>
          </cell>
          <cell r="D34">
            <v>1</v>
          </cell>
          <cell r="E34" t="str">
            <v>M</v>
          </cell>
          <cell r="G34">
            <v>2224</v>
          </cell>
        </row>
        <row r="35">
          <cell r="A35" t="str">
            <v>아연도전선관54C</v>
          </cell>
          <cell r="B35" t="str">
            <v>아연도전선관</v>
          </cell>
          <cell r="C35" t="str">
            <v>54C</v>
          </cell>
          <cell r="D35">
            <v>1</v>
          </cell>
          <cell r="E35" t="str">
            <v>M</v>
          </cell>
          <cell r="G35">
            <v>3104</v>
          </cell>
        </row>
        <row r="36">
          <cell r="A36" t="str">
            <v>아연도전선관70C</v>
          </cell>
          <cell r="B36" t="str">
            <v>아연도전선관</v>
          </cell>
          <cell r="C36" t="str">
            <v>70C</v>
          </cell>
          <cell r="D36">
            <v>1</v>
          </cell>
          <cell r="E36" t="str">
            <v>M</v>
          </cell>
          <cell r="G36">
            <v>3950</v>
          </cell>
        </row>
        <row r="37">
          <cell r="A37" t="str">
            <v>앙카볼트10x200</v>
          </cell>
          <cell r="B37" t="str">
            <v>앙카볼트</v>
          </cell>
          <cell r="C37" t="str">
            <v>10x200</v>
          </cell>
          <cell r="D37">
            <v>1</v>
          </cell>
          <cell r="E37" t="str">
            <v>EA</v>
          </cell>
          <cell r="G37">
            <v>440</v>
          </cell>
        </row>
        <row r="38">
          <cell r="A38" t="str">
            <v>앙카볼트16x180</v>
          </cell>
          <cell r="B38" t="str">
            <v>앙카볼트</v>
          </cell>
          <cell r="C38" t="str">
            <v>16x180</v>
          </cell>
          <cell r="D38">
            <v>1</v>
          </cell>
          <cell r="E38" t="str">
            <v>EA</v>
          </cell>
          <cell r="G38">
            <v>627</v>
          </cell>
        </row>
        <row r="39">
          <cell r="A39" t="str">
            <v>앙카볼트16x250</v>
          </cell>
          <cell r="B39" t="str">
            <v>앙카볼트</v>
          </cell>
          <cell r="C39" t="str">
            <v>16x250</v>
          </cell>
          <cell r="D39">
            <v>1</v>
          </cell>
          <cell r="E39" t="str">
            <v>EA</v>
          </cell>
          <cell r="G39">
            <v>1100</v>
          </cell>
        </row>
        <row r="40">
          <cell r="A40" t="str">
            <v>앙카볼트(SUS)5/8"</v>
          </cell>
          <cell r="B40" t="str">
            <v>앙카볼트(SUS)</v>
          </cell>
          <cell r="C40" t="str">
            <v>5/8"</v>
          </cell>
          <cell r="D40">
            <v>1</v>
          </cell>
          <cell r="E40" t="str">
            <v>SET</v>
          </cell>
          <cell r="G40">
            <v>320</v>
          </cell>
        </row>
        <row r="41">
          <cell r="A41" t="str">
            <v>앰 프120W</v>
          </cell>
          <cell r="B41" t="str">
            <v>앰 프</v>
          </cell>
          <cell r="C41" t="str">
            <v>120W</v>
          </cell>
          <cell r="D41">
            <v>1</v>
          </cell>
          <cell r="E41" t="str">
            <v>SET</v>
          </cell>
          <cell r="G41">
            <v>480000</v>
          </cell>
        </row>
        <row r="42">
          <cell r="A42" t="str">
            <v>영상케이블ECX 7C-2V</v>
          </cell>
          <cell r="B42" t="str">
            <v>영상케이블</v>
          </cell>
          <cell r="C42" t="str">
            <v>ECX 7C-2V</v>
          </cell>
          <cell r="D42">
            <v>1</v>
          </cell>
          <cell r="E42" t="str">
            <v>M</v>
          </cell>
          <cell r="G42">
            <v>615</v>
          </cell>
        </row>
        <row r="43">
          <cell r="A43" t="str">
            <v>전열콘센트2-250-15</v>
          </cell>
          <cell r="B43" t="str">
            <v>전열콘센트</v>
          </cell>
          <cell r="C43" t="str">
            <v>2-250-15</v>
          </cell>
          <cell r="D43">
            <v>1</v>
          </cell>
          <cell r="E43" t="str">
            <v>개</v>
          </cell>
          <cell r="G43">
            <v>1000</v>
          </cell>
        </row>
        <row r="44">
          <cell r="A44" t="str">
            <v>전원케이블CV 2㎟-2C</v>
          </cell>
          <cell r="B44" t="str">
            <v>전원케이블</v>
          </cell>
          <cell r="C44" t="str">
            <v>CV 2㎟-2C</v>
          </cell>
          <cell r="D44">
            <v>1</v>
          </cell>
          <cell r="E44" t="str">
            <v>M</v>
          </cell>
          <cell r="G44">
            <v>402</v>
          </cell>
        </row>
        <row r="45">
          <cell r="A45" t="str">
            <v>전원케이블CV 3.5㎟-2C</v>
          </cell>
          <cell r="B45" t="str">
            <v>전원케이블</v>
          </cell>
          <cell r="C45" t="str">
            <v>CV 3.5㎟-2C</v>
          </cell>
          <cell r="D45">
            <v>1</v>
          </cell>
          <cell r="E45" t="str">
            <v>M</v>
          </cell>
          <cell r="G45">
            <v>513</v>
          </cell>
        </row>
        <row r="46">
          <cell r="A46" t="str">
            <v>전원케이블CV 5.5㎟-2C</v>
          </cell>
          <cell r="B46" t="str">
            <v>전원케이블</v>
          </cell>
          <cell r="C46" t="str">
            <v>CV 5.5㎟-2C</v>
          </cell>
          <cell r="D46">
            <v>1</v>
          </cell>
          <cell r="E46" t="str">
            <v>M</v>
          </cell>
          <cell r="G46">
            <v>685</v>
          </cell>
        </row>
        <row r="47">
          <cell r="A47" t="str">
            <v>전원케이블CV 8㎟-2C</v>
          </cell>
          <cell r="B47" t="str">
            <v>전원케이블</v>
          </cell>
          <cell r="C47" t="str">
            <v>CV 8㎟-2C</v>
          </cell>
          <cell r="D47">
            <v>1</v>
          </cell>
          <cell r="E47" t="str">
            <v>M</v>
          </cell>
          <cell r="G47">
            <v>863</v>
          </cell>
        </row>
        <row r="48">
          <cell r="A48" t="str">
            <v>전화단자함국선/내선 10P/10P</v>
          </cell>
          <cell r="B48" t="str">
            <v>전화단자함</v>
          </cell>
          <cell r="C48" t="str">
            <v>국선/내선 10P/10P</v>
          </cell>
          <cell r="D48">
            <v>1</v>
          </cell>
          <cell r="E48" t="str">
            <v>면</v>
          </cell>
          <cell r="G48">
            <v>51000</v>
          </cell>
        </row>
        <row r="49">
          <cell r="A49" t="str">
            <v>전화단자함국선/내선 30P/60P</v>
          </cell>
          <cell r="B49" t="str">
            <v>전화단자함</v>
          </cell>
          <cell r="C49" t="str">
            <v>국선/내선 30P/60P</v>
          </cell>
          <cell r="D49">
            <v>1</v>
          </cell>
          <cell r="E49" t="str">
            <v>면</v>
          </cell>
          <cell r="G49">
            <v>105000</v>
          </cell>
        </row>
        <row r="50">
          <cell r="A50" t="str">
            <v>전화단자함중간용 10P</v>
          </cell>
          <cell r="B50" t="str">
            <v>전화단자함</v>
          </cell>
          <cell r="C50" t="str">
            <v>중간용 10P</v>
          </cell>
          <cell r="D50">
            <v>1</v>
          </cell>
          <cell r="E50" t="str">
            <v>면</v>
          </cell>
          <cell r="G50">
            <v>23000</v>
          </cell>
        </row>
        <row r="51">
          <cell r="A51" t="str">
            <v>전화단자함중간용 20P</v>
          </cell>
          <cell r="B51" t="str">
            <v>전화단자함</v>
          </cell>
          <cell r="C51" t="str">
            <v>중간용 20P</v>
          </cell>
          <cell r="D51">
            <v>1</v>
          </cell>
          <cell r="E51" t="str">
            <v>면</v>
          </cell>
          <cell r="G51">
            <v>27000</v>
          </cell>
        </row>
        <row r="52">
          <cell r="A52" t="str">
            <v>전화단자함중간용 30P</v>
          </cell>
          <cell r="B52" t="str">
            <v>전화단자함</v>
          </cell>
          <cell r="C52" t="str">
            <v>중간용 30P</v>
          </cell>
          <cell r="D52">
            <v>1</v>
          </cell>
          <cell r="E52" t="str">
            <v>면</v>
          </cell>
          <cell r="G52">
            <v>34000</v>
          </cell>
        </row>
        <row r="53">
          <cell r="A53" t="str">
            <v>전화콘센트4PIN</v>
          </cell>
          <cell r="B53" t="str">
            <v>전화콘센트</v>
          </cell>
          <cell r="C53" t="str">
            <v>4PIN</v>
          </cell>
          <cell r="D53">
            <v>1</v>
          </cell>
          <cell r="E53" t="str">
            <v>개</v>
          </cell>
          <cell r="G53">
            <v>879</v>
          </cell>
        </row>
        <row r="54">
          <cell r="A54" t="str">
            <v>접지단자함1CCT, SUS</v>
          </cell>
          <cell r="B54" t="str">
            <v>접지단자함</v>
          </cell>
          <cell r="C54" t="str">
            <v>1CCT, SUS</v>
          </cell>
          <cell r="D54">
            <v>1</v>
          </cell>
          <cell r="E54" t="str">
            <v>면</v>
          </cell>
          <cell r="G54">
            <v>65000</v>
          </cell>
        </row>
        <row r="55">
          <cell r="A55" t="str">
            <v>접지단자함2CCT, SUS</v>
          </cell>
          <cell r="B55" t="str">
            <v>접지단자함</v>
          </cell>
          <cell r="C55" t="str">
            <v>2CCT, SUS</v>
          </cell>
          <cell r="D55">
            <v>1</v>
          </cell>
          <cell r="E55" t="str">
            <v>면</v>
          </cell>
          <cell r="G55">
            <v>72000</v>
          </cell>
        </row>
        <row r="56">
          <cell r="A56" t="str">
            <v>접지단자함4CCT, SUS</v>
          </cell>
          <cell r="B56" t="str">
            <v>접지단자함</v>
          </cell>
          <cell r="C56" t="str">
            <v>4CCT, SUS</v>
          </cell>
          <cell r="D56">
            <v>1</v>
          </cell>
          <cell r="E56" t="str">
            <v>면</v>
          </cell>
          <cell r="G56">
            <v>120000</v>
          </cell>
        </row>
        <row r="57">
          <cell r="A57" t="str">
            <v>접지동판500 X 500 X 1.5</v>
          </cell>
          <cell r="B57" t="str">
            <v>접지동판</v>
          </cell>
          <cell r="C57" t="str">
            <v>500 X 500 X 1.5</v>
          </cell>
          <cell r="D57">
            <v>1</v>
          </cell>
          <cell r="E57" t="str">
            <v>EA</v>
          </cell>
          <cell r="G57">
            <v>22000</v>
          </cell>
        </row>
        <row r="58">
          <cell r="A58" t="str">
            <v>접지봉φ14 x 1000mm</v>
          </cell>
          <cell r="B58" t="str">
            <v>접지봉</v>
          </cell>
          <cell r="C58" t="str">
            <v>φ14 x 1000mm</v>
          </cell>
          <cell r="D58">
            <v>1</v>
          </cell>
          <cell r="E58" t="str">
            <v>본</v>
          </cell>
          <cell r="G58">
            <v>2650</v>
          </cell>
        </row>
        <row r="59">
          <cell r="A59" t="str">
            <v>접지봉φ16 x 1800mm</v>
          </cell>
          <cell r="B59" t="str">
            <v>접지봉</v>
          </cell>
          <cell r="C59" t="str">
            <v>φ16 x 1800mm</v>
          </cell>
          <cell r="D59">
            <v>1</v>
          </cell>
          <cell r="E59" t="str">
            <v>본</v>
          </cell>
          <cell r="G59">
            <v>4500</v>
          </cell>
        </row>
        <row r="60">
          <cell r="A60" t="str">
            <v>접지봉φ18 x 2400mm</v>
          </cell>
          <cell r="B60" t="str">
            <v>접지봉</v>
          </cell>
          <cell r="C60" t="str">
            <v>φ18 x 2400mm</v>
          </cell>
          <cell r="D60">
            <v>1</v>
          </cell>
          <cell r="E60" t="str">
            <v>본</v>
          </cell>
          <cell r="G60">
            <v>6500</v>
          </cell>
        </row>
        <row r="61">
          <cell r="A61" t="str">
            <v>접지용 전선GV 2.0㎟</v>
          </cell>
          <cell r="B61" t="str">
            <v>접지용 전선</v>
          </cell>
          <cell r="C61" t="str">
            <v>GV 2.0㎟</v>
          </cell>
          <cell r="D61">
            <v>1</v>
          </cell>
          <cell r="E61" t="str">
            <v>M</v>
          </cell>
          <cell r="G61">
            <v>197</v>
          </cell>
        </row>
        <row r="62">
          <cell r="A62" t="str">
            <v>접지용 전선GV 3.5㎟</v>
          </cell>
          <cell r="B62" t="str">
            <v>접지용 전선</v>
          </cell>
          <cell r="C62" t="str">
            <v>GV 3.5㎟</v>
          </cell>
          <cell r="D62">
            <v>1</v>
          </cell>
          <cell r="E62" t="str">
            <v>M</v>
          </cell>
          <cell r="G62">
            <v>265</v>
          </cell>
        </row>
        <row r="63">
          <cell r="A63" t="str">
            <v>접지용 전선GV 38㎟</v>
          </cell>
          <cell r="B63" t="str">
            <v>접지용 전선</v>
          </cell>
          <cell r="C63" t="str">
            <v>GV 38㎟</v>
          </cell>
          <cell r="D63">
            <v>1</v>
          </cell>
          <cell r="E63" t="str">
            <v>M</v>
          </cell>
          <cell r="G63">
            <v>1940</v>
          </cell>
        </row>
        <row r="64">
          <cell r="A64" t="str">
            <v>접지용 전선GV 5.5㎟</v>
          </cell>
          <cell r="B64" t="str">
            <v>접지용 전선</v>
          </cell>
          <cell r="C64" t="str">
            <v>GV 5.5㎟</v>
          </cell>
          <cell r="D64">
            <v>1</v>
          </cell>
          <cell r="E64" t="str">
            <v>M</v>
          </cell>
          <cell r="G64">
            <v>360</v>
          </cell>
        </row>
        <row r="65">
          <cell r="A65" t="str">
            <v>접지용 전선GV 60㎟</v>
          </cell>
          <cell r="B65" t="str">
            <v>접지용 전선</v>
          </cell>
          <cell r="C65" t="str">
            <v>GV 60㎟</v>
          </cell>
          <cell r="D65">
            <v>1</v>
          </cell>
          <cell r="E65" t="str">
            <v>M</v>
          </cell>
          <cell r="G65">
            <v>3067</v>
          </cell>
        </row>
        <row r="66">
          <cell r="A66" t="str">
            <v>접지콘넥터38-38㎟</v>
          </cell>
          <cell r="B66" t="str">
            <v>접지콘넥터</v>
          </cell>
          <cell r="C66" t="str">
            <v>38-38㎟</v>
          </cell>
          <cell r="D66">
            <v>1</v>
          </cell>
          <cell r="E66" t="str">
            <v>개</v>
          </cell>
          <cell r="G66">
            <v>900</v>
          </cell>
        </row>
        <row r="67">
          <cell r="A67" t="str">
            <v>제어케이블CVV 2㎟-10C</v>
          </cell>
          <cell r="B67" t="str">
            <v>제어케이블</v>
          </cell>
          <cell r="C67" t="str">
            <v>CVV 2㎟-10C</v>
          </cell>
          <cell r="D67">
            <v>1</v>
          </cell>
          <cell r="E67" t="str">
            <v>M</v>
          </cell>
          <cell r="G67">
            <v>1191</v>
          </cell>
        </row>
        <row r="68">
          <cell r="A68" t="str">
            <v>제어케이블CVV 2㎟-12C</v>
          </cell>
          <cell r="B68" t="str">
            <v>제어케이블</v>
          </cell>
          <cell r="C68" t="str">
            <v>CVV 2㎟-12C</v>
          </cell>
          <cell r="D68">
            <v>1</v>
          </cell>
          <cell r="E68" t="str">
            <v>M</v>
          </cell>
          <cell r="G68">
            <v>1321</v>
          </cell>
        </row>
        <row r="69">
          <cell r="A69" t="str">
            <v>제어케이블CVV 2㎟-15C</v>
          </cell>
          <cell r="B69" t="str">
            <v>제어케이블</v>
          </cell>
          <cell r="C69" t="str">
            <v>CVV 2㎟-15C</v>
          </cell>
          <cell r="D69">
            <v>1</v>
          </cell>
          <cell r="E69" t="str">
            <v>M</v>
          </cell>
          <cell r="G69">
            <v>1711</v>
          </cell>
        </row>
        <row r="70">
          <cell r="A70" t="str">
            <v>제어케이블CVV 2㎟-19C</v>
          </cell>
          <cell r="B70" t="str">
            <v>제어케이블</v>
          </cell>
          <cell r="C70" t="str">
            <v>CVV 2㎟-19C</v>
          </cell>
          <cell r="D70">
            <v>1</v>
          </cell>
          <cell r="E70" t="str">
            <v>M</v>
          </cell>
          <cell r="G70">
            <v>1935</v>
          </cell>
        </row>
        <row r="71">
          <cell r="A71" t="str">
            <v>제어케이블CVV 2㎟-24C</v>
          </cell>
          <cell r="B71" t="str">
            <v>제어케이블</v>
          </cell>
          <cell r="C71" t="str">
            <v>CVV 2㎟-24C</v>
          </cell>
          <cell r="D71">
            <v>1</v>
          </cell>
          <cell r="E71" t="str">
            <v>M</v>
          </cell>
          <cell r="G71">
            <v>2446</v>
          </cell>
        </row>
        <row r="72">
          <cell r="A72" t="str">
            <v>제어케이블CVV 2㎟-2C</v>
          </cell>
          <cell r="B72" t="str">
            <v>제어케이블</v>
          </cell>
          <cell r="C72" t="str">
            <v>CVV 2㎟-2C</v>
          </cell>
          <cell r="D72">
            <v>1</v>
          </cell>
          <cell r="E72" t="str">
            <v>M</v>
          </cell>
          <cell r="G72">
            <v>364</v>
          </cell>
        </row>
        <row r="73">
          <cell r="A73" t="str">
            <v>제어케이블CVV 2㎟-30C</v>
          </cell>
          <cell r="B73" t="str">
            <v>제어케이블</v>
          </cell>
          <cell r="C73" t="str">
            <v>CVV 2㎟-30C</v>
          </cell>
          <cell r="D73">
            <v>1</v>
          </cell>
          <cell r="E73" t="str">
            <v>M</v>
          </cell>
          <cell r="G73">
            <v>2986</v>
          </cell>
        </row>
        <row r="74">
          <cell r="A74" t="str">
            <v>제어케이블CVV 2㎟-3C</v>
          </cell>
          <cell r="B74" t="str">
            <v>제어케이블</v>
          </cell>
          <cell r="C74" t="str">
            <v>CVV 2㎟-3C</v>
          </cell>
          <cell r="D74">
            <v>1</v>
          </cell>
          <cell r="E74" t="str">
            <v>M</v>
          </cell>
          <cell r="G74">
            <v>445</v>
          </cell>
        </row>
        <row r="75">
          <cell r="A75" t="str">
            <v>제어케이블CVV 2㎟-4C</v>
          </cell>
          <cell r="B75" t="str">
            <v>제어케이블</v>
          </cell>
          <cell r="C75" t="str">
            <v>CVV 2㎟-4C</v>
          </cell>
          <cell r="D75">
            <v>1</v>
          </cell>
          <cell r="E75" t="str">
            <v>M</v>
          </cell>
          <cell r="G75">
            <v>543</v>
          </cell>
        </row>
        <row r="76">
          <cell r="A76" t="str">
            <v>제어케이블CVV 2㎟-5C</v>
          </cell>
          <cell r="B76" t="str">
            <v>제어케이블</v>
          </cell>
          <cell r="C76" t="str">
            <v>CVV 2㎟-5C</v>
          </cell>
          <cell r="D76">
            <v>1</v>
          </cell>
          <cell r="E76" t="str">
            <v>M</v>
          </cell>
          <cell r="G76">
            <v>619</v>
          </cell>
        </row>
        <row r="77">
          <cell r="A77" t="str">
            <v>제어케이블CVV 2㎟-6C</v>
          </cell>
          <cell r="B77" t="str">
            <v>제어케이블</v>
          </cell>
          <cell r="C77" t="str">
            <v>CVV 2㎟-6C</v>
          </cell>
          <cell r="D77">
            <v>1</v>
          </cell>
          <cell r="E77" t="str">
            <v>M</v>
          </cell>
          <cell r="G77">
            <v>715</v>
          </cell>
        </row>
        <row r="78">
          <cell r="A78" t="str">
            <v>제어케이블CVV 2㎟-8C</v>
          </cell>
          <cell r="B78" t="str">
            <v>제어케이블</v>
          </cell>
          <cell r="C78" t="str">
            <v>CVV 2㎟-8C</v>
          </cell>
          <cell r="D78">
            <v>1</v>
          </cell>
          <cell r="E78" t="str">
            <v>M</v>
          </cell>
          <cell r="G78">
            <v>953</v>
          </cell>
        </row>
        <row r="79">
          <cell r="A79" t="str">
            <v>제어케이블CVVS 1.25㎟-4C</v>
          </cell>
          <cell r="B79" t="str">
            <v>제어케이블</v>
          </cell>
          <cell r="C79" t="str">
            <v>CVVS 1.25㎟-4C</v>
          </cell>
          <cell r="D79">
            <v>1</v>
          </cell>
          <cell r="E79" t="str">
            <v>M</v>
          </cell>
          <cell r="G79">
            <v>616</v>
          </cell>
        </row>
        <row r="80">
          <cell r="A80" t="str">
            <v>제어케이블CVVS 2㎟-10C</v>
          </cell>
          <cell r="B80" t="str">
            <v>제어케이블</v>
          </cell>
          <cell r="C80" t="str">
            <v>CVVS 2㎟-10C</v>
          </cell>
          <cell r="D80">
            <v>1</v>
          </cell>
          <cell r="E80" t="str">
            <v>M</v>
          </cell>
          <cell r="G80">
            <v>1413</v>
          </cell>
        </row>
        <row r="81">
          <cell r="A81" t="str">
            <v>제어케이블CVVS 2㎟-12C</v>
          </cell>
          <cell r="B81" t="str">
            <v>제어케이블</v>
          </cell>
          <cell r="C81" t="str">
            <v>CVVS 2㎟-12C</v>
          </cell>
          <cell r="D81">
            <v>1</v>
          </cell>
          <cell r="E81" t="str">
            <v>M</v>
          </cell>
          <cell r="G81">
            <v>1593</v>
          </cell>
        </row>
        <row r="82">
          <cell r="A82" t="str">
            <v>제어케이블CVVS 2㎟-15C</v>
          </cell>
          <cell r="B82" t="str">
            <v>제어케이블</v>
          </cell>
          <cell r="C82" t="str">
            <v>CVVS 2㎟-15C</v>
          </cell>
          <cell r="D82">
            <v>1</v>
          </cell>
          <cell r="E82" t="str">
            <v>M</v>
          </cell>
          <cell r="G82">
            <v>1856</v>
          </cell>
        </row>
        <row r="83">
          <cell r="A83" t="str">
            <v>제어케이블CVVS 2㎟-2C</v>
          </cell>
          <cell r="B83" t="str">
            <v>제어케이블</v>
          </cell>
          <cell r="C83" t="str">
            <v>CVVS 2㎟-2C</v>
          </cell>
          <cell r="D83">
            <v>1</v>
          </cell>
          <cell r="E83" t="str">
            <v>M</v>
          </cell>
          <cell r="G83">
            <v>545</v>
          </cell>
        </row>
        <row r="84">
          <cell r="A84" t="str">
            <v>제어케이블CVVS 2㎟-30C</v>
          </cell>
          <cell r="B84" t="str">
            <v>제어케이블</v>
          </cell>
          <cell r="C84" t="str">
            <v>CVVS 2㎟-30C</v>
          </cell>
          <cell r="D84">
            <v>1</v>
          </cell>
          <cell r="E84" t="str">
            <v>M</v>
          </cell>
          <cell r="G84">
            <v>3391</v>
          </cell>
        </row>
        <row r="85">
          <cell r="A85" t="str">
            <v>제어케이블CVVS 2㎟-3C</v>
          </cell>
          <cell r="B85" t="str">
            <v>제어케이블</v>
          </cell>
          <cell r="C85" t="str">
            <v>CVVS 2㎟-3C</v>
          </cell>
          <cell r="D85">
            <v>1</v>
          </cell>
          <cell r="E85" t="str">
            <v>M</v>
          </cell>
          <cell r="G85">
            <v>631</v>
          </cell>
        </row>
        <row r="86">
          <cell r="A86" t="str">
            <v>제어케이블CVVS 2㎟-4C</v>
          </cell>
          <cell r="B86" t="str">
            <v>제어케이블</v>
          </cell>
          <cell r="C86" t="str">
            <v>CVVS 2㎟-4C</v>
          </cell>
          <cell r="D86">
            <v>1</v>
          </cell>
          <cell r="E86" t="str">
            <v>M</v>
          </cell>
          <cell r="G86">
            <v>732</v>
          </cell>
        </row>
        <row r="87">
          <cell r="A87" t="str">
            <v>제어케이블CVVS 2㎟-6C</v>
          </cell>
          <cell r="B87" t="str">
            <v>제어케이블</v>
          </cell>
          <cell r="C87" t="str">
            <v>CVVS 2㎟-6C</v>
          </cell>
          <cell r="D87">
            <v>1</v>
          </cell>
          <cell r="E87" t="str">
            <v>M</v>
          </cell>
          <cell r="G87">
            <v>935</v>
          </cell>
        </row>
        <row r="88">
          <cell r="A88" t="str">
            <v>제어케이블CVVS 2㎟-8C</v>
          </cell>
          <cell r="B88" t="str">
            <v>제어케이블</v>
          </cell>
          <cell r="C88" t="str">
            <v>CVVS 2㎟-8C</v>
          </cell>
          <cell r="D88">
            <v>1</v>
          </cell>
          <cell r="E88" t="str">
            <v>M</v>
          </cell>
          <cell r="G88">
            <v>1102</v>
          </cell>
        </row>
        <row r="89">
          <cell r="A89" t="str">
            <v>제어케이블CVVSB 2.0㎟-2C</v>
          </cell>
          <cell r="B89" t="str">
            <v>제어케이블</v>
          </cell>
          <cell r="C89" t="str">
            <v>CVVSB 2.0㎟-2C</v>
          </cell>
          <cell r="D89">
            <v>1</v>
          </cell>
          <cell r="E89" t="str">
            <v>M</v>
          </cell>
          <cell r="G89">
            <v>530</v>
          </cell>
        </row>
        <row r="90">
          <cell r="A90" t="str">
            <v>증폭기(공청용)U/VHF 겸용</v>
          </cell>
          <cell r="B90" t="str">
            <v>증폭기(공청용)</v>
          </cell>
          <cell r="C90" t="str">
            <v>U/VHF 겸용</v>
          </cell>
          <cell r="D90">
            <v>1</v>
          </cell>
          <cell r="E90" t="str">
            <v>개</v>
          </cell>
          <cell r="G90">
            <v>65000</v>
          </cell>
        </row>
        <row r="91">
          <cell r="A91" t="str">
            <v>통신케이블CPEV 0.65mm-10P</v>
          </cell>
          <cell r="B91" t="str">
            <v>통신케이블</v>
          </cell>
          <cell r="C91" t="str">
            <v>CPEV 0.65mm-10P</v>
          </cell>
          <cell r="D91">
            <v>1</v>
          </cell>
          <cell r="E91" t="str">
            <v>M</v>
          </cell>
          <cell r="G91">
            <v>752</v>
          </cell>
        </row>
        <row r="92">
          <cell r="A92" t="str">
            <v>통신케이블CPEV 0.65mm-20P</v>
          </cell>
          <cell r="B92" t="str">
            <v>통신케이블</v>
          </cell>
          <cell r="C92" t="str">
            <v>CPEV 0.65mm-20P</v>
          </cell>
          <cell r="D92">
            <v>1</v>
          </cell>
          <cell r="E92" t="str">
            <v>M</v>
          </cell>
          <cell r="G92">
            <v>1111</v>
          </cell>
        </row>
        <row r="93">
          <cell r="A93" t="str">
            <v>통신케이블CPEV 0.65mm-30P</v>
          </cell>
          <cell r="B93" t="str">
            <v>통신케이블</v>
          </cell>
          <cell r="C93" t="str">
            <v>CPEV 0.65mm-30P</v>
          </cell>
          <cell r="D93">
            <v>1</v>
          </cell>
          <cell r="E93" t="str">
            <v>M</v>
          </cell>
          <cell r="G93">
            <v>1511</v>
          </cell>
        </row>
        <row r="94">
          <cell r="A94" t="str">
            <v>통신케이블CPEV 0.65mm-5P</v>
          </cell>
          <cell r="B94" t="str">
            <v>통신케이블</v>
          </cell>
          <cell r="C94" t="str">
            <v>CPEV 0.65mm-5P</v>
          </cell>
          <cell r="D94">
            <v>1</v>
          </cell>
          <cell r="E94" t="str">
            <v>M</v>
          </cell>
          <cell r="G94">
            <v>599</v>
          </cell>
        </row>
        <row r="95">
          <cell r="A95" t="str">
            <v>파상형PE전선관100φ</v>
          </cell>
          <cell r="B95" t="str">
            <v>파상형PE전선관</v>
          </cell>
          <cell r="C95" t="str">
            <v>100φ</v>
          </cell>
          <cell r="D95">
            <v>1</v>
          </cell>
          <cell r="E95" t="str">
            <v>M</v>
          </cell>
          <cell r="G95">
            <v>1490</v>
          </cell>
        </row>
        <row r="96">
          <cell r="A96" t="str">
            <v>파상형PE전선관125φ</v>
          </cell>
          <cell r="B96" t="str">
            <v>파상형PE전선관</v>
          </cell>
          <cell r="C96" t="str">
            <v>125φ</v>
          </cell>
          <cell r="D96">
            <v>1</v>
          </cell>
          <cell r="E96" t="str">
            <v>M</v>
          </cell>
          <cell r="G96">
            <v>2410</v>
          </cell>
        </row>
        <row r="97">
          <cell r="A97" t="str">
            <v>파상형PE전선관150φ</v>
          </cell>
          <cell r="B97" t="str">
            <v>파상형PE전선관</v>
          </cell>
          <cell r="C97" t="str">
            <v>150φ</v>
          </cell>
          <cell r="D97">
            <v>1</v>
          </cell>
          <cell r="E97" t="str">
            <v>M</v>
          </cell>
          <cell r="G97">
            <v>2850</v>
          </cell>
        </row>
        <row r="98">
          <cell r="A98" t="str">
            <v>파상형PE전선관30φ</v>
          </cell>
          <cell r="B98" t="str">
            <v>파상형PE전선관</v>
          </cell>
          <cell r="C98" t="str">
            <v>30φ</v>
          </cell>
          <cell r="D98">
            <v>1</v>
          </cell>
          <cell r="E98" t="str">
            <v>M</v>
          </cell>
          <cell r="G98">
            <v>270</v>
          </cell>
        </row>
        <row r="99">
          <cell r="A99" t="str">
            <v>파상형PE전선관40φ</v>
          </cell>
          <cell r="B99" t="str">
            <v>파상형PE전선관</v>
          </cell>
          <cell r="C99" t="str">
            <v>40φ</v>
          </cell>
          <cell r="D99">
            <v>1</v>
          </cell>
          <cell r="E99" t="str">
            <v>M</v>
          </cell>
          <cell r="G99">
            <v>410</v>
          </cell>
        </row>
        <row r="100">
          <cell r="A100" t="str">
            <v>파상형PE전선관50φ</v>
          </cell>
          <cell r="B100" t="str">
            <v>파상형PE전선관</v>
          </cell>
          <cell r="C100" t="str">
            <v>50φ</v>
          </cell>
          <cell r="D100">
            <v>1</v>
          </cell>
          <cell r="E100" t="str">
            <v>M</v>
          </cell>
          <cell r="G100">
            <v>560</v>
          </cell>
        </row>
        <row r="101">
          <cell r="A101" t="str">
            <v>파상형PE전선관65φ</v>
          </cell>
          <cell r="B101" t="str">
            <v>파상형PE전선관</v>
          </cell>
          <cell r="C101" t="str">
            <v>65φ</v>
          </cell>
          <cell r="D101">
            <v>1</v>
          </cell>
          <cell r="E101" t="str">
            <v>M</v>
          </cell>
          <cell r="G101">
            <v>860</v>
          </cell>
        </row>
        <row r="102">
          <cell r="A102" t="str">
            <v>파상형PE전선관80φ</v>
          </cell>
          <cell r="B102" t="str">
            <v>파상형PE전선관</v>
          </cell>
          <cell r="C102" t="str">
            <v>80φ</v>
          </cell>
          <cell r="D102">
            <v>1</v>
          </cell>
          <cell r="E102" t="str">
            <v>M</v>
          </cell>
          <cell r="G102">
            <v>1190</v>
          </cell>
        </row>
        <row r="103">
          <cell r="A103" t="str">
            <v>풀박스100 x 100 x 100</v>
          </cell>
          <cell r="B103" t="str">
            <v>풀박스</v>
          </cell>
          <cell r="C103" t="str">
            <v>100 x 100 x 100</v>
          </cell>
          <cell r="D103">
            <v>1</v>
          </cell>
          <cell r="E103" t="str">
            <v>개</v>
          </cell>
          <cell r="G103">
            <v>1650</v>
          </cell>
        </row>
        <row r="104">
          <cell r="A104" t="str">
            <v>풀박스100 x 100 x 75</v>
          </cell>
          <cell r="B104" t="str">
            <v>풀박스</v>
          </cell>
          <cell r="C104" t="str">
            <v>100 x 100 x 75</v>
          </cell>
          <cell r="D104">
            <v>1</v>
          </cell>
          <cell r="E104" t="str">
            <v>개</v>
          </cell>
          <cell r="G104">
            <v>1440</v>
          </cell>
        </row>
        <row r="105">
          <cell r="A105" t="str">
            <v>풀박스150 x 150 x 100</v>
          </cell>
          <cell r="B105" t="str">
            <v>풀박스</v>
          </cell>
          <cell r="C105" t="str">
            <v>150 x 150 x 100</v>
          </cell>
          <cell r="D105">
            <v>1</v>
          </cell>
          <cell r="E105" t="str">
            <v>개</v>
          </cell>
          <cell r="G105">
            <v>2320</v>
          </cell>
        </row>
        <row r="106">
          <cell r="A106" t="str">
            <v>풀박스150 x 150 x 150</v>
          </cell>
          <cell r="B106" t="str">
            <v>풀박스</v>
          </cell>
          <cell r="C106" t="str">
            <v>150 x 150 x 150</v>
          </cell>
          <cell r="D106">
            <v>1</v>
          </cell>
          <cell r="E106" t="str">
            <v>개</v>
          </cell>
          <cell r="G106">
            <v>2590</v>
          </cell>
        </row>
        <row r="107">
          <cell r="A107" t="str">
            <v>풀박스200 x 200 x 100</v>
          </cell>
          <cell r="B107" t="str">
            <v>풀박스</v>
          </cell>
          <cell r="C107" t="str">
            <v>200 x 200 x 100</v>
          </cell>
          <cell r="D107">
            <v>1</v>
          </cell>
          <cell r="E107" t="str">
            <v>개</v>
          </cell>
          <cell r="G107">
            <v>3230</v>
          </cell>
        </row>
        <row r="108">
          <cell r="A108" t="str">
            <v>풀박스200 x 200 x 150</v>
          </cell>
          <cell r="B108" t="str">
            <v>풀박스</v>
          </cell>
          <cell r="C108" t="str">
            <v>200 x 200 x 150</v>
          </cell>
          <cell r="D108">
            <v>1</v>
          </cell>
          <cell r="E108" t="str">
            <v>개</v>
          </cell>
          <cell r="G108">
            <v>3820</v>
          </cell>
        </row>
        <row r="109">
          <cell r="A109" t="str">
            <v>풀박스200 x 200 x 200</v>
          </cell>
          <cell r="B109" t="str">
            <v>풀박스</v>
          </cell>
          <cell r="C109" t="str">
            <v>200 x 200 x 200</v>
          </cell>
          <cell r="D109">
            <v>1</v>
          </cell>
          <cell r="E109" t="str">
            <v>개</v>
          </cell>
          <cell r="G109">
            <v>4420</v>
          </cell>
        </row>
        <row r="110">
          <cell r="A110" t="str">
            <v>풀박스250 x 250 x 100</v>
          </cell>
          <cell r="B110" t="str">
            <v>풀박스</v>
          </cell>
          <cell r="C110" t="str">
            <v>250 x 250 x 100</v>
          </cell>
          <cell r="D110">
            <v>1</v>
          </cell>
          <cell r="E110" t="str">
            <v>개</v>
          </cell>
          <cell r="G110">
            <v>4370</v>
          </cell>
        </row>
        <row r="111">
          <cell r="A111" t="str">
            <v>풀박스250 x 250 x 150</v>
          </cell>
          <cell r="B111" t="str">
            <v>풀박스</v>
          </cell>
          <cell r="C111" t="str">
            <v>250 x 250 x 150</v>
          </cell>
          <cell r="D111">
            <v>1</v>
          </cell>
          <cell r="E111" t="str">
            <v>개</v>
          </cell>
          <cell r="G111">
            <v>4800</v>
          </cell>
        </row>
        <row r="112">
          <cell r="A112" t="str">
            <v>풀박스300 x 300 x 150</v>
          </cell>
          <cell r="B112" t="str">
            <v>풀박스</v>
          </cell>
          <cell r="C112" t="str">
            <v>300 x 300 x 150</v>
          </cell>
          <cell r="D112">
            <v>1</v>
          </cell>
          <cell r="E112" t="str">
            <v>개</v>
          </cell>
          <cell r="G112">
            <v>6030</v>
          </cell>
        </row>
        <row r="113">
          <cell r="A113" t="str">
            <v>풀박스300 x 300 x 200</v>
          </cell>
          <cell r="B113" t="str">
            <v>풀박스</v>
          </cell>
          <cell r="C113" t="str">
            <v>300 x 300 x 200</v>
          </cell>
          <cell r="D113">
            <v>1</v>
          </cell>
          <cell r="E113" t="str">
            <v>개</v>
          </cell>
          <cell r="G113">
            <v>6800</v>
          </cell>
        </row>
        <row r="114">
          <cell r="A114" t="str">
            <v>풀박스400 x 400 x 300</v>
          </cell>
          <cell r="B114" t="str">
            <v>풀박스</v>
          </cell>
          <cell r="C114" t="str">
            <v>400 x 400 x 300</v>
          </cell>
          <cell r="D114">
            <v>1</v>
          </cell>
          <cell r="E114" t="str">
            <v>개</v>
          </cell>
          <cell r="G114">
            <v>12830</v>
          </cell>
        </row>
        <row r="115">
          <cell r="A115" t="str">
            <v>풀박스600 x 600 x 300</v>
          </cell>
          <cell r="B115" t="str">
            <v>풀박스</v>
          </cell>
          <cell r="C115" t="str">
            <v>600 x 600 x 300</v>
          </cell>
          <cell r="D115">
            <v>1</v>
          </cell>
          <cell r="E115" t="str">
            <v>개</v>
          </cell>
          <cell r="G115">
            <v>25920</v>
          </cell>
        </row>
        <row r="116">
          <cell r="A116" t="str">
            <v>혼합기U/VHF</v>
          </cell>
          <cell r="B116" t="str">
            <v>혼합기</v>
          </cell>
          <cell r="C116" t="str">
            <v>U/VHF</v>
          </cell>
          <cell r="D116">
            <v>1</v>
          </cell>
          <cell r="E116" t="str">
            <v>개</v>
          </cell>
          <cell r="G116">
            <v>6000</v>
          </cell>
        </row>
        <row r="117">
          <cell r="A117" t="str">
            <v>혼합기VHF-H/L</v>
          </cell>
          <cell r="B117" t="str">
            <v>혼합기</v>
          </cell>
          <cell r="C117" t="str">
            <v>VHF-H/L</v>
          </cell>
          <cell r="D117">
            <v>1</v>
          </cell>
          <cell r="E117" t="str">
            <v>개</v>
          </cell>
          <cell r="G117">
            <v>6000</v>
          </cell>
        </row>
        <row r="118">
          <cell r="A118" t="str">
            <v>후렉시블전선관16C</v>
          </cell>
          <cell r="B118" t="str">
            <v>후렉시블전선관</v>
          </cell>
          <cell r="C118" t="str">
            <v>16C</v>
          </cell>
          <cell r="D118">
            <v>1</v>
          </cell>
          <cell r="E118" t="str">
            <v>M</v>
          </cell>
          <cell r="G118">
            <v>1350</v>
          </cell>
        </row>
        <row r="119">
          <cell r="A119" t="str">
            <v>후렉시블전선관16C (비방수)</v>
          </cell>
          <cell r="B119" t="str">
            <v>후렉시블전선관</v>
          </cell>
          <cell r="C119" t="str">
            <v>16C (비방수)</v>
          </cell>
          <cell r="D119">
            <v>1</v>
          </cell>
          <cell r="E119" t="str">
            <v>M</v>
          </cell>
          <cell r="G119">
            <v>630</v>
          </cell>
        </row>
        <row r="120">
          <cell r="A120" t="str">
            <v>후렉시블전선관22C</v>
          </cell>
          <cell r="B120" t="str">
            <v>후렉시블전선관</v>
          </cell>
          <cell r="C120" t="str">
            <v>22C</v>
          </cell>
          <cell r="D120">
            <v>1</v>
          </cell>
          <cell r="E120" t="str">
            <v>M</v>
          </cell>
          <cell r="G120">
            <v>1770</v>
          </cell>
        </row>
        <row r="121">
          <cell r="A121" t="str">
            <v>후렉시블전선관28C</v>
          </cell>
          <cell r="B121" t="str">
            <v>후렉시블전선관</v>
          </cell>
          <cell r="C121" t="str">
            <v>28C</v>
          </cell>
          <cell r="D121">
            <v>1</v>
          </cell>
          <cell r="E121" t="str">
            <v>M</v>
          </cell>
          <cell r="G121">
            <v>2100</v>
          </cell>
        </row>
        <row r="122">
          <cell r="A122" t="str">
            <v>후렉시블전선관36C</v>
          </cell>
          <cell r="B122" t="str">
            <v>후렉시블전선관</v>
          </cell>
          <cell r="C122" t="str">
            <v>36C</v>
          </cell>
          <cell r="D122">
            <v>1</v>
          </cell>
          <cell r="E122" t="str">
            <v>M</v>
          </cell>
          <cell r="G122">
            <v>3170</v>
          </cell>
        </row>
        <row r="123">
          <cell r="A123" t="str">
            <v>후렉시블전선관42C</v>
          </cell>
          <cell r="B123" t="str">
            <v>후렉시블전선관</v>
          </cell>
          <cell r="C123" t="str">
            <v>42C</v>
          </cell>
          <cell r="D123">
            <v>1</v>
          </cell>
          <cell r="E123" t="str">
            <v>M</v>
          </cell>
          <cell r="G123">
            <v>5060</v>
          </cell>
        </row>
        <row r="124">
          <cell r="A124" t="str">
            <v>후렉시블전선관54C</v>
          </cell>
          <cell r="B124" t="str">
            <v>후렉시블전선관</v>
          </cell>
          <cell r="C124" t="str">
            <v>54C</v>
          </cell>
          <cell r="D124">
            <v>1</v>
          </cell>
          <cell r="E124" t="str">
            <v>M</v>
          </cell>
          <cell r="G124">
            <v>5940</v>
          </cell>
        </row>
        <row r="125">
          <cell r="A125" t="str">
            <v>후렉시블전선관70C</v>
          </cell>
          <cell r="B125" t="str">
            <v>후렉시블전선관</v>
          </cell>
          <cell r="C125" t="str">
            <v>70C</v>
          </cell>
          <cell r="D125">
            <v>1</v>
          </cell>
          <cell r="E125" t="str">
            <v>M</v>
          </cell>
          <cell r="G125">
            <v>13320</v>
          </cell>
        </row>
        <row r="126">
          <cell r="A126" t="str">
            <v>후렉시블콘넥터16C</v>
          </cell>
          <cell r="B126" t="str">
            <v>후렉시블콘넥터</v>
          </cell>
          <cell r="C126" t="str">
            <v>16C</v>
          </cell>
          <cell r="D126">
            <v>1</v>
          </cell>
          <cell r="E126" t="str">
            <v>개</v>
          </cell>
          <cell r="G126">
            <v>880</v>
          </cell>
        </row>
        <row r="127">
          <cell r="A127" t="str">
            <v>후렉시블콘넥터16C (비방수)</v>
          </cell>
          <cell r="B127" t="str">
            <v>후렉시블콘넥터</v>
          </cell>
          <cell r="C127" t="str">
            <v>16C (비방수)</v>
          </cell>
          <cell r="D127">
            <v>1</v>
          </cell>
          <cell r="E127" t="str">
            <v>개</v>
          </cell>
          <cell r="G127">
            <v>280</v>
          </cell>
        </row>
        <row r="128">
          <cell r="A128" t="str">
            <v>후렉시블콘넥터22C</v>
          </cell>
          <cell r="B128" t="str">
            <v>후렉시블콘넥터</v>
          </cell>
          <cell r="C128" t="str">
            <v>22C</v>
          </cell>
          <cell r="D128">
            <v>1</v>
          </cell>
          <cell r="E128" t="str">
            <v>개</v>
          </cell>
          <cell r="G128">
            <v>1120</v>
          </cell>
        </row>
        <row r="129">
          <cell r="A129" t="str">
            <v>후렉시블콘넥터28C</v>
          </cell>
          <cell r="B129" t="str">
            <v>후렉시블콘넥터</v>
          </cell>
          <cell r="C129" t="str">
            <v>28C</v>
          </cell>
          <cell r="D129">
            <v>1</v>
          </cell>
          <cell r="E129" t="str">
            <v>개</v>
          </cell>
          <cell r="G129">
            <v>1500</v>
          </cell>
        </row>
        <row r="130">
          <cell r="A130" t="str">
            <v>후렉시블콘넥터36C</v>
          </cell>
          <cell r="B130" t="str">
            <v>후렉시블콘넥터</v>
          </cell>
          <cell r="C130" t="str">
            <v>36C</v>
          </cell>
          <cell r="D130">
            <v>1</v>
          </cell>
          <cell r="E130" t="str">
            <v>개</v>
          </cell>
          <cell r="G130">
            <v>2400</v>
          </cell>
        </row>
        <row r="131">
          <cell r="A131" t="str">
            <v>후렉시블콘넥터42C</v>
          </cell>
          <cell r="B131" t="str">
            <v>후렉시블콘넥터</v>
          </cell>
          <cell r="C131" t="str">
            <v>42C</v>
          </cell>
          <cell r="D131">
            <v>1</v>
          </cell>
          <cell r="E131" t="str">
            <v>개</v>
          </cell>
          <cell r="G131">
            <v>3130</v>
          </cell>
        </row>
        <row r="132">
          <cell r="A132" t="str">
            <v>후렉시블콘넥터54C</v>
          </cell>
          <cell r="B132" t="str">
            <v>후렉시블콘넥터</v>
          </cell>
          <cell r="C132" t="str">
            <v>54C</v>
          </cell>
          <cell r="D132">
            <v>1</v>
          </cell>
          <cell r="E132" t="str">
            <v>개</v>
          </cell>
          <cell r="G132">
            <v>4460</v>
          </cell>
        </row>
        <row r="133">
          <cell r="A133" t="str">
            <v>후렉시블콘넥터70C</v>
          </cell>
          <cell r="B133" t="str">
            <v>후렉시블콘넥터</v>
          </cell>
          <cell r="C133" t="str">
            <v>70C</v>
          </cell>
          <cell r="D133">
            <v>1</v>
          </cell>
          <cell r="E133" t="str">
            <v>개</v>
          </cell>
          <cell r="G133">
            <v>7220</v>
          </cell>
        </row>
        <row r="134">
          <cell r="A134" t="str">
            <v>FB 케이블5C</v>
          </cell>
          <cell r="B134" t="str">
            <v>FB 케이블</v>
          </cell>
          <cell r="C134" t="str">
            <v>5C</v>
          </cell>
          <cell r="D134">
            <v>1</v>
          </cell>
          <cell r="E134" t="str">
            <v>M</v>
          </cell>
          <cell r="G134">
            <v>380</v>
          </cell>
        </row>
        <row r="135">
          <cell r="A135" t="str">
            <v>FB 케이블7C</v>
          </cell>
          <cell r="B135" t="str">
            <v>FB 케이블</v>
          </cell>
          <cell r="C135" t="str">
            <v>7C</v>
          </cell>
          <cell r="D135">
            <v>1</v>
          </cell>
          <cell r="E135" t="str">
            <v>M</v>
          </cell>
          <cell r="G135">
            <v>690</v>
          </cell>
        </row>
        <row r="136">
          <cell r="A136" t="str">
            <v>FR-3전선1.6mm-12C</v>
          </cell>
          <cell r="B136" t="str">
            <v>FR-3전선</v>
          </cell>
          <cell r="C136" t="str">
            <v>1.6mm-12C</v>
          </cell>
          <cell r="D136">
            <v>1</v>
          </cell>
          <cell r="E136" t="str">
            <v>M</v>
          </cell>
          <cell r="G136">
            <v>2340</v>
          </cell>
        </row>
        <row r="137">
          <cell r="A137" t="str">
            <v>FR-3전선1.6mm-2C</v>
          </cell>
          <cell r="B137" t="str">
            <v>FR-3전선</v>
          </cell>
          <cell r="C137" t="str">
            <v>1.6mm-2C</v>
          </cell>
          <cell r="D137">
            <v>1</v>
          </cell>
          <cell r="E137" t="str">
            <v>M</v>
          </cell>
          <cell r="G137">
            <v>708</v>
          </cell>
        </row>
        <row r="138">
          <cell r="A138" t="str">
            <v>FR-3전선1.6mm-30C</v>
          </cell>
          <cell r="B138" t="str">
            <v>FR-3전선</v>
          </cell>
          <cell r="C138" t="str">
            <v>1.6mm-30C</v>
          </cell>
          <cell r="D138">
            <v>1</v>
          </cell>
          <cell r="E138" t="str">
            <v>M</v>
          </cell>
          <cell r="G138">
            <v>4952</v>
          </cell>
        </row>
        <row r="139">
          <cell r="A139" t="str">
            <v>FR-3전선1.6mm-4C</v>
          </cell>
          <cell r="B139" t="str">
            <v>FR-3전선</v>
          </cell>
          <cell r="C139" t="str">
            <v>1.6mm-4C</v>
          </cell>
          <cell r="D139">
            <v>1</v>
          </cell>
          <cell r="E139" t="str">
            <v>M</v>
          </cell>
          <cell r="G139">
            <v>1153</v>
          </cell>
        </row>
        <row r="140">
          <cell r="A140" t="str">
            <v>FR-3전선1.6mm-6C</v>
          </cell>
          <cell r="B140" t="str">
            <v>FR-3전선</v>
          </cell>
          <cell r="C140" t="str">
            <v>1.6mm-6C</v>
          </cell>
          <cell r="D140">
            <v>1</v>
          </cell>
          <cell r="E140" t="str">
            <v>M</v>
          </cell>
          <cell r="G140">
            <v>1428</v>
          </cell>
        </row>
        <row r="141">
          <cell r="A141" t="str">
            <v>FR-3전선1.6mm-8C</v>
          </cell>
          <cell r="B141" t="str">
            <v>FR-3전선</v>
          </cell>
          <cell r="C141" t="str">
            <v>1.6mm-8C</v>
          </cell>
          <cell r="D141">
            <v>1</v>
          </cell>
          <cell r="E141" t="str">
            <v>M</v>
          </cell>
          <cell r="G141">
            <v>1751</v>
          </cell>
        </row>
        <row r="142">
          <cell r="A142" t="str">
            <v>FR-3전선3.5㎟-2C</v>
          </cell>
          <cell r="B142" t="str">
            <v>FR-3전선</v>
          </cell>
          <cell r="C142" t="str">
            <v>3.5㎟-2C</v>
          </cell>
          <cell r="D142">
            <v>1</v>
          </cell>
          <cell r="E142" t="str">
            <v>M</v>
          </cell>
          <cell r="G142">
            <v>993</v>
          </cell>
        </row>
        <row r="143">
          <cell r="A143" t="str">
            <v>Hi-PVC전선관104C</v>
          </cell>
          <cell r="B143" t="str">
            <v>Hi-PVC전선관</v>
          </cell>
          <cell r="C143" t="str">
            <v>104C</v>
          </cell>
          <cell r="D143">
            <v>1</v>
          </cell>
          <cell r="E143" t="str">
            <v>M</v>
          </cell>
          <cell r="G143">
            <v>4301</v>
          </cell>
        </row>
        <row r="144">
          <cell r="A144" t="str">
            <v>Hi-PVC전선관16C</v>
          </cell>
          <cell r="B144" t="str">
            <v>Hi-PVC전선관</v>
          </cell>
          <cell r="C144" t="str">
            <v>16C</v>
          </cell>
          <cell r="D144">
            <v>1</v>
          </cell>
          <cell r="E144" t="str">
            <v>M</v>
          </cell>
          <cell r="G144">
            <v>268</v>
          </cell>
        </row>
        <row r="145">
          <cell r="A145" t="str">
            <v>Hi-PVC전선관22C</v>
          </cell>
          <cell r="B145" t="str">
            <v>Hi-PVC전선관</v>
          </cell>
          <cell r="C145" t="str">
            <v>22C</v>
          </cell>
          <cell r="D145">
            <v>1</v>
          </cell>
          <cell r="E145" t="str">
            <v>M</v>
          </cell>
          <cell r="G145">
            <v>322</v>
          </cell>
        </row>
        <row r="146">
          <cell r="A146" t="str">
            <v>Hi-PVC전선관28C</v>
          </cell>
          <cell r="B146" t="str">
            <v>Hi-PVC전선관</v>
          </cell>
          <cell r="C146" t="str">
            <v>28C</v>
          </cell>
          <cell r="D146">
            <v>1</v>
          </cell>
          <cell r="E146" t="str">
            <v>M</v>
          </cell>
          <cell r="G146">
            <v>624</v>
          </cell>
        </row>
        <row r="147">
          <cell r="A147" t="str">
            <v>Hi-PVC전선관36C</v>
          </cell>
          <cell r="B147" t="str">
            <v>Hi-PVC전선관</v>
          </cell>
          <cell r="C147" t="str">
            <v>36C</v>
          </cell>
          <cell r="D147">
            <v>1</v>
          </cell>
          <cell r="E147" t="str">
            <v>M</v>
          </cell>
          <cell r="G147">
            <v>903</v>
          </cell>
        </row>
        <row r="148">
          <cell r="A148" t="str">
            <v>Hi-PVC전선관42C</v>
          </cell>
          <cell r="B148" t="str">
            <v>Hi-PVC전선관</v>
          </cell>
          <cell r="C148" t="str">
            <v>42C</v>
          </cell>
          <cell r="D148">
            <v>1</v>
          </cell>
          <cell r="E148" t="str">
            <v>M</v>
          </cell>
          <cell r="G148">
            <v>1180</v>
          </cell>
        </row>
        <row r="149">
          <cell r="A149" t="str">
            <v>Hi-PVC전선관54C</v>
          </cell>
          <cell r="B149" t="str">
            <v>Hi-PVC전선관</v>
          </cell>
          <cell r="C149" t="str">
            <v>54C</v>
          </cell>
          <cell r="D149">
            <v>1</v>
          </cell>
          <cell r="E149" t="str">
            <v>M</v>
          </cell>
          <cell r="G149">
            <v>1674</v>
          </cell>
        </row>
        <row r="150">
          <cell r="A150" t="str">
            <v>HIV전선1.2mm</v>
          </cell>
          <cell r="B150" t="str">
            <v>HIV전선</v>
          </cell>
          <cell r="C150" t="str">
            <v>1.2mm</v>
          </cell>
          <cell r="D150">
            <v>1</v>
          </cell>
          <cell r="E150" t="str">
            <v>M</v>
          </cell>
          <cell r="G150">
            <v>48</v>
          </cell>
        </row>
        <row r="151">
          <cell r="A151" t="str">
            <v>HIV전선1.6mm</v>
          </cell>
          <cell r="B151" t="str">
            <v>HIV전선</v>
          </cell>
          <cell r="C151" t="str">
            <v>1.6mm</v>
          </cell>
          <cell r="D151">
            <v>1</v>
          </cell>
          <cell r="E151" t="str">
            <v>M</v>
          </cell>
          <cell r="G151">
            <v>79</v>
          </cell>
        </row>
        <row r="152">
          <cell r="A152" t="str">
            <v>IV전선2.0mm</v>
          </cell>
          <cell r="B152" t="str">
            <v>IV전선</v>
          </cell>
          <cell r="C152" t="str">
            <v>2.0mm</v>
          </cell>
          <cell r="D152">
            <v>1</v>
          </cell>
          <cell r="E152" t="str">
            <v>M</v>
          </cell>
          <cell r="G152">
            <v>111</v>
          </cell>
        </row>
        <row r="153">
          <cell r="A153" t="str">
            <v>JOINT BOX102 x 102 x 54</v>
          </cell>
          <cell r="B153" t="str">
            <v>JOINT BOX</v>
          </cell>
          <cell r="C153" t="str">
            <v>102 x 102 x 54</v>
          </cell>
          <cell r="D153">
            <v>1</v>
          </cell>
          <cell r="E153" t="str">
            <v>개</v>
          </cell>
          <cell r="G153">
            <v>1390</v>
          </cell>
        </row>
        <row r="154">
          <cell r="A154" t="str">
            <v>M.D.F400X800P</v>
          </cell>
          <cell r="B154" t="str">
            <v>M.D.F</v>
          </cell>
          <cell r="C154" t="str">
            <v>400X800P</v>
          </cell>
          <cell r="D154">
            <v>1</v>
          </cell>
          <cell r="E154" t="str">
            <v>면</v>
          </cell>
          <cell r="G154">
            <v>1050000</v>
          </cell>
        </row>
        <row r="155">
          <cell r="A155" t="str">
            <v>OUTLET BOX4각,54mm</v>
          </cell>
          <cell r="B155" t="str">
            <v>OUTLET BOX</v>
          </cell>
          <cell r="C155" t="str">
            <v>4각,54mm</v>
          </cell>
          <cell r="D155">
            <v>1</v>
          </cell>
          <cell r="E155" t="str">
            <v>개</v>
          </cell>
          <cell r="G155">
            <v>560</v>
          </cell>
        </row>
        <row r="156">
          <cell r="A156" t="str">
            <v>OUTLET BOX8각,54mm</v>
          </cell>
          <cell r="B156" t="str">
            <v>OUTLET BOX</v>
          </cell>
          <cell r="C156" t="str">
            <v>8각,54mm</v>
          </cell>
          <cell r="D156">
            <v>1</v>
          </cell>
          <cell r="E156" t="str">
            <v>개</v>
          </cell>
          <cell r="G156">
            <v>480</v>
          </cell>
        </row>
        <row r="157">
          <cell r="A157" t="str">
            <v>OUTLET BOXSW 1G</v>
          </cell>
          <cell r="B157" t="str">
            <v>OUTLET BOX</v>
          </cell>
          <cell r="C157" t="str">
            <v>SW 1G</v>
          </cell>
          <cell r="D157">
            <v>1</v>
          </cell>
          <cell r="E157" t="str">
            <v>개</v>
          </cell>
          <cell r="G157">
            <v>440</v>
          </cell>
        </row>
        <row r="158">
          <cell r="A158" t="str">
            <v>PE전선관36C</v>
          </cell>
          <cell r="B158" t="str">
            <v>PE전선관</v>
          </cell>
          <cell r="C158" t="str">
            <v>36C</v>
          </cell>
          <cell r="D158">
            <v>1</v>
          </cell>
          <cell r="E158" t="str">
            <v>M</v>
          </cell>
          <cell r="G158">
            <v>700</v>
          </cell>
        </row>
        <row r="159">
          <cell r="A159" t="str">
            <v>ST노말밴드16C</v>
          </cell>
          <cell r="B159" t="str">
            <v>ST노말밴드</v>
          </cell>
          <cell r="C159" t="str">
            <v>16C</v>
          </cell>
          <cell r="D159">
            <v>1</v>
          </cell>
          <cell r="E159" t="str">
            <v>개</v>
          </cell>
          <cell r="G159">
            <v>1280</v>
          </cell>
        </row>
        <row r="160">
          <cell r="A160" t="str">
            <v>ST노말밴드22C</v>
          </cell>
          <cell r="B160" t="str">
            <v>ST노말밴드</v>
          </cell>
          <cell r="C160" t="str">
            <v>22C</v>
          </cell>
          <cell r="D160">
            <v>1</v>
          </cell>
          <cell r="E160" t="str">
            <v>개</v>
          </cell>
          <cell r="G160">
            <v>1520</v>
          </cell>
        </row>
        <row r="161">
          <cell r="A161" t="str">
            <v>ST노말밴드28C</v>
          </cell>
          <cell r="B161" t="str">
            <v>ST노말밴드</v>
          </cell>
          <cell r="C161" t="str">
            <v>28C</v>
          </cell>
          <cell r="D161">
            <v>1</v>
          </cell>
          <cell r="E161" t="str">
            <v>개</v>
          </cell>
          <cell r="G161">
            <v>1780</v>
          </cell>
        </row>
        <row r="162">
          <cell r="A162" t="str">
            <v>ST노말밴드36C</v>
          </cell>
          <cell r="B162" t="str">
            <v>ST노말밴드</v>
          </cell>
          <cell r="C162" t="str">
            <v>36C</v>
          </cell>
          <cell r="D162">
            <v>1</v>
          </cell>
          <cell r="E162" t="str">
            <v>개</v>
          </cell>
          <cell r="G162">
            <v>2375</v>
          </cell>
        </row>
        <row r="163">
          <cell r="A163" t="str">
            <v>ST노말밴드42C</v>
          </cell>
          <cell r="B163" t="str">
            <v>ST노말밴드</v>
          </cell>
          <cell r="C163" t="str">
            <v>42C</v>
          </cell>
          <cell r="D163">
            <v>1</v>
          </cell>
          <cell r="E163" t="str">
            <v>개</v>
          </cell>
          <cell r="G163">
            <v>3085</v>
          </cell>
        </row>
        <row r="164">
          <cell r="A164" t="str">
            <v>ST노말밴드54C</v>
          </cell>
          <cell r="B164" t="str">
            <v>ST노말밴드</v>
          </cell>
          <cell r="C164" t="str">
            <v>54C</v>
          </cell>
          <cell r="D164">
            <v>1</v>
          </cell>
          <cell r="E164" t="str">
            <v>개</v>
          </cell>
          <cell r="G164">
            <v>4390</v>
          </cell>
        </row>
        <row r="165">
          <cell r="A165" t="str">
            <v>ST노말밴드70C</v>
          </cell>
          <cell r="B165" t="str">
            <v>ST노말밴드</v>
          </cell>
          <cell r="C165" t="str">
            <v>70C</v>
          </cell>
          <cell r="D165">
            <v>1</v>
          </cell>
          <cell r="E165" t="str">
            <v>개</v>
          </cell>
          <cell r="G165">
            <v>7125</v>
          </cell>
        </row>
        <row r="166">
          <cell r="A166" t="str">
            <v>TIV전선0.8mm-2C</v>
          </cell>
          <cell r="B166" t="str">
            <v>TIV전선</v>
          </cell>
          <cell r="C166" t="str">
            <v>0.8mm-2C</v>
          </cell>
          <cell r="D166">
            <v>1</v>
          </cell>
          <cell r="E166" t="str">
            <v>M</v>
          </cell>
          <cell r="G166">
            <v>63</v>
          </cell>
        </row>
        <row r="167">
          <cell r="A167" t="str">
            <v>TV BOX400 x 400 x 150</v>
          </cell>
          <cell r="B167" t="str">
            <v>TV BOX</v>
          </cell>
          <cell r="C167" t="str">
            <v>400 x 400 x 150</v>
          </cell>
          <cell r="D167">
            <v>1</v>
          </cell>
          <cell r="E167" t="str">
            <v>면</v>
          </cell>
          <cell r="G167">
            <v>69000</v>
          </cell>
        </row>
        <row r="168">
          <cell r="A168" t="str">
            <v>TV UNIT쌍방향</v>
          </cell>
          <cell r="B168" t="str">
            <v>TV UNIT</v>
          </cell>
          <cell r="C168" t="str">
            <v>쌍방향</v>
          </cell>
          <cell r="D168">
            <v>1</v>
          </cell>
          <cell r="E168" t="str">
            <v>개</v>
          </cell>
          <cell r="G168">
            <v>2312</v>
          </cell>
        </row>
        <row r="169">
          <cell r="A169" t="str">
            <v>UPS1KVA</v>
          </cell>
          <cell r="B169" t="str">
            <v>UPS</v>
          </cell>
          <cell r="C169" t="str">
            <v>1KVA</v>
          </cell>
          <cell r="D169">
            <v>1</v>
          </cell>
          <cell r="E169" t="str">
            <v>SET</v>
          </cell>
          <cell r="G169">
            <v>1250000</v>
          </cell>
        </row>
        <row r="170">
          <cell r="A170" t="str">
            <v>UPS15KVA</v>
          </cell>
          <cell r="B170" t="str">
            <v>UPS</v>
          </cell>
          <cell r="C170" t="str">
            <v>15KVA</v>
          </cell>
          <cell r="D170">
            <v>1</v>
          </cell>
          <cell r="E170" t="str">
            <v>SET</v>
          </cell>
          <cell r="G170">
            <v>17500000</v>
          </cell>
        </row>
        <row r="171">
          <cell r="A171" t="str">
            <v>UPS3KVA</v>
          </cell>
          <cell r="B171" t="str">
            <v>UPS</v>
          </cell>
          <cell r="C171" t="str">
            <v>3KVA</v>
          </cell>
          <cell r="D171">
            <v>1</v>
          </cell>
          <cell r="E171" t="str">
            <v>SET</v>
          </cell>
          <cell r="G171">
            <v>3855000</v>
          </cell>
        </row>
        <row r="172">
          <cell r="A172" t="str">
            <v>UPS5KVA</v>
          </cell>
          <cell r="B172" t="str">
            <v>UPS</v>
          </cell>
          <cell r="C172" t="str">
            <v>5KVA</v>
          </cell>
          <cell r="D172">
            <v>1</v>
          </cell>
          <cell r="E172" t="str">
            <v>SET</v>
          </cell>
          <cell r="G172">
            <v>6525000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 t="str">
            <v>Ⅰ.계측제어설비 기자재</v>
          </cell>
          <cell r="B179" t="str">
            <v>Ⅰ.계측제어설비 기자재</v>
          </cell>
        </row>
        <row r="180">
          <cell r="A180" t="str">
            <v xml:space="preserve"> 1. 감시제어 시스템</v>
          </cell>
          <cell r="B180" t="str">
            <v xml:space="preserve"> 1. 감시제어 시스템</v>
          </cell>
        </row>
        <row r="181">
          <cell r="A181" t="str">
            <v xml:space="preserve">  1) 밀양정수장</v>
          </cell>
          <cell r="B181" t="str">
            <v xml:space="preserve">  1) 밀양정수장</v>
          </cell>
        </row>
        <row r="182">
          <cell r="A182" t="str">
            <v>밀양 COS(Central Operating Station)</v>
          </cell>
          <cell r="B182" t="str">
            <v>밀양 COS(Central Operating Station)</v>
          </cell>
          <cell r="D182">
            <v>1</v>
          </cell>
          <cell r="E182" t="str">
            <v>LOT</v>
          </cell>
          <cell r="G182">
            <v>89000000</v>
          </cell>
        </row>
        <row r="183">
          <cell r="A183" t="str">
            <v>밀양 LOS(Local Operating Station)</v>
          </cell>
          <cell r="B183" t="str">
            <v>밀양 LOS(Local Operating Station)</v>
          </cell>
          <cell r="D183">
            <v>1</v>
          </cell>
          <cell r="E183" t="str">
            <v>LOT</v>
          </cell>
          <cell r="G183">
            <v>89000000</v>
          </cell>
        </row>
        <row r="184">
          <cell r="A184" t="str">
            <v>평촌 LOS(Local Operating Station)</v>
          </cell>
          <cell r="B184" t="str">
            <v>평촌 LOS(Local Operating Station)</v>
          </cell>
          <cell r="D184">
            <v>1</v>
          </cell>
          <cell r="E184" t="str">
            <v>LOT</v>
          </cell>
          <cell r="G184">
            <v>89000000</v>
          </cell>
        </row>
        <row r="185">
          <cell r="A185" t="str">
            <v>부곡 LOS(Local Operating Station)</v>
          </cell>
          <cell r="B185" t="str">
            <v>부곡 LOS(Local Operating Station)</v>
          </cell>
          <cell r="D185">
            <v>1</v>
          </cell>
          <cell r="E185" t="str">
            <v>LOT</v>
          </cell>
          <cell r="G185">
            <v>89000000</v>
          </cell>
        </row>
        <row r="186">
          <cell r="A186" t="str">
            <v>원앙 LOS(Local Operating Station)</v>
          </cell>
          <cell r="B186" t="str">
            <v>원앙 LOS(Local Operating Station)</v>
          </cell>
          <cell r="D186">
            <v>1</v>
          </cell>
          <cell r="E186" t="str">
            <v>LOT</v>
          </cell>
          <cell r="G186">
            <v>89000000</v>
          </cell>
        </row>
        <row r="187">
          <cell r="A187" t="str">
            <v>밀양 DATA SERVER</v>
          </cell>
          <cell r="B187" t="str">
            <v>밀양 DATA SERVER</v>
          </cell>
          <cell r="D187">
            <v>1</v>
          </cell>
          <cell r="E187" t="str">
            <v>LOT</v>
          </cell>
          <cell r="G187">
            <v>185000000</v>
          </cell>
        </row>
        <row r="188">
          <cell r="A188" t="str">
            <v>밀양 RCS(Remote Control Station) #1</v>
          </cell>
          <cell r="B188" t="str">
            <v>밀양 RCS(Remote Control Station) #1</v>
          </cell>
          <cell r="D188">
            <v>1</v>
          </cell>
          <cell r="E188" t="str">
            <v>LOT</v>
          </cell>
          <cell r="G188">
            <v>115000000</v>
          </cell>
        </row>
        <row r="189">
          <cell r="A189" t="str">
            <v>밀양 RCS(Remote Control Station) #2</v>
          </cell>
          <cell r="B189" t="str">
            <v>밀양 RCS(Remote Control Station) #2</v>
          </cell>
          <cell r="D189">
            <v>1</v>
          </cell>
          <cell r="E189" t="str">
            <v>LOT</v>
          </cell>
          <cell r="G189">
            <v>107500000</v>
          </cell>
        </row>
        <row r="190">
          <cell r="A190" t="str">
            <v>밀양 RCS(Remote Control Station) #3</v>
          </cell>
          <cell r="B190" t="str">
            <v>밀양 RCS(Remote Control Station) #3</v>
          </cell>
          <cell r="D190">
            <v>1</v>
          </cell>
          <cell r="E190" t="str">
            <v>LOT</v>
          </cell>
          <cell r="G190">
            <v>95000000</v>
          </cell>
        </row>
        <row r="191">
          <cell r="A191" t="str">
            <v>밀양 RCS(Remote Control Station) #4</v>
          </cell>
          <cell r="B191" t="str">
            <v>밀양 RCS(Remote Control Station) #4</v>
          </cell>
          <cell r="D191">
            <v>1</v>
          </cell>
          <cell r="E191" t="str">
            <v>LOT</v>
          </cell>
          <cell r="G191">
            <v>108200000</v>
          </cell>
        </row>
        <row r="192">
          <cell r="A192" t="str">
            <v>밀양 TM/TC MASTER</v>
          </cell>
          <cell r="B192" t="str">
            <v>밀양 TM/TC MASTER</v>
          </cell>
          <cell r="D192">
            <v>1</v>
          </cell>
          <cell r="E192" t="str">
            <v>LOT</v>
          </cell>
          <cell r="G192">
            <v>38000000</v>
          </cell>
        </row>
        <row r="193">
          <cell r="A193" t="str">
            <v>평촌 TM/TC MASTER</v>
          </cell>
          <cell r="B193" t="str">
            <v>평촌 TM/TC MASTER</v>
          </cell>
          <cell r="D193">
            <v>1</v>
          </cell>
          <cell r="E193" t="str">
            <v>LOT</v>
          </cell>
          <cell r="G193">
            <v>23000000</v>
          </cell>
        </row>
        <row r="194">
          <cell r="A194" t="str">
            <v>부곡 TM/TC MASTER</v>
          </cell>
          <cell r="B194" t="str">
            <v>부곡 TM/TC MASTER</v>
          </cell>
          <cell r="D194">
            <v>1</v>
          </cell>
          <cell r="E194" t="str">
            <v>LOT</v>
          </cell>
          <cell r="G194">
            <v>23000000</v>
          </cell>
        </row>
        <row r="195">
          <cell r="A195" t="str">
            <v>원앙 TM/TC MASTER</v>
          </cell>
          <cell r="B195" t="str">
            <v>원앙 TM/TC MASTER</v>
          </cell>
          <cell r="D195">
            <v>1</v>
          </cell>
          <cell r="E195" t="str">
            <v>LOT</v>
          </cell>
          <cell r="G195">
            <v>23000000</v>
          </cell>
        </row>
        <row r="196">
          <cell r="A196" t="str">
            <v>밀양 DATA WAY 접속장치</v>
          </cell>
          <cell r="B196" t="str">
            <v>밀양 DATA WAY 접속장치</v>
          </cell>
          <cell r="D196">
            <v>1</v>
          </cell>
          <cell r="E196" t="str">
            <v>LOT</v>
          </cell>
          <cell r="G196">
            <v>24000000</v>
          </cell>
        </row>
        <row r="197">
          <cell r="A197" t="str">
            <v>소  계 1</v>
          </cell>
          <cell r="B197" t="str">
            <v>소  계 1</v>
          </cell>
          <cell r="G197">
            <v>1186700000</v>
          </cell>
        </row>
        <row r="198">
          <cell r="A198">
            <v>0</v>
          </cell>
        </row>
        <row r="199">
          <cell r="A199" t="str">
            <v xml:space="preserve">  2) 양산정수장</v>
          </cell>
          <cell r="B199" t="str">
            <v xml:space="preserve">  2) 양산정수장</v>
          </cell>
        </row>
        <row r="200">
          <cell r="A200" t="str">
            <v>양산 COS(Central Operating Station)</v>
          </cell>
          <cell r="B200" t="str">
            <v>양산 COS(Central Operating Station)</v>
          </cell>
          <cell r="D200">
            <v>1</v>
          </cell>
          <cell r="E200" t="str">
            <v>LOT</v>
          </cell>
          <cell r="G200">
            <v>89000000</v>
          </cell>
        </row>
        <row r="201">
          <cell r="A201" t="str">
            <v>양산 LOS(Local Operating Station)</v>
          </cell>
          <cell r="B201" t="str">
            <v>양산 LOS(Local Operating Station)</v>
          </cell>
          <cell r="D201">
            <v>1</v>
          </cell>
          <cell r="E201" t="str">
            <v>LOT</v>
          </cell>
          <cell r="G201">
            <v>89000000</v>
          </cell>
        </row>
        <row r="202">
          <cell r="A202" t="str">
            <v>양산 DATA SERVER</v>
          </cell>
          <cell r="B202" t="str">
            <v>양산 DATA SERVER</v>
          </cell>
          <cell r="D202">
            <v>1</v>
          </cell>
          <cell r="E202" t="str">
            <v>LOT</v>
          </cell>
          <cell r="G202">
            <v>185000000</v>
          </cell>
        </row>
        <row r="203">
          <cell r="A203" t="str">
            <v>양산 RCS(Remote Control Station) #1</v>
          </cell>
          <cell r="B203" t="str">
            <v>양산 RCS(Remote Control Station) #1</v>
          </cell>
          <cell r="D203">
            <v>1</v>
          </cell>
          <cell r="E203" t="str">
            <v>LOT</v>
          </cell>
          <cell r="G203">
            <v>115000000</v>
          </cell>
        </row>
        <row r="204">
          <cell r="A204" t="str">
            <v>양산 RCS(Remote Control Station) #2</v>
          </cell>
          <cell r="B204" t="str">
            <v>양산 RCS(Remote Control Station) #2</v>
          </cell>
          <cell r="D204">
            <v>1</v>
          </cell>
          <cell r="E204" t="str">
            <v>LOT</v>
          </cell>
          <cell r="G204">
            <v>107500000</v>
          </cell>
        </row>
        <row r="205">
          <cell r="A205" t="str">
            <v>양산 RCS(Remote Control Station) #3</v>
          </cell>
          <cell r="B205" t="str">
            <v>양산 RCS(Remote Control Station) #3</v>
          </cell>
          <cell r="D205">
            <v>1</v>
          </cell>
          <cell r="E205" t="str">
            <v>LOT</v>
          </cell>
          <cell r="G205">
            <v>95000000</v>
          </cell>
        </row>
        <row r="206">
          <cell r="A206" t="str">
            <v>양산 RCS(Remote Control Station) #4</v>
          </cell>
          <cell r="B206" t="str">
            <v>양산 RCS(Remote Control Station) #4</v>
          </cell>
          <cell r="D206">
            <v>1</v>
          </cell>
          <cell r="E206" t="str">
            <v>LOT</v>
          </cell>
          <cell r="G206">
            <v>108200000</v>
          </cell>
        </row>
        <row r="207">
          <cell r="A207" t="str">
            <v>양산 TM/TC MASTER</v>
          </cell>
          <cell r="B207" t="str">
            <v>양산 TM/TC MASTER</v>
          </cell>
          <cell r="D207">
            <v>1</v>
          </cell>
          <cell r="E207" t="str">
            <v>LOT</v>
          </cell>
          <cell r="G207">
            <v>38000000</v>
          </cell>
        </row>
        <row r="208">
          <cell r="A208" t="str">
            <v>양산 DATA WAY 접속장치</v>
          </cell>
          <cell r="B208" t="str">
            <v>양산 DATA WAY 접속장치</v>
          </cell>
          <cell r="D208">
            <v>1</v>
          </cell>
          <cell r="E208" t="str">
            <v>LOT</v>
          </cell>
          <cell r="G208">
            <v>24000000</v>
          </cell>
        </row>
        <row r="209">
          <cell r="A209" t="str">
            <v>소  계 2</v>
          </cell>
          <cell r="B209" t="str">
            <v>소  계 2</v>
          </cell>
          <cell r="G209">
            <v>850700000</v>
          </cell>
        </row>
        <row r="210">
          <cell r="B210" t="str">
            <v>계</v>
          </cell>
          <cell r="C210" t="str">
            <v>소계1+소계2</v>
          </cell>
          <cell r="G210">
            <v>2037400000</v>
          </cell>
        </row>
        <row r="211">
          <cell r="A211">
            <v>0</v>
          </cell>
        </row>
        <row r="212">
          <cell r="A212" t="str">
            <v xml:space="preserve"> 2. 네트워크 및 통신설비</v>
          </cell>
          <cell r="B212" t="str">
            <v xml:space="preserve"> 2. 네트워크 및 통신설비</v>
          </cell>
        </row>
        <row r="213">
          <cell r="A213" t="str">
            <v>정수장 위성통신설비</v>
          </cell>
          <cell r="B213" t="str">
            <v>정수장 위성통신설비</v>
          </cell>
          <cell r="D213">
            <v>1</v>
          </cell>
          <cell r="E213" t="str">
            <v>LOT</v>
          </cell>
          <cell r="G213">
            <v>60000000</v>
          </cell>
        </row>
        <row r="214">
          <cell r="A214" t="str">
            <v>가압장 위성통신설비</v>
          </cell>
          <cell r="B214" t="str">
            <v>가압장 위성통신설비</v>
          </cell>
          <cell r="D214">
            <v>1</v>
          </cell>
          <cell r="E214" t="str">
            <v>LOT</v>
          </cell>
          <cell r="G214">
            <v>60000000</v>
          </cell>
        </row>
        <row r="215">
          <cell r="A215" t="str">
            <v>정수장 GATE WAY</v>
          </cell>
          <cell r="B215" t="str">
            <v>정수장 GATE WAY</v>
          </cell>
          <cell r="D215">
            <v>1</v>
          </cell>
          <cell r="E215" t="str">
            <v>SET</v>
          </cell>
          <cell r="G215">
            <v>25000000</v>
          </cell>
        </row>
        <row r="216">
          <cell r="A216" t="str">
            <v>가압장 GATE WAY</v>
          </cell>
          <cell r="B216" t="str">
            <v>가압장 GATE WAY</v>
          </cell>
          <cell r="D216">
            <v>1</v>
          </cell>
          <cell r="E216" t="str">
            <v>LOT</v>
          </cell>
          <cell r="G216">
            <v>24286000</v>
          </cell>
        </row>
        <row r="217">
          <cell r="A217" t="str">
            <v>정수장 ROUTER(MUX)</v>
          </cell>
          <cell r="B217" t="str">
            <v>정수장 ROUTER(MUX)</v>
          </cell>
          <cell r="D217">
            <v>1</v>
          </cell>
          <cell r="E217" t="str">
            <v>SET</v>
          </cell>
          <cell r="G217">
            <v>25000000</v>
          </cell>
        </row>
        <row r="218">
          <cell r="A218" t="str">
            <v>가압장 ROUTER(MUX)</v>
          </cell>
          <cell r="B218" t="str">
            <v>가압장 ROUTER(MUX)</v>
          </cell>
          <cell r="D218">
            <v>1</v>
          </cell>
          <cell r="E218" t="str">
            <v>LOT</v>
          </cell>
          <cell r="G218">
            <v>24286000</v>
          </cell>
        </row>
        <row r="219">
          <cell r="A219" t="str">
            <v>HUB</v>
          </cell>
          <cell r="B219" t="str">
            <v>HUB</v>
          </cell>
          <cell r="D219">
            <v>1</v>
          </cell>
          <cell r="E219" t="str">
            <v>SET</v>
          </cell>
          <cell r="G219">
            <v>3950000</v>
          </cell>
        </row>
        <row r="220">
          <cell r="A220" t="str">
            <v>CSU</v>
          </cell>
          <cell r="B220" t="str">
            <v>CSU</v>
          </cell>
          <cell r="D220">
            <v>1</v>
          </cell>
          <cell r="E220" t="str">
            <v>SET</v>
          </cell>
          <cell r="G220">
            <v>1892000</v>
          </cell>
        </row>
        <row r="221">
          <cell r="A221">
            <v>0</v>
          </cell>
        </row>
        <row r="222">
          <cell r="A222" t="str">
            <v xml:space="preserve"> 3. PRINTER류</v>
          </cell>
          <cell r="B222" t="str">
            <v xml:space="preserve"> 3. PRINTER류</v>
          </cell>
        </row>
        <row r="223">
          <cell r="A223" t="str">
            <v>ALARM PRINTER</v>
          </cell>
          <cell r="B223" t="str">
            <v>ALARM PRINTER</v>
          </cell>
          <cell r="D223">
            <v>1</v>
          </cell>
          <cell r="E223" t="str">
            <v>SET</v>
          </cell>
          <cell r="G223">
            <v>900000</v>
          </cell>
        </row>
        <row r="224">
          <cell r="A224" t="str">
            <v>LOGGING PRINTER</v>
          </cell>
          <cell r="B224" t="str">
            <v>LOGGING PRINTER</v>
          </cell>
          <cell r="D224">
            <v>1</v>
          </cell>
          <cell r="E224" t="str">
            <v>SET</v>
          </cell>
          <cell r="G224">
            <v>2500000</v>
          </cell>
        </row>
        <row r="225">
          <cell r="A225" t="str">
            <v>COLOR HARD COPIER</v>
          </cell>
          <cell r="B225" t="str">
            <v>COLOR HARD COPIER</v>
          </cell>
          <cell r="D225">
            <v>1</v>
          </cell>
          <cell r="E225" t="str">
            <v>SET</v>
          </cell>
          <cell r="G225">
            <v>6970000</v>
          </cell>
        </row>
        <row r="227">
          <cell r="A227" t="str">
            <v xml:space="preserve"> 4. 감시제어 판넬</v>
          </cell>
          <cell r="B227" t="str">
            <v xml:space="preserve"> 4. 감시제어 판넬</v>
          </cell>
        </row>
        <row r="228">
          <cell r="A228" t="str">
            <v>밀양 GDP</v>
          </cell>
          <cell r="B228" t="str">
            <v>밀양 GDP</v>
          </cell>
          <cell r="D228">
            <v>1</v>
          </cell>
          <cell r="E228" t="str">
            <v>LOT</v>
          </cell>
          <cell r="G228">
            <v>92081000</v>
          </cell>
        </row>
        <row r="229">
          <cell r="A229" t="str">
            <v>양산 GDP</v>
          </cell>
          <cell r="B229" t="str">
            <v>양산 GDP</v>
          </cell>
          <cell r="D229">
            <v>1</v>
          </cell>
          <cell r="E229" t="str">
            <v>LOT</v>
          </cell>
          <cell r="G229">
            <v>92081000</v>
          </cell>
        </row>
        <row r="230">
          <cell r="A230" t="str">
            <v>여과지제어반(FCC)</v>
          </cell>
          <cell r="B230" t="str">
            <v>여과지제어반(FCC)</v>
          </cell>
          <cell r="D230">
            <v>1</v>
          </cell>
          <cell r="E230" t="str">
            <v>LOT</v>
          </cell>
          <cell r="G230">
            <v>5000000</v>
          </cell>
        </row>
        <row r="231">
          <cell r="A231" t="str">
            <v>현장변환기반</v>
          </cell>
          <cell r="B231" t="str">
            <v>현장변환기반</v>
          </cell>
          <cell r="D231">
            <v>1</v>
          </cell>
          <cell r="E231" t="str">
            <v>LOT</v>
          </cell>
          <cell r="G231">
            <v>500000</v>
          </cell>
        </row>
        <row r="232">
          <cell r="A232" t="str">
            <v>밧데리 외함360X570X720</v>
          </cell>
          <cell r="B232" t="str">
            <v>밧데리 외함</v>
          </cell>
          <cell r="C232" t="str">
            <v>360X570X720</v>
          </cell>
          <cell r="D232">
            <v>1</v>
          </cell>
          <cell r="E232" t="str">
            <v>면</v>
          </cell>
          <cell r="G232">
            <v>500000</v>
          </cell>
        </row>
        <row r="233">
          <cell r="A233" t="str">
            <v>밧데리 외함500X750X1300</v>
          </cell>
          <cell r="B233" t="str">
            <v>밧데리 외함</v>
          </cell>
          <cell r="C233" t="str">
            <v>500X750X1300</v>
          </cell>
          <cell r="D233">
            <v>1</v>
          </cell>
          <cell r="E233" t="str">
            <v>면</v>
          </cell>
          <cell r="G233">
            <v>500000</v>
          </cell>
        </row>
        <row r="234">
          <cell r="A234" t="str">
            <v>밧데리 외함800X750X1600</v>
          </cell>
          <cell r="B234" t="str">
            <v>밧데리 외함</v>
          </cell>
          <cell r="C234" t="str">
            <v>800X750X1600</v>
          </cell>
          <cell r="D234">
            <v>1</v>
          </cell>
          <cell r="E234" t="str">
            <v>면</v>
          </cell>
          <cell r="G234">
            <v>500000</v>
          </cell>
        </row>
        <row r="235">
          <cell r="A235" t="str">
            <v xml:space="preserve"> 5. 취수탑 및 분기점 TM/TC 설비</v>
          </cell>
          <cell r="B235" t="str">
            <v xml:space="preserve"> 5. 취수탑 및 분기점 TM/TC 설비</v>
          </cell>
          <cell r="D235">
            <v>1</v>
          </cell>
          <cell r="E235" t="str">
            <v>LOT</v>
          </cell>
          <cell r="G235">
            <v>12466000</v>
          </cell>
        </row>
        <row r="236">
          <cell r="A236" t="str">
            <v>밀양댐 TM/TC SLAVE</v>
          </cell>
          <cell r="B236" t="str">
            <v>밀양댐 TM/TC SLAVE</v>
          </cell>
          <cell r="D236">
            <v>1</v>
          </cell>
          <cell r="E236" t="str">
            <v>LOT</v>
          </cell>
          <cell r="G236">
            <v>12466000</v>
          </cell>
        </row>
        <row r="237">
          <cell r="A237" t="str">
            <v>교동 TM/TC SLAVE</v>
          </cell>
          <cell r="B237" t="str">
            <v>교동 TM/TC SLAVE</v>
          </cell>
          <cell r="D237">
            <v>1</v>
          </cell>
          <cell r="E237" t="str">
            <v>LOT</v>
          </cell>
          <cell r="G237">
            <v>12466000</v>
          </cell>
        </row>
        <row r="238">
          <cell r="A238" t="str">
            <v>무안 TM/TC SLAVE</v>
          </cell>
          <cell r="B238" t="str">
            <v>무안 TM/TC SLAVE</v>
          </cell>
          <cell r="D238">
            <v>1</v>
          </cell>
          <cell r="E238" t="str">
            <v>LOT</v>
          </cell>
          <cell r="G238">
            <v>12466000</v>
          </cell>
        </row>
        <row r="239">
          <cell r="A239" t="str">
            <v>하남 TM/TC SLAVE</v>
          </cell>
          <cell r="B239" t="str">
            <v>하남 TM/TC SLAVE</v>
          </cell>
          <cell r="D239">
            <v>1</v>
          </cell>
          <cell r="E239" t="str">
            <v>LOT</v>
          </cell>
          <cell r="G239">
            <v>12466000</v>
          </cell>
        </row>
        <row r="240">
          <cell r="A240" t="str">
            <v>부곡 TM/TC SLAVE</v>
          </cell>
          <cell r="B240" t="str">
            <v>부곡 TM/TC SLAVE</v>
          </cell>
          <cell r="D240">
            <v>1</v>
          </cell>
          <cell r="E240" t="str">
            <v>LOT</v>
          </cell>
          <cell r="G240">
            <v>12466000</v>
          </cell>
        </row>
        <row r="241">
          <cell r="A241" t="str">
            <v>영산 TM/TC SLAVE</v>
          </cell>
          <cell r="B241" t="str">
            <v>영산 TM/TC SLAVE</v>
          </cell>
          <cell r="D241">
            <v>1</v>
          </cell>
          <cell r="E241" t="str">
            <v>LOT</v>
          </cell>
          <cell r="G241">
            <v>12466000</v>
          </cell>
        </row>
        <row r="242">
          <cell r="A242" t="str">
            <v>창녕 TM/TC SLAVE</v>
          </cell>
          <cell r="B242" t="str">
            <v>창녕 TM/TC SLAVE</v>
          </cell>
          <cell r="D242">
            <v>1</v>
          </cell>
          <cell r="E242" t="str">
            <v>LOT</v>
          </cell>
          <cell r="G242">
            <v>12466000</v>
          </cell>
        </row>
        <row r="243">
          <cell r="A243" t="str">
            <v>양산취수탑 TM/TC SLAVE</v>
          </cell>
          <cell r="B243" t="str">
            <v>양산취수탑 TM/TC SLAVE</v>
          </cell>
          <cell r="D243">
            <v>1</v>
          </cell>
          <cell r="E243" t="str">
            <v>LOT</v>
          </cell>
          <cell r="G243">
            <v>12466000</v>
          </cell>
        </row>
        <row r="245">
          <cell r="A245" t="str">
            <v xml:space="preserve"> 6. 현장 계측기류</v>
          </cell>
          <cell r="B245" t="str">
            <v xml:space="preserve"> 6. 현장 계측기류</v>
          </cell>
        </row>
        <row r="246">
          <cell r="A246" t="str">
            <v>전자유량계(400A)</v>
          </cell>
          <cell r="B246" t="str">
            <v>전자유량계(400A)</v>
          </cell>
          <cell r="D246">
            <v>1</v>
          </cell>
          <cell r="E246" t="str">
            <v>SET</v>
          </cell>
          <cell r="G246">
            <v>15900000</v>
          </cell>
        </row>
        <row r="247">
          <cell r="A247" t="str">
            <v>전자유량계(300A)</v>
          </cell>
          <cell r="B247" t="str">
            <v>전자유량계(300A)</v>
          </cell>
          <cell r="D247">
            <v>1</v>
          </cell>
          <cell r="E247" t="str">
            <v>SET</v>
          </cell>
          <cell r="G247">
            <v>10000000</v>
          </cell>
        </row>
        <row r="248">
          <cell r="A248" t="str">
            <v>전자유량계(250A)</v>
          </cell>
          <cell r="B248" t="str">
            <v>전자유량계(250A)</v>
          </cell>
          <cell r="D248">
            <v>1</v>
          </cell>
          <cell r="E248" t="str">
            <v>SET</v>
          </cell>
          <cell r="G248">
            <v>7000000</v>
          </cell>
        </row>
        <row r="249">
          <cell r="A249" t="str">
            <v>전자유량계(150A)</v>
          </cell>
          <cell r="B249" t="str">
            <v>전자유량계(150A)</v>
          </cell>
          <cell r="D249">
            <v>1</v>
          </cell>
          <cell r="E249" t="str">
            <v>SET</v>
          </cell>
          <cell r="G249">
            <v>6170000</v>
          </cell>
        </row>
        <row r="250">
          <cell r="A250" t="str">
            <v>전자유량계(80A)</v>
          </cell>
          <cell r="B250" t="str">
            <v>전자유량계(80A)</v>
          </cell>
          <cell r="D250">
            <v>1</v>
          </cell>
          <cell r="E250" t="str">
            <v>SET</v>
          </cell>
          <cell r="G250">
            <v>5900000</v>
          </cell>
        </row>
        <row r="251">
          <cell r="A251" t="str">
            <v>전자유량계(25A)</v>
          </cell>
          <cell r="B251" t="str">
            <v>전자유량계(25A)</v>
          </cell>
          <cell r="D251">
            <v>1</v>
          </cell>
          <cell r="E251" t="str">
            <v>SET</v>
          </cell>
          <cell r="G251">
            <v>3600000</v>
          </cell>
        </row>
        <row r="252">
          <cell r="A252" t="str">
            <v>초음파유량계(1000A)</v>
          </cell>
          <cell r="B252" t="str">
            <v>초음파유량계(1000A)</v>
          </cell>
          <cell r="D252">
            <v>1</v>
          </cell>
          <cell r="E252" t="str">
            <v>SET</v>
          </cell>
          <cell r="G252">
            <v>18000000</v>
          </cell>
        </row>
        <row r="253">
          <cell r="A253" t="str">
            <v>초음파유량계(1200A)</v>
          </cell>
          <cell r="B253" t="str">
            <v>초음파유량계(1200A)</v>
          </cell>
          <cell r="D253">
            <v>1</v>
          </cell>
          <cell r="E253" t="str">
            <v>SET</v>
          </cell>
          <cell r="G253">
            <v>18000000</v>
          </cell>
        </row>
        <row r="254">
          <cell r="A254" t="str">
            <v>초음파유량계(800A)</v>
          </cell>
          <cell r="B254" t="str">
            <v>초음파유량계(800A)</v>
          </cell>
          <cell r="D254">
            <v>1</v>
          </cell>
          <cell r="E254" t="str">
            <v>SET</v>
          </cell>
          <cell r="G254">
            <v>18000000</v>
          </cell>
        </row>
        <row r="255">
          <cell r="A255" t="str">
            <v>초음파유량계(700A)</v>
          </cell>
          <cell r="B255" t="str">
            <v>초음파유량계(700A)</v>
          </cell>
          <cell r="D255">
            <v>1</v>
          </cell>
          <cell r="E255" t="str">
            <v>SET</v>
          </cell>
          <cell r="G255">
            <v>21000000</v>
          </cell>
        </row>
        <row r="256">
          <cell r="A256" t="str">
            <v>초음파유량계(600A)</v>
          </cell>
          <cell r="B256" t="str">
            <v>초음파유량계(600A)</v>
          </cell>
          <cell r="D256">
            <v>1</v>
          </cell>
          <cell r="E256" t="str">
            <v>SET</v>
          </cell>
          <cell r="G256">
            <v>18000000</v>
          </cell>
        </row>
        <row r="257">
          <cell r="A257" t="str">
            <v>초음파유량계(500A)</v>
          </cell>
          <cell r="B257" t="str">
            <v>초음파유량계(500A)</v>
          </cell>
          <cell r="D257">
            <v>1</v>
          </cell>
          <cell r="E257" t="str">
            <v>SET</v>
          </cell>
          <cell r="G257">
            <v>15900000</v>
          </cell>
        </row>
        <row r="258">
          <cell r="A258" t="str">
            <v>초음파유량계(450A)</v>
          </cell>
          <cell r="B258" t="str">
            <v>초음파유량계(450A)</v>
          </cell>
          <cell r="D258">
            <v>1</v>
          </cell>
          <cell r="E258" t="str">
            <v>SET</v>
          </cell>
          <cell r="G258">
            <v>15900000</v>
          </cell>
        </row>
        <row r="259">
          <cell r="A259" t="str">
            <v>초음파수위계</v>
          </cell>
          <cell r="B259" t="str">
            <v>초음파수위계</v>
          </cell>
          <cell r="D259">
            <v>1</v>
          </cell>
          <cell r="E259" t="str">
            <v>SET</v>
          </cell>
          <cell r="G259">
            <v>3500000</v>
          </cell>
        </row>
        <row r="260">
          <cell r="A260" t="str">
            <v>투입식수위계</v>
          </cell>
          <cell r="B260" t="str">
            <v>투입식수위계</v>
          </cell>
          <cell r="D260">
            <v>1</v>
          </cell>
          <cell r="E260" t="str">
            <v>SET</v>
          </cell>
          <cell r="G260">
            <v>1365000</v>
          </cell>
        </row>
        <row r="261">
          <cell r="A261" t="str">
            <v>슬러지농도계(200A)</v>
          </cell>
          <cell r="B261" t="str">
            <v>슬러지농도계(200A)</v>
          </cell>
          <cell r="D261">
            <v>1</v>
          </cell>
          <cell r="E261" t="str">
            <v>SET</v>
          </cell>
          <cell r="G261">
            <v>28000000</v>
          </cell>
        </row>
        <row r="262">
          <cell r="A262" t="str">
            <v>슬러지농도계(150A)</v>
          </cell>
          <cell r="B262" t="str">
            <v>슬러지농도계(150A)</v>
          </cell>
          <cell r="D262">
            <v>1</v>
          </cell>
          <cell r="E262" t="str">
            <v>SET</v>
          </cell>
          <cell r="G262">
            <v>26000000</v>
          </cell>
        </row>
        <row r="263">
          <cell r="A263" t="str">
            <v>압력전송기</v>
          </cell>
          <cell r="B263" t="str">
            <v>압력전송기</v>
          </cell>
          <cell r="D263">
            <v>1</v>
          </cell>
          <cell r="E263" t="str">
            <v>SET</v>
          </cell>
          <cell r="G263">
            <v>1523000</v>
          </cell>
        </row>
        <row r="264">
          <cell r="A264" t="str">
            <v>레벨스위치</v>
          </cell>
          <cell r="B264" t="str">
            <v>레벨스위치</v>
          </cell>
          <cell r="D264">
            <v>1</v>
          </cell>
          <cell r="E264" t="str">
            <v>SET</v>
          </cell>
          <cell r="G264">
            <v>250000</v>
          </cell>
        </row>
        <row r="265">
          <cell r="A265" t="str">
            <v>WEIR식유량계</v>
          </cell>
          <cell r="B265" t="str">
            <v>WEIR식유량계</v>
          </cell>
          <cell r="D265">
            <v>1</v>
          </cell>
          <cell r="E265" t="str">
            <v>SET</v>
          </cell>
          <cell r="G265">
            <v>8500000</v>
          </cell>
        </row>
        <row r="266">
          <cell r="A266" t="str">
            <v>전원용 피뢰기</v>
          </cell>
          <cell r="B266" t="str">
            <v>전원용 피뢰기</v>
          </cell>
          <cell r="D266">
            <v>1</v>
          </cell>
          <cell r="E266" t="str">
            <v>개</v>
          </cell>
          <cell r="G266">
            <v>410000</v>
          </cell>
        </row>
        <row r="267">
          <cell r="A267" t="str">
            <v>신호용 피뢰기</v>
          </cell>
          <cell r="B267" t="str">
            <v>신호용 피뢰기</v>
          </cell>
          <cell r="D267">
            <v>1</v>
          </cell>
          <cell r="E267" t="str">
            <v>개</v>
          </cell>
          <cell r="G267">
            <v>213000</v>
          </cell>
        </row>
        <row r="268">
          <cell r="A268" t="str">
            <v>통신용 피뢰기</v>
          </cell>
          <cell r="B268" t="str">
            <v>통신용 피뢰기</v>
          </cell>
          <cell r="D268">
            <v>1</v>
          </cell>
          <cell r="E268" t="str">
            <v>개</v>
          </cell>
          <cell r="G268">
            <v>410000</v>
          </cell>
        </row>
        <row r="269">
          <cell r="A269" t="str">
            <v>신호분배기(ISOLATOR)</v>
          </cell>
          <cell r="B269" t="str">
            <v>신호분배기(ISOLATOR)</v>
          </cell>
          <cell r="D269">
            <v>1</v>
          </cell>
          <cell r="E269" t="str">
            <v>개</v>
          </cell>
          <cell r="G269">
            <v>150000</v>
          </cell>
        </row>
        <row r="270">
          <cell r="A270" t="str">
            <v>파이프 스텐숀</v>
          </cell>
          <cell r="B270" t="str">
            <v>파이프 스텐숀</v>
          </cell>
          <cell r="D270">
            <v>1</v>
          </cell>
          <cell r="E270" t="str">
            <v>개</v>
          </cell>
          <cell r="G270">
            <v>200000</v>
          </cell>
        </row>
        <row r="271">
          <cell r="A271" t="str">
            <v xml:space="preserve"> 7. 수질계측기</v>
          </cell>
          <cell r="B271" t="str">
            <v xml:space="preserve"> 7. 수질계측기</v>
          </cell>
        </row>
        <row r="272">
          <cell r="A272" t="str">
            <v>탁도계</v>
          </cell>
          <cell r="B272" t="str">
            <v>탁도계</v>
          </cell>
          <cell r="D272">
            <v>1</v>
          </cell>
          <cell r="E272" t="str">
            <v>SET</v>
          </cell>
          <cell r="G272">
            <v>11683000</v>
          </cell>
        </row>
        <row r="273">
          <cell r="A273" t="str">
            <v>pH계</v>
          </cell>
          <cell r="B273" t="str">
            <v>pH계</v>
          </cell>
          <cell r="D273">
            <v>1</v>
          </cell>
          <cell r="E273" t="str">
            <v>SET</v>
          </cell>
          <cell r="G273">
            <v>5145000</v>
          </cell>
        </row>
        <row r="274">
          <cell r="A274" t="str">
            <v>잔류염소계(무시약식)</v>
          </cell>
          <cell r="B274" t="str">
            <v>잔류염소계(무시약식)</v>
          </cell>
          <cell r="D274">
            <v>1</v>
          </cell>
          <cell r="E274" t="str">
            <v>SET</v>
          </cell>
          <cell r="G274">
            <v>8571000</v>
          </cell>
        </row>
        <row r="275">
          <cell r="A275" t="str">
            <v>알카리도계</v>
          </cell>
          <cell r="B275" t="str">
            <v>알카리도계</v>
          </cell>
          <cell r="D275">
            <v>1</v>
          </cell>
          <cell r="E275" t="str">
            <v>SET</v>
          </cell>
          <cell r="G275">
            <v>25000000</v>
          </cell>
        </row>
        <row r="276">
          <cell r="A276" t="str">
            <v>전기전도계</v>
          </cell>
          <cell r="B276" t="str">
            <v>전기전도계</v>
          </cell>
          <cell r="D276">
            <v>1</v>
          </cell>
          <cell r="E276" t="str">
            <v>SET</v>
          </cell>
          <cell r="G276">
            <v>3500000</v>
          </cell>
        </row>
        <row r="277">
          <cell r="A277" t="str">
            <v>수온계</v>
          </cell>
          <cell r="B277" t="str">
            <v>수온계</v>
          </cell>
          <cell r="D277">
            <v>1</v>
          </cell>
          <cell r="E277" t="str">
            <v>SET</v>
          </cell>
          <cell r="G277">
            <v>600000</v>
          </cell>
        </row>
        <row r="278">
          <cell r="A278" t="str">
            <v>SS계</v>
          </cell>
          <cell r="B278" t="str">
            <v>SS계</v>
          </cell>
          <cell r="D278">
            <v>1</v>
          </cell>
          <cell r="E278" t="str">
            <v>SET</v>
          </cell>
          <cell r="G278">
            <v>13200000</v>
          </cell>
        </row>
        <row r="279">
          <cell r="A279" t="str">
            <v>UV계</v>
          </cell>
          <cell r="B279" t="str">
            <v>UV계</v>
          </cell>
          <cell r="D279">
            <v>1</v>
          </cell>
          <cell r="E279" t="str">
            <v>SET</v>
          </cell>
          <cell r="G279">
            <v>17525000</v>
          </cell>
        </row>
        <row r="280">
          <cell r="A280" t="str">
            <v>기록계</v>
          </cell>
          <cell r="B280" t="str">
            <v>기록계</v>
          </cell>
          <cell r="D280">
            <v>1</v>
          </cell>
          <cell r="E280" t="str">
            <v>SET</v>
          </cell>
          <cell r="G280">
            <v>1500000</v>
          </cell>
        </row>
        <row r="281">
          <cell r="A281">
            <v>0</v>
          </cell>
        </row>
        <row r="282">
          <cell r="A282" t="str">
            <v xml:space="preserve"> 8. 유지관리 공구 및 예비품</v>
          </cell>
          <cell r="B282" t="str">
            <v xml:space="preserve"> 8. 유지관리 공구 및 예비품</v>
          </cell>
        </row>
        <row r="283">
          <cell r="A283" t="str">
            <v xml:space="preserve">  1) 유지관리용 공구</v>
          </cell>
          <cell r="B283" t="str">
            <v xml:space="preserve">  1) 유지관리용 공구</v>
          </cell>
        </row>
        <row r="284">
          <cell r="A284" t="str">
            <v>접지저항계</v>
          </cell>
          <cell r="B284" t="str">
            <v>접지저항계</v>
          </cell>
          <cell r="D284">
            <v>1</v>
          </cell>
          <cell r="E284" t="str">
            <v>SET</v>
          </cell>
          <cell r="G284">
            <v>480000</v>
          </cell>
        </row>
        <row r="285">
          <cell r="A285" t="str">
            <v>디지털 멀티메타</v>
          </cell>
          <cell r="B285" t="str">
            <v>디지털 멀티메타</v>
          </cell>
          <cell r="D285">
            <v>1</v>
          </cell>
          <cell r="E285" t="str">
            <v>SET</v>
          </cell>
          <cell r="G285">
            <v>1200000</v>
          </cell>
        </row>
        <row r="286">
          <cell r="A286" t="str">
            <v>MODEM TESTER</v>
          </cell>
          <cell r="B286" t="str">
            <v>MODEM TESTER</v>
          </cell>
          <cell r="D286">
            <v>1</v>
          </cell>
          <cell r="E286" t="str">
            <v>SET</v>
          </cell>
          <cell r="G286">
            <v>9450000</v>
          </cell>
        </row>
        <row r="287">
          <cell r="A287" t="str">
            <v>오실로스코프</v>
          </cell>
          <cell r="B287" t="str">
            <v>오실로스코프</v>
          </cell>
          <cell r="D287">
            <v>1</v>
          </cell>
          <cell r="E287" t="str">
            <v>SET</v>
          </cell>
          <cell r="G287">
            <v>1850000</v>
          </cell>
        </row>
        <row r="288">
          <cell r="A288" t="str">
            <v>휴대용 초음파 유량계</v>
          </cell>
          <cell r="B288" t="str">
            <v>휴대용 초음파 유량계</v>
          </cell>
          <cell r="D288">
            <v>1</v>
          </cell>
          <cell r="E288" t="str">
            <v>SET</v>
          </cell>
          <cell r="G288">
            <v>36000000</v>
          </cell>
        </row>
        <row r="289">
          <cell r="A289" t="str">
            <v>레벨메타</v>
          </cell>
          <cell r="B289" t="str">
            <v>레벨메타</v>
          </cell>
          <cell r="D289">
            <v>1</v>
          </cell>
          <cell r="E289" t="str">
            <v>SET</v>
          </cell>
          <cell r="G289">
            <v>2000000</v>
          </cell>
        </row>
        <row r="290">
          <cell r="A290" t="str">
            <v>NOTEBOOK COMPUTER</v>
          </cell>
          <cell r="B290" t="str">
            <v>NOTEBOOK COMPUTER</v>
          </cell>
          <cell r="D290">
            <v>1</v>
          </cell>
          <cell r="E290" t="str">
            <v>SET</v>
          </cell>
          <cell r="G290">
            <v>2500000</v>
          </cell>
        </row>
        <row r="291">
          <cell r="A291" t="str">
            <v>TIMS(NETWORK TESTER)</v>
          </cell>
          <cell r="B291" t="str">
            <v>TIMS(NETWORK TESTER)</v>
          </cell>
          <cell r="D291">
            <v>1</v>
          </cell>
          <cell r="E291" t="str">
            <v>SET</v>
          </cell>
          <cell r="G291">
            <v>16065000</v>
          </cell>
        </row>
        <row r="292">
          <cell r="A292" t="str">
            <v>CIRCUIT DEBUGGER</v>
          </cell>
          <cell r="B292" t="str">
            <v>CIRCUIT DEBUGGER</v>
          </cell>
          <cell r="D292">
            <v>1</v>
          </cell>
          <cell r="E292" t="str">
            <v>SET</v>
          </cell>
          <cell r="G292">
            <v>1800000</v>
          </cell>
        </row>
        <row r="293">
          <cell r="A293" t="str">
            <v>DC VOLTAGE 발생기</v>
          </cell>
          <cell r="B293" t="str">
            <v>DC VOLTAGE 발생기</v>
          </cell>
          <cell r="D293">
            <v>1</v>
          </cell>
          <cell r="E293" t="str">
            <v>SET</v>
          </cell>
          <cell r="G293">
            <v>850000</v>
          </cell>
        </row>
        <row r="294">
          <cell r="A294" t="str">
            <v>LOGIC ANAlYZER</v>
          </cell>
          <cell r="B294" t="str">
            <v>LOGIC ANAlYZER</v>
          </cell>
          <cell r="D294">
            <v>1</v>
          </cell>
          <cell r="E294" t="str">
            <v>SET</v>
          </cell>
          <cell r="G294">
            <v>956000</v>
          </cell>
        </row>
        <row r="295">
          <cell r="A295" t="str">
            <v>일반 공구류</v>
          </cell>
          <cell r="B295" t="str">
            <v>일반 공구류</v>
          </cell>
          <cell r="D295">
            <v>1</v>
          </cell>
          <cell r="E295" t="str">
            <v>SET</v>
          </cell>
          <cell r="G295">
            <v>0</v>
          </cell>
        </row>
        <row r="296">
          <cell r="A296">
            <v>0</v>
          </cell>
        </row>
        <row r="297">
          <cell r="A297" t="str">
            <v xml:space="preserve"> 2) 예비자재</v>
          </cell>
          <cell r="B297" t="str">
            <v xml:space="preserve"> 2) 예비자재</v>
          </cell>
        </row>
        <row r="298">
          <cell r="A298" t="str">
            <v>RCS MAIN PROCESSOR BOARD</v>
          </cell>
          <cell r="B298" t="str">
            <v>RCS MAIN PROCESSOR BOARD</v>
          </cell>
          <cell r="D298">
            <v>1</v>
          </cell>
          <cell r="E298" t="str">
            <v>SET</v>
          </cell>
          <cell r="G298">
            <v>24000000</v>
          </cell>
        </row>
        <row r="299">
          <cell r="A299" t="str">
            <v>RCS NETWORK INTERFACE MODULE</v>
          </cell>
          <cell r="B299" t="str">
            <v>RCS NETWORK INTERFACE MODULE</v>
          </cell>
          <cell r="D299">
            <v>1</v>
          </cell>
          <cell r="E299" t="str">
            <v>SET</v>
          </cell>
          <cell r="G299">
            <v>24000000</v>
          </cell>
        </row>
        <row r="300">
          <cell r="A300" t="str">
            <v>RCS ANALOG INPUT MODULE(16)</v>
          </cell>
          <cell r="B300" t="str">
            <v>RCS ANALOG INPUT MODULE(16)</v>
          </cell>
          <cell r="D300">
            <v>1</v>
          </cell>
          <cell r="E300" t="str">
            <v>SET</v>
          </cell>
          <cell r="G300">
            <v>24000000</v>
          </cell>
        </row>
        <row r="301">
          <cell r="A301" t="str">
            <v>RCS ANALOG OUTPUT MODULE(8)</v>
          </cell>
          <cell r="B301" t="str">
            <v>RCS ANALOG OUTPUT MODULE(8)</v>
          </cell>
          <cell r="D301">
            <v>1</v>
          </cell>
          <cell r="E301" t="str">
            <v>SET</v>
          </cell>
          <cell r="G301">
            <v>24000000</v>
          </cell>
        </row>
        <row r="302">
          <cell r="A302" t="str">
            <v>RCS DIGITALG INPUT MODULE(32)</v>
          </cell>
          <cell r="B302" t="str">
            <v>RCS DIGITALG INPUT MODULE(32)</v>
          </cell>
          <cell r="D302">
            <v>1</v>
          </cell>
          <cell r="E302" t="str">
            <v>SET</v>
          </cell>
          <cell r="G302">
            <v>24000000</v>
          </cell>
        </row>
        <row r="303">
          <cell r="A303" t="str">
            <v>RCS DIGITAL OUTPUT MODULE(32)</v>
          </cell>
          <cell r="B303" t="str">
            <v>RCS DIGITAL OUTPUT MODULE(32)</v>
          </cell>
          <cell r="D303">
            <v>1</v>
          </cell>
          <cell r="E303" t="str">
            <v>SET</v>
          </cell>
          <cell r="G303">
            <v>24000000</v>
          </cell>
        </row>
        <row r="304">
          <cell r="A304" t="str">
            <v>RCS PULSE INPUT PROCESSOR(8)</v>
          </cell>
          <cell r="B304" t="str">
            <v>RCS PULSE INPUT PROCESSOR(8)</v>
          </cell>
          <cell r="D304">
            <v>1</v>
          </cell>
          <cell r="E304" t="str">
            <v>SET</v>
          </cell>
          <cell r="G304">
            <v>24000000</v>
          </cell>
        </row>
        <row r="305">
          <cell r="A305" t="str">
            <v>RCS POWER SUPPLY UNIT</v>
          </cell>
          <cell r="B305" t="str">
            <v>RCS POWER SUPPLY UNIT</v>
          </cell>
          <cell r="D305">
            <v>1</v>
          </cell>
          <cell r="E305" t="str">
            <v>개</v>
          </cell>
          <cell r="G305">
            <v>24000000</v>
          </cell>
        </row>
        <row r="306">
          <cell r="A306" t="str">
            <v>TM/TC MASTER MAIN CONTROL BOARD</v>
          </cell>
          <cell r="B306" t="str">
            <v>TM/TC MASTER MAIN CONTROL BOARD</v>
          </cell>
          <cell r="D306">
            <v>1</v>
          </cell>
          <cell r="E306" t="str">
            <v>SET</v>
          </cell>
          <cell r="G306">
            <v>24000000</v>
          </cell>
        </row>
        <row r="307">
          <cell r="A307" t="str">
            <v>TM/TC MASTER ANALOG INPUT(8CH)</v>
          </cell>
          <cell r="B307" t="str">
            <v>TM/TC MASTER ANALOG INPUT(8CH)</v>
          </cell>
          <cell r="D307">
            <v>1</v>
          </cell>
          <cell r="E307" t="str">
            <v>SET</v>
          </cell>
          <cell r="G307">
            <v>24000000</v>
          </cell>
        </row>
        <row r="308">
          <cell r="A308" t="str">
            <v>TM/TC MASTER DIGITALG INPUT(32P)</v>
          </cell>
          <cell r="B308" t="str">
            <v>TM/TC MASTER DIGITALG INPUT(32P)</v>
          </cell>
          <cell r="D308">
            <v>1</v>
          </cell>
          <cell r="E308" t="str">
            <v>SET</v>
          </cell>
          <cell r="G308">
            <v>24000000</v>
          </cell>
        </row>
        <row r="309">
          <cell r="A309" t="str">
            <v>TM/TC MASTER DIGITAL OUTPUT(32P)</v>
          </cell>
          <cell r="B309" t="str">
            <v>TM/TC MASTER DIGITAL OUTPUT(32P)</v>
          </cell>
          <cell r="D309">
            <v>1</v>
          </cell>
          <cell r="E309" t="str">
            <v>SET</v>
          </cell>
          <cell r="G309">
            <v>24000000</v>
          </cell>
        </row>
        <row r="310">
          <cell r="A310" t="str">
            <v>TM/TC MASTER HIGH SPEED COUNTER(5CH)</v>
          </cell>
          <cell r="B310" t="str">
            <v>TM/TC MASTER HIGH SPEED COUNTER(5CH)</v>
          </cell>
          <cell r="D310">
            <v>1</v>
          </cell>
          <cell r="E310" t="str">
            <v>SET</v>
          </cell>
          <cell r="G310">
            <v>24000000</v>
          </cell>
        </row>
        <row r="311">
          <cell r="A311" t="str">
            <v>PRINTER 용지</v>
          </cell>
          <cell r="B311" t="str">
            <v>PRINTER 용지</v>
          </cell>
          <cell r="D311">
            <v>1</v>
          </cell>
          <cell r="E311" t="str">
            <v>BOX</v>
          </cell>
          <cell r="G311">
            <v>450000</v>
          </cell>
        </row>
        <row r="312">
          <cell r="A312" t="str">
            <v>HARD COPIER 용지</v>
          </cell>
          <cell r="B312" t="str">
            <v>HARD COPIER 용지</v>
          </cell>
          <cell r="D312">
            <v>1</v>
          </cell>
          <cell r="E312" t="str">
            <v>BOX</v>
          </cell>
          <cell r="G312">
            <v>600000</v>
          </cell>
        </row>
        <row r="313">
          <cell r="A313" t="str">
            <v>MODEM</v>
          </cell>
          <cell r="B313" t="str">
            <v>MODEM</v>
          </cell>
          <cell r="D313">
            <v>1</v>
          </cell>
          <cell r="E313" t="str">
            <v>SET</v>
          </cell>
          <cell r="G313">
            <v>2145000</v>
          </cell>
        </row>
        <row r="314">
          <cell r="A314" t="str">
            <v>POWER UNIT</v>
          </cell>
          <cell r="B314" t="str">
            <v>POWER UNIT</v>
          </cell>
          <cell r="D314">
            <v>1</v>
          </cell>
          <cell r="E314" t="str">
            <v>SET</v>
          </cell>
          <cell r="G314">
            <v>864000</v>
          </cell>
        </row>
        <row r="315">
          <cell r="A315" t="str">
            <v>수질계측기기 시약</v>
          </cell>
          <cell r="B315" t="str">
            <v>수질계측기기 시약</v>
          </cell>
          <cell r="D315">
            <v>1</v>
          </cell>
          <cell r="E315" t="str">
            <v>식</v>
          </cell>
          <cell r="G315">
            <v>3000000</v>
          </cell>
        </row>
        <row r="316">
          <cell r="A316" t="str">
            <v>PANEL 부속장치</v>
          </cell>
          <cell r="B316" t="str">
            <v>PANEL 부속장치</v>
          </cell>
          <cell r="D316">
            <v>1</v>
          </cell>
          <cell r="E316" t="str">
            <v>식</v>
          </cell>
          <cell r="G316">
            <v>625000</v>
          </cell>
        </row>
        <row r="317">
          <cell r="A317" t="str">
            <v>각종 보호 및 소모기기</v>
          </cell>
          <cell r="B317" t="str">
            <v>각종 보호 및 소모기기</v>
          </cell>
          <cell r="D317">
            <v>1</v>
          </cell>
          <cell r="E317" t="str">
            <v>식</v>
          </cell>
          <cell r="G317">
            <v>15000</v>
          </cell>
        </row>
        <row r="318">
          <cell r="A318" t="str">
            <v>각종 계기(지시계,지시경보기,스위치,RELAY)</v>
          </cell>
          <cell r="B318" t="str">
            <v>각종 계기(지시계,지시경보기,스위치,RELAY)</v>
          </cell>
          <cell r="D318">
            <v>1</v>
          </cell>
          <cell r="E318" t="str">
            <v>식</v>
          </cell>
          <cell r="G318">
            <v>326000</v>
          </cell>
        </row>
        <row r="325">
          <cell r="A325" t="str">
            <v>Ⅱ.CCTV 설비 기자재</v>
          </cell>
          <cell r="B325" t="str">
            <v>Ⅱ.CCTV 설비 기자재</v>
          </cell>
        </row>
        <row r="326">
          <cell r="A326" t="str">
            <v>CCD COLOR CAMERA0.02LX</v>
          </cell>
          <cell r="B326" t="str">
            <v>CCD COLOR CAMERA</v>
          </cell>
          <cell r="C326" t="str">
            <v>0.02LX</v>
          </cell>
          <cell r="D326">
            <v>1</v>
          </cell>
          <cell r="E326" t="str">
            <v>EA</v>
          </cell>
          <cell r="G326">
            <v>3800000</v>
          </cell>
        </row>
        <row r="327">
          <cell r="A327" t="str">
            <v>ZOOM LENS15-180mm</v>
          </cell>
          <cell r="B327" t="str">
            <v>ZOOM LENS</v>
          </cell>
          <cell r="C327" t="str">
            <v>15-180mm</v>
          </cell>
          <cell r="D327">
            <v>1</v>
          </cell>
          <cell r="E327" t="str">
            <v>EA</v>
          </cell>
          <cell r="G327">
            <v>3200000</v>
          </cell>
        </row>
        <row r="328">
          <cell r="A328" t="str">
            <v>ZOOM LENS8.5-51mm</v>
          </cell>
          <cell r="B328" t="str">
            <v>ZOOM LENS</v>
          </cell>
          <cell r="C328" t="str">
            <v>8.5-51mm</v>
          </cell>
          <cell r="D328">
            <v>1</v>
          </cell>
          <cell r="E328" t="str">
            <v>EA</v>
          </cell>
          <cell r="G328">
            <v>900000</v>
          </cell>
        </row>
        <row r="329">
          <cell r="A329" t="str">
            <v>CAMERA HOUSINGFRP</v>
          </cell>
          <cell r="B329" t="str">
            <v>CAMERA HOUSING</v>
          </cell>
          <cell r="C329" t="str">
            <v>FRP</v>
          </cell>
          <cell r="D329">
            <v>1</v>
          </cell>
          <cell r="E329" t="str">
            <v>EA</v>
          </cell>
          <cell r="G329">
            <v>1270000</v>
          </cell>
        </row>
        <row r="330">
          <cell r="A330" t="str">
            <v>PAN/TILT DRIVEOUTD00R</v>
          </cell>
          <cell r="B330" t="str">
            <v>PAN/TILT DRIVE</v>
          </cell>
          <cell r="C330" t="str">
            <v>OUTD00R</v>
          </cell>
          <cell r="D330">
            <v>1</v>
          </cell>
          <cell r="E330" t="str">
            <v>EA</v>
          </cell>
          <cell r="G330">
            <v>1200000</v>
          </cell>
        </row>
        <row r="331">
          <cell r="A331" t="str">
            <v>PAN/TILT DRIVEINDOOR</v>
          </cell>
          <cell r="B331" t="str">
            <v>PAN/TILT DRIVE</v>
          </cell>
          <cell r="C331" t="str">
            <v>INDOOR</v>
          </cell>
          <cell r="D331">
            <v>1</v>
          </cell>
          <cell r="E331" t="str">
            <v>EA</v>
          </cell>
          <cell r="G331">
            <v>550000</v>
          </cell>
        </row>
        <row r="332">
          <cell r="A332" t="str">
            <v>BEAM LIGHT150WX2</v>
          </cell>
          <cell r="B332" t="str">
            <v>BEAM LIGHT</v>
          </cell>
          <cell r="C332" t="str">
            <v>150WX2</v>
          </cell>
          <cell r="D332">
            <v>1</v>
          </cell>
          <cell r="E332" t="str">
            <v>SET</v>
          </cell>
          <cell r="G332">
            <v>300000</v>
          </cell>
        </row>
        <row r="333">
          <cell r="A333" t="str">
            <v>BEAM LIGHT BRACKETSUS</v>
          </cell>
          <cell r="B333" t="str">
            <v>BEAM LIGHT BRACKET</v>
          </cell>
          <cell r="C333" t="str">
            <v>SUS</v>
          </cell>
          <cell r="D333">
            <v>1</v>
          </cell>
          <cell r="E333" t="str">
            <v>EA</v>
          </cell>
          <cell r="G333">
            <v>100000</v>
          </cell>
        </row>
        <row r="334">
          <cell r="A334" t="str">
            <v>POLE STAND6"X4M(SUS)</v>
          </cell>
          <cell r="B334" t="str">
            <v>POLE STAND</v>
          </cell>
          <cell r="C334" t="str">
            <v>6"X4M(SUS)</v>
          </cell>
          <cell r="D334">
            <v>1</v>
          </cell>
          <cell r="E334" t="str">
            <v>EA</v>
          </cell>
          <cell r="G334">
            <v>800000</v>
          </cell>
        </row>
        <row r="335">
          <cell r="A335" t="str">
            <v>CAMERA BRACKETINDOOR</v>
          </cell>
          <cell r="B335" t="str">
            <v>CAMERA BRACKET</v>
          </cell>
          <cell r="C335" t="str">
            <v>INDOOR</v>
          </cell>
          <cell r="D335">
            <v>1</v>
          </cell>
          <cell r="E335" t="str">
            <v>EA</v>
          </cell>
          <cell r="G335">
            <v>45000</v>
          </cell>
        </row>
        <row r="336">
          <cell r="A336" t="str">
            <v>RECEIVER UNITP/T,ZOOM</v>
          </cell>
          <cell r="B336" t="str">
            <v>RECEIVER UNIT</v>
          </cell>
          <cell r="C336" t="str">
            <v>P/T,ZOOM</v>
          </cell>
          <cell r="D336">
            <v>1</v>
          </cell>
          <cell r="E336" t="str">
            <v>EA</v>
          </cell>
          <cell r="G336">
            <v>850000</v>
          </cell>
        </row>
        <row r="337">
          <cell r="A337" t="str">
            <v>WATER PROOF BOXRECEIVER용(SUS304)</v>
          </cell>
          <cell r="B337" t="str">
            <v>WATER PROOF BOX</v>
          </cell>
          <cell r="C337" t="str">
            <v>RECEIVER용(SUS304)</v>
          </cell>
          <cell r="D337">
            <v>1</v>
          </cell>
          <cell r="E337" t="str">
            <v>EA</v>
          </cell>
          <cell r="G337">
            <v>2350000</v>
          </cell>
        </row>
        <row r="338">
          <cell r="A338" t="str">
            <v>A.I.U</v>
          </cell>
          <cell r="B338" t="str">
            <v>A.I.U</v>
          </cell>
          <cell r="D338">
            <v>1</v>
          </cell>
          <cell r="E338" t="str">
            <v>EA</v>
          </cell>
          <cell r="G338">
            <v>1100000</v>
          </cell>
        </row>
        <row r="339">
          <cell r="A339" t="str">
            <v>C.P.U16 BY 4</v>
          </cell>
          <cell r="B339" t="str">
            <v>C.P.U</v>
          </cell>
          <cell r="C339" t="str">
            <v>16 BY 4</v>
          </cell>
          <cell r="D339">
            <v>1</v>
          </cell>
          <cell r="E339" t="str">
            <v>EA</v>
          </cell>
          <cell r="G339">
            <v>7500000</v>
          </cell>
        </row>
        <row r="340">
          <cell r="A340" t="str">
            <v>D.C.U</v>
          </cell>
          <cell r="B340" t="str">
            <v>D.C.U</v>
          </cell>
          <cell r="D340">
            <v>1</v>
          </cell>
          <cell r="E340" t="str">
            <v>EA</v>
          </cell>
          <cell r="G340">
            <v>1300000</v>
          </cell>
        </row>
        <row r="341">
          <cell r="A341" t="str">
            <v>S.D.U</v>
          </cell>
          <cell r="B341" t="str">
            <v>S.D.U</v>
          </cell>
          <cell r="D341">
            <v>1</v>
          </cell>
          <cell r="E341" t="str">
            <v>EA</v>
          </cell>
          <cell r="G341">
            <v>600000</v>
          </cell>
        </row>
        <row r="342">
          <cell r="A342" t="str">
            <v>VIDEO IN/OUT MOUDLE16CH</v>
          </cell>
          <cell r="B342" t="str">
            <v>VIDEO IN/OUT MOUDLE</v>
          </cell>
          <cell r="C342" t="str">
            <v>16CH</v>
          </cell>
          <cell r="D342">
            <v>1</v>
          </cell>
          <cell r="E342" t="str">
            <v>EA</v>
          </cell>
          <cell r="G342">
            <v>5600000</v>
          </cell>
        </row>
        <row r="343">
          <cell r="A343" t="str">
            <v>VIDEO IN/OUT CARD</v>
          </cell>
          <cell r="B343" t="str">
            <v>VIDEO IN/OUT CARD</v>
          </cell>
          <cell r="D343">
            <v>1</v>
          </cell>
          <cell r="E343" t="str">
            <v>EA</v>
          </cell>
          <cell r="G343">
            <v>400000</v>
          </cell>
        </row>
        <row r="344">
          <cell r="A344" t="str">
            <v>KEY BOARDCPU용(조작탁포함)</v>
          </cell>
          <cell r="B344" t="str">
            <v>KEY BOARD</v>
          </cell>
          <cell r="C344" t="str">
            <v>CPU용(조작탁포함)</v>
          </cell>
          <cell r="D344">
            <v>1</v>
          </cell>
          <cell r="E344" t="str">
            <v>EA</v>
          </cell>
          <cell r="G344">
            <v>2750000</v>
          </cell>
        </row>
        <row r="345">
          <cell r="A345" t="str">
            <v>V.T.R36시간용</v>
          </cell>
          <cell r="B345" t="str">
            <v>V.T.R</v>
          </cell>
          <cell r="C345" t="str">
            <v>36시간용</v>
          </cell>
          <cell r="D345">
            <v>1</v>
          </cell>
          <cell r="E345" t="str">
            <v>EA</v>
          </cell>
          <cell r="G345">
            <v>1400000</v>
          </cell>
        </row>
        <row r="346">
          <cell r="A346" t="str">
            <v>COLOR MONITOR20"</v>
          </cell>
          <cell r="B346" t="str">
            <v>COLOR MONITOR</v>
          </cell>
          <cell r="C346" t="str">
            <v>20"</v>
          </cell>
          <cell r="D346">
            <v>1</v>
          </cell>
          <cell r="E346" t="str">
            <v>EA</v>
          </cell>
          <cell r="G346">
            <v>300000</v>
          </cell>
        </row>
        <row r="347">
          <cell r="A347" t="str">
            <v>적외선 센서50M용</v>
          </cell>
          <cell r="B347" t="str">
            <v>적외선 센서</v>
          </cell>
          <cell r="C347" t="str">
            <v>50M용</v>
          </cell>
          <cell r="D347">
            <v>1</v>
          </cell>
          <cell r="E347" t="str">
            <v>조</v>
          </cell>
          <cell r="G347">
            <v>380000</v>
          </cell>
        </row>
        <row r="348">
          <cell r="A348" t="str">
            <v>MONITOR RACK</v>
          </cell>
          <cell r="B348" t="str">
            <v>MONITOR RACK</v>
          </cell>
          <cell r="D348">
            <v>1</v>
          </cell>
          <cell r="E348" t="str">
            <v>EA</v>
          </cell>
          <cell r="G348">
            <v>400000</v>
          </cell>
        </row>
        <row r="349">
          <cell r="A349" t="str">
            <v>POWER CONTROLLER12CH</v>
          </cell>
          <cell r="B349" t="str">
            <v>POWER CONTROLLER</v>
          </cell>
          <cell r="C349" t="str">
            <v>12CH</v>
          </cell>
          <cell r="D349">
            <v>1</v>
          </cell>
          <cell r="E349" t="str">
            <v>EA</v>
          </cell>
          <cell r="G349">
            <v>200000</v>
          </cell>
        </row>
        <row r="350">
          <cell r="A350" t="str">
            <v>SURGE PROTECTORVIDEO용</v>
          </cell>
          <cell r="B350" t="str">
            <v>SURGE PROTECTOR</v>
          </cell>
          <cell r="C350" t="str">
            <v>VIDEO용</v>
          </cell>
          <cell r="D350">
            <v>1</v>
          </cell>
          <cell r="E350" t="str">
            <v>EA</v>
          </cell>
          <cell r="G350">
            <v>250000</v>
          </cell>
        </row>
        <row r="351">
          <cell r="A351" t="str">
            <v>SURGE PROTECTORCONTROL용</v>
          </cell>
          <cell r="B351" t="str">
            <v>SURGE PROTECTOR</v>
          </cell>
          <cell r="C351" t="str">
            <v>CONTROL용</v>
          </cell>
          <cell r="D351">
            <v>1</v>
          </cell>
          <cell r="E351" t="str">
            <v>EA</v>
          </cell>
          <cell r="G351">
            <v>270000</v>
          </cell>
        </row>
        <row r="352">
          <cell r="A352" t="str">
            <v>SURGE PROTECTORPOWER용</v>
          </cell>
          <cell r="B352" t="str">
            <v>SURGE PROTECTOR</v>
          </cell>
          <cell r="C352" t="str">
            <v>POWER용</v>
          </cell>
          <cell r="D352">
            <v>1</v>
          </cell>
          <cell r="E352" t="str">
            <v>EA</v>
          </cell>
          <cell r="G352">
            <v>220000</v>
          </cell>
        </row>
        <row r="353">
          <cell r="A353" t="str">
            <v>QUAD VIEW4CH</v>
          </cell>
          <cell r="B353" t="str">
            <v>QUAD VIEW</v>
          </cell>
          <cell r="C353" t="str">
            <v>4CH</v>
          </cell>
          <cell r="D353">
            <v>1</v>
          </cell>
          <cell r="E353" t="str">
            <v>EA</v>
          </cell>
          <cell r="G353">
            <v>1800000</v>
          </cell>
        </row>
        <row r="354">
          <cell r="A354" t="str">
            <v>QUAD CONTROLLER1CH</v>
          </cell>
          <cell r="B354" t="str">
            <v>QUAD CONTROLLER</v>
          </cell>
          <cell r="C354" t="str">
            <v>1CH</v>
          </cell>
          <cell r="D354">
            <v>1</v>
          </cell>
          <cell r="E354" t="str">
            <v>SET</v>
          </cell>
          <cell r="G354">
            <v>960000</v>
          </cell>
        </row>
        <row r="355">
          <cell r="A355" t="str">
            <v>SYSTEM RACK</v>
          </cell>
          <cell r="B355" t="str">
            <v>SYSTEM RACK</v>
          </cell>
          <cell r="D355">
            <v>1</v>
          </cell>
          <cell r="E355" t="str">
            <v>EA</v>
          </cell>
          <cell r="G355">
            <v>120000</v>
          </cell>
        </row>
        <row r="356">
          <cell r="A356" t="str">
            <v>CODEC</v>
          </cell>
          <cell r="B356" t="str">
            <v>CODEC</v>
          </cell>
          <cell r="D356">
            <v>1</v>
          </cell>
          <cell r="E356" t="str">
            <v>EA</v>
          </cell>
          <cell r="G356">
            <v>30000000</v>
          </cell>
        </row>
        <row r="358">
          <cell r="A358" t="str">
            <v>Ⅲ. 방송통신 설비</v>
          </cell>
          <cell r="B358" t="str">
            <v>Ⅲ. 방송통신 설비</v>
          </cell>
        </row>
        <row r="359">
          <cell r="A359" t="str">
            <v>밀양 방송용 AMP1200W</v>
          </cell>
          <cell r="B359" t="str">
            <v>밀양 방송용 AMP</v>
          </cell>
          <cell r="C359" t="str">
            <v>1200W</v>
          </cell>
          <cell r="D359">
            <v>1</v>
          </cell>
          <cell r="E359" t="str">
            <v>SET</v>
          </cell>
          <cell r="G359">
            <v>10000000</v>
          </cell>
        </row>
        <row r="360">
          <cell r="A360" t="str">
            <v>양산 방송용 AMP960W</v>
          </cell>
          <cell r="B360" t="str">
            <v>양산 방송용 AMP</v>
          </cell>
          <cell r="C360" t="str">
            <v>960W</v>
          </cell>
          <cell r="D360">
            <v>1</v>
          </cell>
          <cell r="E360" t="str">
            <v>SET</v>
          </cell>
          <cell r="G360">
            <v>10000000</v>
          </cell>
        </row>
        <row r="361">
          <cell r="A361" t="str">
            <v>밀양 전자식 교환기</v>
          </cell>
          <cell r="B361" t="str">
            <v>밀양 전자식 교환기</v>
          </cell>
          <cell r="D361">
            <v>1</v>
          </cell>
          <cell r="E361" t="str">
            <v>SET</v>
          </cell>
          <cell r="G361">
            <v>40000000</v>
          </cell>
        </row>
        <row r="362">
          <cell r="A362" t="str">
            <v>양산 전자식 교환기</v>
          </cell>
          <cell r="B362" t="str">
            <v>양산 전자식 교환기</v>
          </cell>
          <cell r="D362">
            <v>1</v>
          </cell>
          <cell r="E362" t="str">
            <v>SET</v>
          </cell>
          <cell r="G362">
            <v>40000000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8">
          <cell r="A378">
            <v>0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을지"/>
      <sheetName val="CCTV설치&amp;시운전"/>
      <sheetName val="AUTOCOP3000"/>
      <sheetName val="층별 물량표"/>
      <sheetName val="일위대가(출입)"/>
      <sheetName val="내역서"/>
      <sheetName val="#REF"/>
      <sheetName val="견적990322"/>
      <sheetName val="Baby일위대가"/>
    </sheetNames>
    <sheetDataSet>
      <sheetData sheetId="0" refreshError="1"/>
      <sheetData sheetId="1">
        <row r="1">
          <cell r="G1" t="str">
            <v>(단위 : 원)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행후면적"/>
      <sheetName val="결재표지1"/>
      <sheetName val="표지"/>
      <sheetName val="증감내역"/>
      <sheetName val="수지예산"/>
      <sheetName val="자재총"/>
      <sheetName val="검토조서"/>
      <sheetName val="신포총괄"/>
      <sheetName val="총괄공사"/>
      <sheetName val="영풍제"/>
      <sheetName val="장암제 "/>
      <sheetName val="언체(신)"/>
      <sheetName val="수량집계(장)"/>
      <sheetName val="평야부집계(장)"/>
      <sheetName val="평야부토적(장)"/>
      <sheetName val="자재집계(장)"/>
      <sheetName val="제당토적(장)"/>
      <sheetName val="여수토수량집계(장)"/>
      <sheetName val="여수토적(장)"/>
      <sheetName val="재료계산(장)"/>
      <sheetName val="평야부토적(신)"/>
      <sheetName val="평야부집계(신)"/>
      <sheetName val="신포제"/>
      <sheetName val="Sheet2"/>
      <sheetName val="재료계산(신)"/>
      <sheetName val="자재집계(신)"/>
      <sheetName val="수량집계(신)"/>
      <sheetName val="여수토적(신)"/>
      <sheetName val="제당토적(신)"/>
      <sheetName val="분수문그림"/>
      <sheetName val="여수토수량집계(신)"/>
      <sheetName val="자재집계(영)"/>
      <sheetName val="수량집계(영)"/>
      <sheetName val="사석헐기(영)"/>
      <sheetName val="여수토옹벽집계(영)"/>
      <sheetName val="영풍개거"/>
      <sheetName val="평야부토적(영)"/>
      <sheetName val="단가조견표"/>
      <sheetName val="단가목록(신)"/>
      <sheetName val="단산목록(신)"/>
      <sheetName val="단가산출기초(신)"/>
      <sheetName val="일일대가(신)"/>
      <sheetName val="자재단가"/>
      <sheetName val="단가목록(영)"/>
      <sheetName val="단산목록(영)"/>
      <sheetName val="일일대가(영)"/>
      <sheetName val="단가산출기초(영)"/>
      <sheetName val="단가목록(장)"/>
      <sheetName val="수로관그림"/>
      <sheetName val="일일대가(장)"/>
      <sheetName val="단산목록(장)"/>
      <sheetName val="단가산출기초(장)"/>
      <sheetName val="중기단가"/>
      <sheetName val="노임단가"/>
      <sheetName val="그라수량(신)"/>
      <sheetName val="그라작업일수(신)"/>
      <sheetName val="주입심도(신)"/>
      <sheetName val="공별내역(신)"/>
      <sheetName val="찬공(신)"/>
      <sheetName val="주입(신)"/>
      <sheetName val="그라수량(영)"/>
      <sheetName val="그라작업일수(영)"/>
      <sheetName val="주입심도(영)"/>
      <sheetName val="공별내역(영)"/>
      <sheetName val="찬공(영)"/>
      <sheetName val="주입(영)"/>
      <sheetName val="Sheet1"/>
      <sheetName val="수량산출"/>
      <sheetName val="관급자재"/>
      <sheetName val="변경관급자재"/>
      <sheetName val="투찰추정"/>
      <sheetName val="자재집계(장曬"/>
      <sheetName val="집계표"/>
      <sheetName val="단가표"/>
      <sheetName val="일위대가"/>
      <sheetName val="N賃率-職"/>
      <sheetName val="#REF"/>
      <sheetName val="신우"/>
      <sheetName val="단가일람"/>
      <sheetName val="조경일람"/>
      <sheetName val="Sheet3"/>
      <sheetName val="단위량당중기"/>
      <sheetName val="소형맨홀"/>
      <sheetName val="6PILE  (돌출)"/>
      <sheetName val="갑지1"/>
      <sheetName val="단가산출목록표"/>
      <sheetName val="호표총"/>
      <sheetName val="암거치수표"/>
      <sheetName val="재료집계표빽업"/>
      <sheetName val="암거수리계산서"/>
      <sheetName val="◀암거수리계산조서"/>
      <sheetName val="◀암거위치"/>
      <sheetName val="최종단면▶"/>
      <sheetName val="◀평균높이▶"/>
      <sheetName val="98수문일위"/>
      <sheetName val="단가산출"/>
      <sheetName val="설비"/>
      <sheetName val="96보완계획7.12"/>
      <sheetName val="수로단위수량"/>
      <sheetName val="토공"/>
      <sheetName val="Sheet5"/>
      <sheetName val="조명시설"/>
      <sheetName val="파일의이용"/>
      <sheetName val="단가"/>
      <sheetName val="기초자료"/>
      <sheetName val="시설수량표"/>
      <sheetName val="식재수량표"/>
      <sheetName val="수량집계"/>
      <sheetName val="포장절단"/>
      <sheetName val="COST"/>
      <sheetName val="젖지"/>
      <sheetName val="측량요율"/>
      <sheetName val="1안"/>
      <sheetName val="13년 하반기노무비"/>
      <sheetName val="교각계산"/>
      <sheetName val="D-경비1"/>
      <sheetName val="8.PILE  (돌출)"/>
      <sheetName val="소포내역 (2)"/>
      <sheetName val="내역서2안"/>
      <sheetName val="부하계산서"/>
      <sheetName val="기계"/>
      <sheetName val="EP0618"/>
      <sheetName val="날개벽(좌,우=60도-4개)"/>
      <sheetName val="별첨-기계경비 산출목록"/>
      <sheetName val="일위대가(4층원격)"/>
      <sheetName val="내역서1999.8최종"/>
      <sheetName val="안전시설내역서"/>
      <sheetName val="원가&amp;하도급원가"/>
      <sheetName val="일용노임단가"/>
      <sheetName val="공사자료입력"/>
      <sheetName val="설계예산서(견적서)"/>
      <sheetName val="단가조사"/>
      <sheetName val="공통단가"/>
      <sheetName val="운반비"/>
      <sheetName val="사각1,특1호"/>
      <sheetName val="총총괄표"/>
      <sheetName val="단가대비표"/>
      <sheetName val="증감내역서"/>
      <sheetName val="CON'C"/>
      <sheetName val="일위대가표"/>
      <sheetName val="토사(PE)"/>
      <sheetName val="백암비스타내역"/>
      <sheetName val="INPUT"/>
      <sheetName val="장암제_"/>
      <sheetName val="갑지"/>
      <sheetName val="전체내역서"/>
      <sheetName val="설계예시"/>
      <sheetName val="Macro1"/>
      <sheetName val="일위(PN)"/>
      <sheetName val="U-TYPE(1)"/>
      <sheetName val="중기일위대가"/>
      <sheetName val="내역"/>
      <sheetName val="수안보-MBR1"/>
      <sheetName val="일위목록"/>
      <sheetName val="갑지(추정)"/>
      <sheetName val="단면별연장"/>
      <sheetName val="분수공별 면적"/>
      <sheetName val="관로조직표"/>
      <sheetName val="품목현황"/>
      <sheetName val="출고대장"/>
      <sheetName val="JUCKEYK"/>
      <sheetName val="SG"/>
      <sheetName val="출입구총집계"/>
      <sheetName val="6공구(당초)"/>
      <sheetName val="토목주소"/>
      <sheetName val="프랜트면허"/>
      <sheetName val="7.PILE  (돌출)"/>
      <sheetName val="복리후생비9월(동방)"/>
      <sheetName val="사회복지관"/>
      <sheetName val="복리"/>
      <sheetName val="견적사양비교표"/>
      <sheetName val="경비"/>
      <sheetName val="단가비교표"/>
      <sheetName val="예산서"/>
      <sheetName val="노무비 근거"/>
      <sheetName val="용수로조직"/>
      <sheetName val="타견적(을)"/>
      <sheetName val="기기리스트"/>
      <sheetName val="S12"/>
      <sheetName val="물가대비표"/>
      <sheetName val="요율"/>
      <sheetName val="단"/>
      <sheetName val="설계개요"/>
      <sheetName val="3~7.기성현황"/>
      <sheetName val="1단계"/>
      <sheetName val="설계명세서"/>
      <sheetName val="제진기"/>
      <sheetName val="소비자가"/>
      <sheetName val="가로등내역서"/>
      <sheetName val="조견표"/>
      <sheetName val="단가(1)"/>
      <sheetName val="대비"/>
      <sheetName val="입출재고현황 (2)"/>
      <sheetName val="기계경비일람"/>
      <sheetName val="노임"/>
      <sheetName val="음성방향"/>
      <sheetName val="건축내역서"/>
      <sheetName val="설비내역서"/>
      <sheetName val="전기내역서"/>
      <sheetName val="2001년계약내력출력분"/>
      <sheetName val="1차기성분내력"/>
      <sheetName val="내역서"/>
      <sheetName val="단위량당중기사용료"/>
      <sheetName val="자재일람"/>
      <sheetName val="단위수량"/>
      <sheetName val="복주식단위수량"/>
      <sheetName val="ⴭⴭⴭⴭⴭ"/>
      <sheetName val="1. 설계조건 2.단면가정 3. 하중계산"/>
      <sheetName val="DATA 입력란"/>
      <sheetName val="날개벽"/>
      <sheetName val="수원공공사비"/>
      <sheetName val="일위대가-1"/>
      <sheetName val="환율"/>
      <sheetName val="J형측구단위수량"/>
      <sheetName val="2000,9월 일위"/>
      <sheetName val="XL4Poppy"/>
      <sheetName val="Mc1"/>
      <sheetName val="단가집계목록"/>
      <sheetName val="총괄"/>
      <sheetName val="차액보증"/>
      <sheetName val="노임이"/>
      <sheetName val="화산경계"/>
      <sheetName val="횡 연장"/>
      <sheetName val="서식"/>
      <sheetName val="재료표"/>
      <sheetName val="일위대가목차"/>
      <sheetName val="단가표 (2)"/>
      <sheetName val="대,유,램"/>
      <sheetName val="정공공사"/>
      <sheetName val="개요"/>
      <sheetName val="단위준설량산출표"/>
      <sheetName val="단가일람 (2)"/>
      <sheetName val="종배수관면벽신"/>
      <sheetName val="적용단위길이"/>
      <sheetName val="피벗테이블데이터분석"/>
      <sheetName val="특수기호강도거푸집"/>
      <sheetName val="종배수관(신)"/>
      <sheetName val="자료입력"/>
      <sheetName val="단가 "/>
      <sheetName val="돈암사업"/>
      <sheetName val="전원계측기지수"/>
      <sheetName val="인건비"/>
      <sheetName val="일위_파일"/>
      <sheetName val="토목"/>
      <sheetName val="토적단위"/>
      <sheetName val="합천내역"/>
      <sheetName val="불법주정차"/>
      <sheetName val="일위대가(건축)"/>
      <sheetName val="COVER"/>
      <sheetName val="뚝토공"/>
      <sheetName val="단가대비"/>
      <sheetName val="48단가"/>
      <sheetName val="진주방향"/>
      <sheetName val="마산방향"/>
      <sheetName val="마산방향철근집계"/>
      <sheetName val="내역단가"/>
      <sheetName val="일위단가"/>
      <sheetName val="49단가"/>
      <sheetName val="실행예산서"/>
      <sheetName val="직재"/>
      <sheetName val="제직재"/>
      <sheetName val="설직재-1"/>
      <sheetName val="제-노임"/>
      <sheetName val="단위량"/>
      <sheetName val="재료집계표2"/>
      <sheetName val="토적집계표"/>
      <sheetName val="금액내역서"/>
      <sheetName val="중기사용료"/>
      <sheetName val="토량1-1"/>
      <sheetName val="산근"/>
      <sheetName val="경산"/>
      <sheetName val="단산목록"/>
      <sheetName val="정렬"/>
      <sheetName val="단가최종"/>
      <sheetName val="대가목록"/>
      <sheetName val="토공(우물통,기타) "/>
      <sheetName val="Macro2"/>
      <sheetName val="96노임기준"/>
      <sheetName val="철거산출근거"/>
      <sheetName val="공문(신)"/>
      <sheetName val="기계경비(시간당)"/>
      <sheetName val="램머"/>
      <sheetName val="2014년 상반기건설노임"/>
      <sheetName val="배전단가2"/>
      <sheetName val="EQ-R1"/>
      <sheetName val="토목-물가"/>
      <sheetName val="설계조건"/>
      <sheetName val="몸체(460×600)"/>
      <sheetName val="노무비"/>
      <sheetName val="CTEMCOST"/>
      <sheetName val="일위"/>
      <sheetName val="조건"/>
      <sheetName val="기계경비"/>
      <sheetName val="2공구산출내역"/>
      <sheetName val="수문보고"/>
      <sheetName val="단위가격"/>
      <sheetName val="일위대가목록"/>
      <sheetName val="공종"/>
      <sheetName val="참조 (2)"/>
      <sheetName val="자료"/>
      <sheetName val="한강운반비"/>
      <sheetName val="단가일람표"/>
      <sheetName val="산출목록표"/>
      <sheetName val="터파기및재료"/>
      <sheetName val="이토변실(A3-LINE)"/>
      <sheetName val="설비원가"/>
      <sheetName val="단가표 "/>
      <sheetName val="도"/>
      <sheetName val="내역서(실)"/>
      <sheetName val="집계"/>
      <sheetName val="기본일위"/>
      <sheetName val="패널"/>
      <sheetName val="직노"/>
      <sheetName val="실행내역"/>
      <sheetName val="포설list원본"/>
      <sheetName val="자  재"/>
      <sheetName val="건축외주"/>
      <sheetName val="배수관산출"/>
      <sheetName val="설계변경내역서"/>
      <sheetName val="을지"/>
      <sheetName val="비탈면보호공수량산출"/>
      <sheetName val="Sheet1 (2)"/>
      <sheetName val="단위목록"/>
      <sheetName val="기계경비목록1"/>
      <sheetName val="nde_request"/>
      <sheetName val="실행철강하도"/>
      <sheetName val="맨홀토공산출"/>
      <sheetName val="data"/>
      <sheetName val="수목표준대가"/>
      <sheetName val="별총"/>
      <sheetName val="96보완계획7_12"/>
      <sheetName val="6PILE__(돌출)"/>
      <sheetName val="노무비_근거"/>
      <sheetName val="8_PILE__(돌출)"/>
      <sheetName val="7_PILE__(돌출)"/>
      <sheetName val="단가표_(2)"/>
      <sheetName val="장암제_1"/>
      <sheetName val="96보완계획7_121"/>
      <sheetName val="6PILE__(돌출)1"/>
      <sheetName val="노무비_근거1"/>
      <sheetName val="8_PILE__(돌출)1"/>
      <sheetName val="7_PILE__(돌출)1"/>
      <sheetName val="단가표_(2)1"/>
      <sheetName val="장암제_2"/>
      <sheetName val="96보완계획7_122"/>
      <sheetName val="6PILE__(돌출)2"/>
      <sheetName val="노무비_근거2"/>
      <sheetName val="8_PILE__(돌출)2"/>
      <sheetName val="7_PILE__(돌출)2"/>
      <sheetName val="단가표_(2)2"/>
      <sheetName val="동력부하계산"/>
      <sheetName val="법면단"/>
      <sheetName val="법면설면"/>
      <sheetName val="석축단"/>
      <sheetName val="법면수집"/>
      <sheetName val="석축설면"/>
      <sheetName val="BOX"/>
      <sheetName val="DATA1"/>
      <sheetName val="CABLE SIZE-1"/>
      <sheetName val="냉천부속동"/>
      <sheetName val="공종목록표"/>
      <sheetName val="Sheet15"/>
      <sheetName val="Sheet4"/>
      <sheetName val="FB25JN"/>
      <sheetName val="일용노임단가2001상"/>
      <sheetName val="참조자료"/>
      <sheetName val="건축내역"/>
      <sheetName val="매설지선굴착"/>
      <sheetName val="배수공"/>
      <sheetName val="노임,재료비"/>
      <sheetName val="20관리비율"/>
      <sheetName val="공사비"/>
      <sheetName val="70%"/>
      <sheetName val="일위총괄표"/>
      <sheetName val="노무비단가"/>
      <sheetName val="단가대비표 (3)"/>
      <sheetName val="도급내역"/>
    </sheetNames>
    <sheetDataSet>
      <sheetData sheetId="0" refreshError="1"/>
      <sheetData sheetId="1">
        <row r="59">
          <cell r="O59">
            <v>82</v>
          </cell>
        </row>
      </sheetData>
      <sheetData sheetId="2">
        <row r="59">
          <cell r="O59">
            <v>82</v>
          </cell>
        </row>
      </sheetData>
      <sheetData sheetId="3">
        <row r="59">
          <cell r="O59">
            <v>82</v>
          </cell>
        </row>
      </sheetData>
      <sheetData sheetId="4">
        <row r="59">
          <cell r="O59">
            <v>82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물량(원심 탈수기)"/>
      <sheetName val="PIPE-MUL"/>
    </sheetNames>
    <definedNames>
      <definedName name="단중입력"/>
      <definedName name="프로그램.메인_메뉴호출"/>
    </definedNames>
    <sheetDataSet>
      <sheetData sheetId="0" refreshError="1"/>
      <sheetData sheetId="1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오성"/>
      <sheetName val="대명전자"/>
      <sheetName val="한국켐슨"/>
      <sheetName val="#REF"/>
      <sheetName val="1안"/>
      <sheetName val="내역서"/>
      <sheetName val="일위목록"/>
      <sheetName val="6.일위대가"/>
      <sheetName val="원가계산서"/>
      <sheetName val="대가단최종"/>
      <sheetName val="인건-측정"/>
      <sheetName val="단가산출"/>
      <sheetName val="전기일위목록"/>
      <sheetName val="우수"/>
      <sheetName val="내역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팽성원가계산서"/>
      <sheetName val="집계표"/>
      <sheetName val="기자재비"/>
      <sheetName val="설치비"/>
      <sheetName val="대당설치비"/>
      <sheetName val="배관공사비"/>
      <sheetName val="일위대가"/>
      <sheetName val="토목"/>
      <sheetName val="일위목록"/>
      <sheetName val="팽성내역-도급"/>
      <sheetName val="일위대가목차"/>
      <sheetName val="front"/>
      <sheetName val="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0000000000000000000000000"/>
      <sheetName val="표지"/>
      <sheetName val="총괄표"/>
      <sheetName val="내역서 "/>
      <sheetName val="전기품내역"/>
      <sheetName val="SUPPORT"/>
      <sheetName val="PAINT"/>
      <sheetName val="방화도료"/>
      <sheetName val="방화도료산출근거"/>
      <sheetName val="정부노임단가"/>
      <sheetName val="상세내역총괄"/>
      <sheetName val="설비별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IO수량"/>
      <sheetName val="공사설계금액산출근거"/>
      <sheetName val="노무비근거"/>
      <sheetName val="단가산출"/>
      <sheetName val="기자재비"/>
      <sheetName val="일위대가서식"/>
      <sheetName val="일위대가목차"/>
      <sheetName val="일위목록"/>
      <sheetName val="96작생능"/>
      <sheetName val="설계명세서"/>
      <sheetName val="품셈표"/>
      <sheetName val="도"/>
      <sheetName val="노무비"/>
      <sheetName val="견적내역서"/>
      <sheetName val="내역서"/>
      <sheetName val="구리토평1전기"/>
      <sheetName val="원가계산서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1">
          <cell r="B11">
            <v>53130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수투입과금액"/>
      <sheetName val="공수투입과금액 (실행)"/>
      <sheetName val="인건비증감표(1차년도)"/>
      <sheetName val="인건비증감표(2차년도) "/>
      <sheetName val="차이분석(MAIN ; total base)"/>
      <sheetName val="HW,DB,PKG"/>
      <sheetName val="1차년 계약서 인력투입근거"/>
      <sheetName val="11.24보고서 제출근거"/>
      <sheetName val="Sheet3"/>
      <sheetName val="N賃率-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을지"/>
      <sheetName val="CCTV설치&amp;시운전"/>
      <sheetName val="AUTOCOP3000"/>
      <sheetName val="층별 물량표"/>
      <sheetName val="동력부하"/>
      <sheetName val="L-기술계산(1Φ220-110V)"/>
      <sheetName val="전등부하"/>
      <sheetName val="0.6-1KV FCV"/>
      <sheetName val="전동기규격"/>
      <sheetName val="표지"/>
      <sheetName val="수변전용량검토"/>
      <sheetName val="단락전류계산서"/>
      <sheetName val="(UT동)SUB"/>
      <sheetName val="(본관동)SUB"/>
      <sheetName val="(2공장동)SUB"/>
      <sheetName val="(사출동)SUB"/>
      <sheetName val="(UT동)UTIL"/>
      <sheetName val="(본관동)AHU"/>
      <sheetName val="(2공장동)AHU"/>
      <sheetName val="(사출동)AHU"/>
      <sheetName val="(사출동)장치"/>
      <sheetName val="수원민자역사견적서"/>
      <sheetName val="일위목록"/>
      <sheetName val="통합배선인건"/>
      <sheetName val="견적갑지"/>
      <sheetName val="물량산출"/>
      <sheetName val="비교자료"/>
      <sheetName val="일위대가(가설)"/>
      <sheetName val="일위(설)"/>
      <sheetName val="전기공사일위대가"/>
      <sheetName val="요율"/>
      <sheetName val="집계표"/>
      <sheetName val="내역서"/>
      <sheetName val="표지 (2)"/>
      <sheetName val="수량산출서"/>
      <sheetName val="전선관토공"/>
      <sheetName val="직노"/>
      <sheetName val="공사예산하조서"/>
      <sheetName val="기계내역"/>
      <sheetName val="철거산출근거"/>
      <sheetName val="Baby일위대가"/>
      <sheetName val="설계명세서"/>
      <sheetName val="일위대가"/>
      <sheetName val="프로젝트"/>
      <sheetName val="J直材4"/>
      <sheetName val="unit 4"/>
      <sheetName val="빌딩 안내"/>
      <sheetName val="단가 "/>
      <sheetName val="노임"/>
      <sheetName val="EP0618"/>
      <sheetName val="단가산출"/>
      <sheetName val="가락화장을지"/>
      <sheetName val="ABUT수량-A1"/>
      <sheetName val="원가계산서 "/>
      <sheetName val="내역표지"/>
      <sheetName val="일위"/>
      <sheetName val="물가조사"/>
      <sheetName val="Sheet2"/>
      <sheetName val="Sheet3"/>
      <sheetName val="단가대비"/>
      <sheetName val="연부97-1"/>
      <sheetName val="갑지1"/>
      <sheetName val="건축공사실행"/>
      <sheetName val="내역"/>
      <sheetName val="견적서"/>
      <sheetName val="DATA(BAC)"/>
      <sheetName val="일반공사"/>
      <sheetName val="9GNG운반"/>
      <sheetName val="구리토평1전기"/>
      <sheetName val="기계설비"/>
      <sheetName val="EACT10"/>
      <sheetName val="공사예산하조서(O.K)"/>
      <sheetName val="인건-측정"/>
      <sheetName val="암거날개벽재료집계"/>
      <sheetName val="ELECTRIC"/>
      <sheetName val="96작생능"/>
      <sheetName val="Sheet1"/>
      <sheetName val="분전반"/>
      <sheetName val="공량산출서"/>
      <sheetName val="방송(체육관)"/>
      <sheetName val="차액보증"/>
      <sheetName val="L1"/>
      <sheetName val="부하계산서"/>
      <sheetName val="원내역"/>
      <sheetName val="물가자료"/>
      <sheetName val="기자재비"/>
      <sheetName val="건축원가"/>
      <sheetName val="개요"/>
      <sheetName val="주소"/>
      <sheetName val="일위대가표"/>
      <sheetName val="2공구산출내역"/>
      <sheetName val="건축내역서"/>
      <sheetName val="합천내역"/>
      <sheetName val="1.수인터널"/>
      <sheetName val="1차 내역서"/>
      <sheetName val="코드표"/>
      <sheetName val="원내역서3"/>
      <sheetName val="충돌 내용"/>
      <sheetName val="내역서(삼호)"/>
      <sheetName val="기자재단가"/>
      <sheetName val="노무비단가"/>
      <sheetName val="입찰안"/>
      <sheetName val="일위산출"/>
      <sheetName val="층별_물량표"/>
      <sheetName val="0_6-1KV_FCV"/>
      <sheetName val="표지_(2)"/>
      <sheetName val="unit_4"/>
      <sheetName val="1_수인터널"/>
      <sheetName val="1차_내역서"/>
      <sheetName val="원가계산서_"/>
      <sheetName val="단가_"/>
      <sheetName val="빌딩_안내"/>
      <sheetName val="재집"/>
      <sheetName val="직재"/>
      <sheetName val="일위목록-기"/>
      <sheetName val="#REF"/>
      <sheetName val="김포IO"/>
      <sheetName val="FD"/>
      <sheetName val="약전닥트"/>
      <sheetName val="건축부하"/>
      <sheetName val="처리단락"/>
      <sheetName val="99관저"/>
      <sheetName val="일지-H"/>
      <sheetName val="LD"/>
      <sheetName val="FA설치명세"/>
      <sheetName val="아파트건축"/>
      <sheetName val="OPGW기별"/>
      <sheetName val="단중표"/>
      <sheetName val="일위대가목록"/>
      <sheetName val="노임단가"/>
      <sheetName val="식재가격"/>
      <sheetName val="식재총괄"/>
      <sheetName val="경산"/>
      <sheetName val="수량산출"/>
      <sheetName val="BASIC (2)"/>
      <sheetName val="설직재-1"/>
      <sheetName val="세동별비상"/>
      <sheetName val="카렌스센터계량기설치공사"/>
      <sheetName val="고압수량(철거)"/>
      <sheetName val="덕전리"/>
      <sheetName val="Inform"/>
      <sheetName val="일위대가목차"/>
      <sheetName val="원형1호맨홀토공수량"/>
      <sheetName val="저"/>
      <sheetName val="신공덕"/>
      <sheetName val="2-2.매출분석"/>
      <sheetName val="N賃率-職"/>
      <sheetName val="기본일위"/>
      <sheetName val=" 냉각수펌프"/>
      <sheetName val="Macro1"/>
      <sheetName val="터널조도"/>
      <sheetName val="대가목록"/>
      <sheetName val="인건비"/>
      <sheetName val="내역서(설비+소방)"/>
      <sheetName val="명단"/>
      <sheetName val="준공정산"/>
      <sheetName val="예가표"/>
      <sheetName val="정산내역서"/>
      <sheetName val="단가최종"/>
      <sheetName val="유림골조"/>
      <sheetName val=" HIT-&gt;HMC 견적(3900)"/>
      <sheetName val="일위대가(건축)"/>
      <sheetName val="을"/>
      <sheetName val="준공내역서(을)"/>
      <sheetName val="내역5"/>
      <sheetName val="15.공량산출근거서"/>
      <sheetName val="품셈TABLE"/>
      <sheetName val="기계설비-내역서"/>
      <sheetName val="공조기(삭제)"/>
      <sheetName val="6호기"/>
      <sheetName val="관급_File"/>
      <sheetName val="LH3 동양시스템"/>
      <sheetName val="DATA"/>
      <sheetName val="data spec"/>
      <sheetName val="설계내역서"/>
      <sheetName val="환율"/>
      <sheetName val="전기단가조사서"/>
      <sheetName val="데이타"/>
      <sheetName val="토목공사"/>
      <sheetName val="단가조사"/>
      <sheetName val="원가,내역,관급,한전,일위"/>
      <sheetName val="GI-LIST"/>
      <sheetName val="총괄"/>
      <sheetName val="내역(영일)"/>
      <sheetName val="소야공정계획표"/>
      <sheetName val="45,46"/>
      <sheetName val="터파기및재료"/>
      <sheetName val="별표 "/>
      <sheetName val="하조서"/>
      <sheetName val="공정코드"/>
      <sheetName val="wall"/>
      <sheetName val="연습"/>
      <sheetName val="지급자재"/>
      <sheetName val="손익분석"/>
      <sheetName val="실행"/>
      <sheetName val="원가"/>
      <sheetName val="단위량"/>
      <sheetName val="재료집계표2"/>
      <sheetName val="토적집계표"/>
      <sheetName val="배관BM(일반)"/>
      <sheetName val="소방설비일위대가목록"/>
      <sheetName val="자재단가표"/>
      <sheetName val="현장관리비데이타"/>
      <sheetName val="의뢰(2004)"/>
      <sheetName val="CON'C"/>
      <sheetName val="노무비"/>
      <sheetName val="도급내역서"/>
      <sheetName val="대치판정"/>
      <sheetName val="원가계산"/>
      <sheetName val="국공유지및사유지"/>
      <sheetName val="기초물량"/>
      <sheetName val="일위대가(계측기설치)"/>
      <sheetName val="패널"/>
      <sheetName val="기본입력"/>
      <sheetName val="문학간접"/>
      <sheetName val="일위_파일"/>
      <sheetName val="절취및터파기"/>
      <sheetName val="단가산출-기,교"/>
      <sheetName val="QandAJunior"/>
      <sheetName val="단가산출서"/>
      <sheetName val="기초단가"/>
      <sheetName val="03.10-12매입세금"/>
      <sheetName val="외주비"/>
      <sheetName val="기준가"/>
      <sheetName val="한국원가"/>
      <sheetName val="98수문일위"/>
      <sheetName val="총체보활공정표"/>
      <sheetName val="원가총괄"/>
      <sheetName val="대가단최종"/>
      <sheetName val="적용건축"/>
      <sheetName val="단가일람"/>
      <sheetName val="단위량당중기"/>
      <sheetName val="7단가"/>
      <sheetName val="단가"/>
      <sheetName val="결재판(삭제하지말아주세요)"/>
      <sheetName val="O＆P"/>
      <sheetName val="조경일람"/>
      <sheetName val="70%"/>
      <sheetName val="일위대가 (100%)"/>
      <sheetName val="상수도토공집계표"/>
      <sheetName val="목록"/>
      <sheetName val="부대공"/>
      <sheetName val="포장공"/>
      <sheetName val="토공"/>
      <sheetName val="순공사비"/>
      <sheetName val="부총"/>
      <sheetName val="48일위(기존)"/>
      <sheetName val="J형측구단위수량"/>
      <sheetName val="FB25JN"/>
      <sheetName val="DB"/>
      <sheetName val="접속단위"/>
      <sheetName val="전기일위목록"/>
      <sheetName val="중기가격"/>
      <sheetName val="건물"/>
      <sheetName val="Sheet5"/>
      <sheetName val="실행철강하도"/>
      <sheetName val="1안"/>
      <sheetName val="수원민자역사견적서.xls"/>
      <sheetName val="입찰견적보고서"/>
      <sheetName val="98'자재"/>
      <sheetName val="공사물량총량집계"/>
      <sheetName val="정부노임단가"/>
      <sheetName val="공조기휀"/>
      <sheetName val="AHU집계"/>
      <sheetName val="견적내역"/>
      <sheetName val="별표"/>
      <sheetName val="설비내역서"/>
      <sheetName val="전기내역서"/>
      <sheetName val="(실사조정)총괄"/>
      <sheetName val="인건비 "/>
      <sheetName val="공제구간조서"/>
      <sheetName val="세부내역"/>
      <sheetName val="일반전기C"/>
      <sheetName val="9509"/>
      <sheetName val="자재단가"/>
      <sheetName val="AV시스템"/>
      <sheetName val="맨홀조서"/>
      <sheetName val="견적대비(1차) (2)"/>
      <sheetName val="설계명세서(a"/>
      <sheetName val="지수"/>
      <sheetName val=""/>
      <sheetName val="합의경상"/>
      <sheetName val="산출금액내역"/>
      <sheetName val="공조기"/>
      <sheetName val="단가비교표"/>
      <sheetName val="4차원가계산서"/>
      <sheetName val="자료"/>
      <sheetName val="단가 (2)"/>
      <sheetName val="집계"/>
      <sheetName val="변경내역"/>
      <sheetName val="전등,DC등 내역서"/>
      <sheetName val="99년신청"/>
      <sheetName val="노무비산출(아파트 전체)-경보"/>
      <sheetName val="투찰가"/>
      <sheetName val="부대시설"/>
      <sheetName val="화재 탐지 설비"/>
      <sheetName val="PAC"/>
      <sheetName val="층별_물량표1"/>
      <sheetName val="0_6-1KV_FCV1"/>
      <sheetName val="표지_(2)1"/>
      <sheetName val="단가_1"/>
      <sheetName val="원가계산서_1"/>
      <sheetName val="unit_41"/>
      <sheetName val="빌딩_안내1"/>
      <sheetName val="충돌_내용"/>
      <sheetName val="공사예산하조서(O_K)"/>
      <sheetName val="1_수인터널1"/>
      <sheetName val="1차_내역서1"/>
      <sheetName val="BASIC_(2)"/>
      <sheetName val="_냉각수펌프"/>
      <sheetName val="_HIT-&gt;HMC_견적(3900)"/>
      <sheetName val="15_공량산출근거서"/>
      <sheetName val="2-2_매출분석"/>
      <sheetName val="LH3_동양시스템"/>
      <sheetName val="본부소개"/>
      <sheetName val="매립"/>
      <sheetName val="우배수"/>
      <sheetName val="교통대책내역"/>
      <sheetName val="MAN"/>
      <sheetName val="사용자단가"/>
      <sheetName val="사용자일위"/>
      <sheetName val="CODE1"/>
      <sheetName val="CODE2"/>
      <sheetName val="환산"/>
      <sheetName val="__HK21887_1129___My_Documents_2"/>
      <sheetName val="토적표"/>
      <sheetName val="I一般比"/>
      <sheetName val="000000"/>
      <sheetName val="공정계획"/>
      <sheetName val="조명시설"/>
      <sheetName val="Macro(전선)"/>
      <sheetName val="BID"/>
      <sheetName val="__HK21887_1129___My_Documents_3"/>
      <sheetName val="손익차9월2"/>
      <sheetName val="일위목차"/>
      <sheetName val="설비"/>
      <sheetName val="도급갑지"/>
      <sheetName val="1-1평균터파기고(1)"/>
      <sheetName val="DATE"/>
      <sheetName val="접지수량"/>
      <sheetName val="교각1"/>
      <sheetName val="내2"/>
      <sheetName val="설계기별"/>
      <sheetName val="도로단위당"/>
      <sheetName val="기성고"/>
      <sheetName val="__HK21887_1129___My_Documents_4"/>
      <sheetName val="피벗테이블데이터분석"/>
      <sheetName val="적용단위길이"/>
      <sheetName val="건축설비"/>
      <sheetName val="검토"/>
      <sheetName val="설비원가"/>
      <sheetName val="공문"/>
      <sheetName val="전선 및 전선관"/>
      <sheetName val="공정분류"/>
      <sheetName val="층별_물량표2"/>
      <sheetName val="0_6-1KV_FCV2"/>
      <sheetName val="표지_(2)2"/>
      <sheetName val="unit_42"/>
      <sheetName val="단가_2"/>
      <sheetName val="1_수인터널2"/>
      <sheetName val="1차_내역서2"/>
      <sheetName val="빌딩_안내2"/>
      <sheetName val="원가계산서_2"/>
      <sheetName val="공사예산하조서(O_K)1"/>
      <sheetName val="충돌_내용1"/>
      <sheetName val="_냉각수펌프1"/>
      <sheetName val="층별_물량표3"/>
      <sheetName val="0_6-1KV_FCV3"/>
      <sheetName val="표지_(2)3"/>
      <sheetName val="unit_43"/>
      <sheetName val="단가_3"/>
      <sheetName val="1_수인터널3"/>
      <sheetName val="1차_내역서3"/>
      <sheetName val="빌딩_안내3"/>
      <sheetName val="원가계산서_3"/>
      <sheetName val="공사예산하조서(O_K)2"/>
      <sheetName val="충돌_내용2"/>
      <sheetName val="_냉각수펌프2"/>
      <sheetName val="BASIC_(2)1"/>
      <sheetName val="2-2_매출분석1"/>
      <sheetName val="Total"/>
      <sheetName val="교각별철근수량집계표"/>
      <sheetName val="계측기"/>
      <sheetName val="견적을지"/>
      <sheetName val="개산공사비"/>
      <sheetName val="A 견적"/>
      <sheetName val="변수"/>
      <sheetName val="물량표"/>
      <sheetName val="연결관암거"/>
      <sheetName val="ysn"/>
      <sheetName val="변수값"/>
      <sheetName val="중기상차"/>
      <sheetName val="AS복구"/>
      <sheetName val="중기터파기"/>
      <sheetName val="COL"/>
      <sheetName val="내역서적용수량"/>
      <sheetName val="기성내역서"/>
      <sheetName val="공종구간"/>
      <sheetName val="단가조사표"/>
      <sheetName val="금액내역서"/>
      <sheetName val="경북"/>
      <sheetName val="기초일위"/>
      <sheetName val="시설일위"/>
      <sheetName val="조명일위"/>
      <sheetName val="PI"/>
      <sheetName val="간접비"/>
      <sheetName val="단면도"/>
      <sheetName val="외주가공"/>
      <sheetName val="1995년 섹터별 매출"/>
      <sheetName val="산출-설비"/>
      <sheetName val="단위수량"/>
      <sheetName val="건축내역"/>
      <sheetName val="Ekog10"/>
      <sheetName val="기술조건"/>
      <sheetName val="산출기초"/>
      <sheetName val="일위대가 "/>
    </sheetNames>
    <sheetDataSet>
      <sheetData sheetId="0" refreshError="1"/>
      <sheetData sheetId="1" refreshError="1">
        <row r="1">
          <cell r="G1" t="str">
            <v>(단위 : 원)</v>
          </cell>
        </row>
        <row r="2">
          <cell r="A2" t="str">
            <v>항목</v>
          </cell>
          <cell r="B2" t="str">
            <v>품      명</v>
          </cell>
          <cell r="C2" t="str">
            <v>규  격</v>
          </cell>
          <cell r="D2" t="str">
            <v>단위</v>
          </cell>
          <cell r="E2" t="str">
            <v>수량</v>
          </cell>
          <cell r="F2" t="str">
            <v>단 가</v>
          </cell>
          <cell r="G2" t="str">
            <v>금    액</v>
          </cell>
          <cell r="H2" t="str">
            <v>원가</v>
          </cell>
          <cell r="I2">
            <v>0</v>
          </cell>
          <cell r="J2" t="str">
            <v>factor</v>
          </cell>
          <cell r="K2" t="str">
            <v>설계가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옥외보안등"/>
      <sheetName val="변전설비"/>
      <sheetName val="전력간선"/>
      <sheetName val="동력설비"/>
      <sheetName val="전등설비"/>
      <sheetName val="전열공사"/>
      <sheetName val="피뢰침설비"/>
      <sheetName val="주차관제"/>
      <sheetName val="화재경보설비"/>
      <sheetName val="케이블트레이"/>
      <sheetName val="전기일위대가"/>
      <sheetName val="전기내역서"/>
      <sheetName val="전기지급자재 (2)"/>
      <sheetName val="전기지급자재"/>
      <sheetName val="감독차량"/>
      <sheetName val="백호우"/>
      <sheetName val="원가계산"/>
      <sheetName val="소방원가"/>
      <sheetName val="총괄표"/>
      <sheetName val="노무비 "/>
      <sheetName val="공사개요"/>
      <sheetName val="경리처용"/>
      <sheetName val="단가조사"/>
      <sheetName val="N賃率-職"/>
      <sheetName val="기계경비(시간당)"/>
      <sheetName val="램머"/>
      <sheetName val="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      "/>
      <sheetName val="공량산출서"/>
      <sheetName val="조서집계표"/>
      <sheetName val="단가조사"/>
      <sheetName val="J直材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80226 패션MESA빌딩"/>
      <sheetName val="공량산출서"/>
      <sheetName val="단가조사"/>
      <sheetName val="J直材4"/>
    </sheetNames>
    <definedNames>
      <definedName name="han_code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      "/>
      <sheetName val="원가계산서"/>
      <sheetName val="집계표"/>
      <sheetName val="상세내역"/>
      <sheetName val="원가계산서(금회분)"/>
      <sheetName val="상세내역(금회분)"/>
      <sheetName val="일위(설)"/>
      <sheetName val="조서집계표"/>
      <sheetName val="산출조서"/>
      <sheetName val="E01009 경대치대설비자동제어시스템"/>
      <sheetName val="공량산출서"/>
      <sheetName val="단가조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by일위대가"/>
      <sheetName val="경산"/>
      <sheetName val="동원(3)"/>
      <sheetName val="예정(3)"/>
      <sheetName val="소요자재"/>
      <sheetName val="노무산출서"/>
      <sheetName val="설계명세서(종합)"/>
      <sheetName val="WEIGHT LIST"/>
      <sheetName val="#REF"/>
      <sheetName val="POL6차-PIPING"/>
      <sheetName val="산#3-1"/>
      <sheetName val="산#2-1 (2)"/>
      <sheetName val="저"/>
      <sheetName val="노임"/>
      <sheetName val="철거산출근거"/>
      <sheetName val="기계내역"/>
      <sheetName val="분전반"/>
      <sheetName val=" 냉각수펌프"/>
      <sheetName val="설직재-1"/>
      <sheetName val="6동"/>
      <sheetName val="통일일위1"/>
      <sheetName val="평자재단가"/>
      <sheetName val="단가"/>
      <sheetName val="수량산출"/>
      <sheetName val="일위대가"/>
      <sheetName val="DATA"/>
      <sheetName val="데이타"/>
      <sheetName val="관급"/>
      <sheetName val="BOQ(전체)"/>
      <sheetName val="현장관리비데이타"/>
      <sheetName val="대목"/>
      <sheetName val="내역"/>
      <sheetName val="COL"/>
      <sheetName val="연결관암거"/>
      <sheetName val="차액보증"/>
      <sheetName val="9GNG운반"/>
      <sheetName val="갑지1"/>
      <sheetName val="1차사업FS"/>
      <sheetName val="내역표지"/>
      <sheetName val="대비표"/>
      <sheetName val="동별내역-3월5일"/>
      <sheetName val="건축원가"/>
      <sheetName val="사업수지"/>
      <sheetName val="실행내역서 "/>
      <sheetName val="합천내역"/>
      <sheetName val="견적서"/>
      <sheetName val="Sheet4"/>
      <sheetName val="일반전기C"/>
      <sheetName val="기계경비(시간당)"/>
      <sheetName val="램머"/>
      <sheetName val="(포장)BOQ-실적공사"/>
      <sheetName val="적용건축"/>
      <sheetName val="표지"/>
      <sheetName val="Y-WORK"/>
      <sheetName val="공종별내역서"/>
      <sheetName val="SG"/>
      <sheetName val="터널조도"/>
      <sheetName val="라멘"/>
      <sheetName val="기초설계"/>
      <sheetName val="I一般比"/>
      <sheetName val="사당"/>
      <sheetName val="일위(설)"/>
      <sheetName val="계측기"/>
      <sheetName val="공조기휀"/>
      <sheetName val="AHU집계"/>
      <sheetName val="골조시행"/>
      <sheetName val="단가조사"/>
      <sheetName val="내역서"/>
      <sheetName val="노원열병합  건축공사기성내역서"/>
      <sheetName val="참조"/>
      <sheetName val="설비"/>
      <sheetName val="내역서2안"/>
      <sheetName val="간접비"/>
      <sheetName val="제잡비(전체수정)"/>
      <sheetName val="내역서(삼호)"/>
      <sheetName val="물량"/>
      <sheetName val="Total"/>
      <sheetName val="건축도급단가"/>
      <sheetName val="실행단가"/>
      <sheetName val="터파기및재료"/>
      <sheetName val="Sheet1"/>
      <sheetName val="기본"/>
      <sheetName val="가로등내역서"/>
      <sheetName val="기술조건"/>
      <sheetName val="노임단가"/>
      <sheetName val="INPUT"/>
      <sheetName val="6PILE  (돌출)"/>
      <sheetName val="Base"/>
      <sheetName val="공종구간"/>
      <sheetName val="교각토공"/>
      <sheetName val="FD"/>
      <sheetName val="약전닥트"/>
      <sheetName val="건축부하"/>
      <sheetName val="처리단락"/>
      <sheetName val="99관저"/>
      <sheetName val="일지-H"/>
      <sheetName val="LD"/>
      <sheetName val="FA설치명세"/>
      <sheetName val="김포IO"/>
      <sheetName val="문학간접"/>
      <sheetName val="간접"/>
      <sheetName val="돈권명번"/>
      <sheetName val="1.설계조건"/>
      <sheetName val="갑지"/>
      <sheetName val="2공구산출내역"/>
      <sheetName val="wall"/>
      <sheetName val="BID"/>
      <sheetName val="용산1(해보)"/>
      <sheetName val="산출-설비"/>
      <sheetName val="BREAKDOWN"/>
      <sheetName val="70%"/>
      <sheetName val="단위"/>
      <sheetName val="내역(100%)"/>
      <sheetName val="PAC"/>
      <sheetName val="1차 내역서"/>
      <sheetName val="건축공사실행"/>
      <sheetName val="건축공사 집계표"/>
      <sheetName val="골조"/>
      <sheetName val="N賃率-職"/>
      <sheetName val="PIPE"/>
      <sheetName val="FLANGE"/>
      <sheetName val="VALVE"/>
      <sheetName val="집계표"/>
      <sheetName val="내역서(전체)"/>
      <sheetName val="삼성동50"/>
      <sheetName val="일위대가표"/>
      <sheetName val="설계기별"/>
      <sheetName val="예산"/>
      <sheetName val="공통가설"/>
      <sheetName val="직노"/>
      <sheetName val="노무비"/>
      <sheetName val="ABUT수량-A1"/>
      <sheetName val="물가자료"/>
      <sheetName val="단"/>
      <sheetName val="CM 1"/>
      <sheetName val="전체분"/>
      <sheetName val="G.R300경비"/>
      <sheetName val="부대공"/>
      <sheetName val="토공"/>
      <sheetName val="포장공"/>
      <sheetName val="사업부배부A"/>
      <sheetName val="아파트건축"/>
      <sheetName val="도시가스현황"/>
      <sheetName val="P-1"/>
      <sheetName val="A LINE"/>
      <sheetName val="원가계산서"/>
      <sheetName val="토목"/>
      <sheetName val="구리토평1전기"/>
      <sheetName val="경비2내역"/>
      <sheetName val="교각1"/>
      <sheetName val="기둥(원형)"/>
      <sheetName val="기초공"/>
      <sheetName val="지급자재"/>
      <sheetName val="6차2회변경내역서"/>
      <sheetName val="단가일람"/>
      <sheetName val="조경일람"/>
      <sheetName val="재료비"/>
      <sheetName val="내역_File"/>
      <sheetName val="건축"/>
      <sheetName val="부대내역"/>
      <sheetName val="쌍송교"/>
      <sheetName val="예산총괄표"/>
      <sheetName val="교각계산"/>
      <sheetName val="수량집계(1)"/>
      <sheetName val="신심사"/>
      <sheetName val="도급FORM"/>
      <sheetName val="1.설계기준"/>
      <sheetName val="금액내역서"/>
      <sheetName val="ELECTRIC"/>
      <sheetName val="J直材4"/>
      <sheetName val="단위중량"/>
      <sheetName val="2004상반기"/>
      <sheetName val="조정율"/>
      <sheetName val="변압기 및 발전기 용량"/>
      <sheetName val="인건비 "/>
      <sheetName val="자동차폐수처리장"/>
      <sheetName val="부표총괄"/>
      <sheetName val="견적업체"/>
      <sheetName val="전기일위대가"/>
      <sheetName val="상행-교대(A1-A2)"/>
      <sheetName val="별표 "/>
      <sheetName val="외주비"/>
      <sheetName val="공사예산하조서(O.K)"/>
      <sheetName val="코드표"/>
      <sheetName val="6호기"/>
      <sheetName val="SLAB"/>
      <sheetName val="신공"/>
      <sheetName val="배수공"/>
      <sheetName val="내역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-가로"/>
      <sheetName val="표지-세로2"/>
      <sheetName val="목차"/>
      <sheetName val="설계설명서간지"/>
      <sheetName val="일반시방서간지"/>
      <sheetName val="특별시방서간지"/>
      <sheetName val="설계예산서간지"/>
      <sheetName val="설계서"/>
      <sheetName val="물량증감 대비표"/>
      <sheetName val="관급자재조서"/>
      <sheetName val="총괄표 (2)"/>
      <sheetName val="내역서(전체)"/>
      <sheetName val="잡비(전체)"/>
      <sheetName val="내역서(삼호)"/>
      <sheetName val="잡비(삼호)"/>
      <sheetName val="내역서(풍림)"/>
      <sheetName val="잡비(풍림)"/>
      <sheetName val="시험비"/>
      <sheetName val="총괄표"/>
      <sheetName val="표지-세로"/>
      <sheetName val="Module1"/>
      <sheetName val="Module2"/>
      <sheetName val="Module3"/>
      <sheetName val="Module4"/>
      <sheetName val="터파기및재료"/>
      <sheetName val="토공"/>
      <sheetName val="내역"/>
      <sheetName val="철거산출근거"/>
      <sheetName val="내역서"/>
      <sheetName val="인건비 "/>
      <sheetName val="저"/>
      <sheetName val="Sheet3"/>
      <sheetName val="도급내역서"/>
      <sheetName val="전체10회설계서"/>
      <sheetName val="내역(100%)"/>
      <sheetName val="쌍송교"/>
      <sheetName val="견적서1"/>
      <sheetName val="단가조사"/>
      <sheetName val="일위대가"/>
      <sheetName val="NA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직노"/>
      <sheetName val="공정율"/>
      <sheetName val="pldt"/>
      <sheetName val="건집"/>
      <sheetName val="건축"/>
      <sheetName val="기설집"/>
      <sheetName val="설집"/>
      <sheetName val="Baby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노"/>
      <sheetName val="일위대가(가설)"/>
    </sheetNames>
    <sheetDataSet>
      <sheetData sheetId="0" refreshError="1"/>
      <sheetData sheetId="1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계산"/>
      <sheetName val="수정내역"/>
      <sheetName val="일위대가표"/>
      <sheetName val="일위대가"/>
      <sheetName val="실행내역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직노"/>
      <sheetName val="XXXXXX"/>
      <sheetName val="VXXX"/>
      <sheetName val="진짜내역"/>
      <sheetName val="전시원"/>
      <sheetName val="전시내"/>
      <sheetName val="Sheet1"/>
      <sheetName val="Sheet2"/>
      <sheetName val="Sheet3"/>
      <sheetName val="표"/>
      <sheetName val="목"/>
      <sheetName val="설 (3)"/>
      <sheetName val="설 (2)"/>
      <sheetName val="설"/>
      <sheetName val="일"/>
      <sheetName val="일집표"/>
      <sheetName val="일위표"/>
      <sheetName val="수표"/>
      <sheetName val="총집"/>
      <sheetName val="원가"/>
      <sheetName val="집계표"/>
      <sheetName val="제작총집계표"/>
      <sheetName val="총경기장별내역서(10-11)"/>
      <sheetName val="경기장별내역서(12-107)"/>
      <sheetName val="내역서"/>
      <sheetName val="단가산출서"/>
      <sheetName val="중기사용료"/>
      <sheetName val="재료단가"/>
      <sheetName val="노임단가"/>
      <sheetName val="내역"/>
      <sheetName val="#REF"/>
      <sheetName val="N賃率-職"/>
      <sheetName val="기본일위"/>
      <sheetName val="J直材4"/>
      <sheetName val="I一般比"/>
      <sheetName val="재료"/>
      <sheetName val="기본단가표"/>
      <sheetName val="현장"/>
      <sheetName val="단가조사"/>
      <sheetName val="식재인부"/>
      <sheetName val="예산M11A"/>
      <sheetName val="건축내역"/>
      <sheetName val="101동"/>
      <sheetName val="2000년1차"/>
      <sheetName val="2000전체분"/>
      <sheetName val="MAIN_TABLE"/>
      <sheetName val="백암비스타내역"/>
      <sheetName val="출자한도"/>
      <sheetName val="KKK"/>
      <sheetName val="교통대책내역"/>
      <sheetName val="AIR SHOWER(3인용)"/>
      <sheetName val="기초자료"/>
      <sheetName val="3BL공동구 수량"/>
      <sheetName val="일대-1"/>
      <sheetName val="공사비총괄표"/>
      <sheetName val="공사개요(서광주)"/>
      <sheetName val="자료"/>
      <sheetName val="대공종"/>
      <sheetName val="골재산출"/>
      <sheetName val="총괄표"/>
      <sheetName val="차수공개요"/>
      <sheetName val="경산"/>
      <sheetName val="조명율표"/>
      <sheetName val="본체"/>
      <sheetName val="5공철탑검토표"/>
      <sheetName val="4공철탑검토"/>
      <sheetName val="설계서"/>
      <sheetName val="적용토목"/>
      <sheetName val="6PILE  (돌출)"/>
      <sheetName val="asd"/>
      <sheetName val="설직재-1"/>
      <sheetName val="산근"/>
      <sheetName val="기초내역서"/>
      <sheetName val="수량산출"/>
      <sheetName val="대가목록표"/>
      <sheetName val="Customer Databas"/>
      <sheetName val="스포회원매출"/>
      <sheetName val="실행"/>
      <sheetName val="금액내역서"/>
      <sheetName val="자재단가"/>
      <sheetName val="지질조사"/>
      <sheetName val="CTEMCOST"/>
      <sheetName val="산출내역서"/>
      <sheetName val="영창26"/>
      <sheetName val="본공사"/>
      <sheetName val="요율"/>
      <sheetName val="갑지"/>
      <sheetName val="갑지(추정)"/>
      <sheetName val="물가자료"/>
      <sheetName val="단중표"/>
      <sheetName val="교각별철근수량집계표"/>
      <sheetName val="산출근거"/>
      <sheetName val="철탑공사"/>
      <sheetName val="단가산출"/>
      <sheetName val="원가 (2)"/>
      <sheetName val="예산"/>
      <sheetName val="위생설비"/>
      <sheetName val="오수공수량집계표"/>
      <sheetName val="도급기성"/>
      <sheetName val="설비단가표"/>
      <sheetName val="당초"/>
      <sheetName val="Sheet6"/>
      <sheetName val="LF자재단가"/>
      <sheetName val="노임"/>
      <sheetName val="토공(우물통,기타) "/>
      <sheetName val="지하"/>
      <sheetName val="연부97-1"/>
      <sheetName val="조건표"/>
      <sheetName val="자갈,시멘트,모래산출"/>
      <sheetName val="데이타"/>
      <sheetName val="DATA"/>
      <sheetName val="코드표"/>
      <sheetName val="재료비노무비"/>
      <sheetName val="NYS"/>
      <sheetName val="공정율"/>
      <sheetName val="pldt"/>
      <sheetName val="건집"/>
      <sheetName val="건축"/>
      <sheetName val="기설집"/>
      <sheetName val="설집"/>
      <sheetName val="식재수량표"/>
      <sheetName val="총괄"/>
      <sheetName val="집계"/>
      <sheetName val="공량집"/>
      <sheetName val="단가"/>
      <sheetName val="배부율"/>
      <sheetName val="완성1"/>
      <sheetName val="완성2"/>
      <sheetName val="산재비율"/>
      <sheetName val="안전비율"/>
      <sheetName val="일반비율"/>
      <sheetName val="공량"/>
      <sheetName val="VXXXXX"/>
      <sheetName val="적용대가"/>
      <sheetName val="지수내역"/>
      <sheetName val="노(97.1,97.9,98.1)"/>
      <sheetName val="ELEC"/>
      <sheetName val="9GNG운반"/>
      <sheetName val="교수설계"/>
      <sheetName val="Sheet5"/>
      <sheetName val="일위대가목차"/>
      <sheetName val="LEGEND"/>
      <sheetName val="48전력선로일위"/>
      <sheetName val="단가표"/>
      <sheetName val="견적서"/>
      <sheetName val="중기"/>
      <sheetName val="목록"/>
      <sheetName val="산출-설비"/>
      <sheetName val="원가계산서"/>
      <sheetName val="RE9604"/>
      <sheetName val="특외대"/>
      <sheetName val="토공 total"/>
      <sheetName val="식생블럭단위수량"/>
      <sheetName val="공사직종별노임"/>
      <sheetName val="시설물기초"/>
      <sheetName val=" 냉각수펌프"/>
      <sheetName val="AHU집계"/>
      <sheetName val="1.설계조건"/>
      <sheetName val=" HIT-&gt;HMC 견적(3900)"/>
      <sheetName val="기술부대조건"/>
      <sheetName val="내역서2안"/>
      <sheetName val="입찰안"/>
      <sheetName val="노임,재료비"/>
      <sheetName val="공조기휀"/>
      <sheetName val="율촌법률사무소2내역"/>
      <sheetName val="내역서(중수)"/>
      <sheetName val="CAT_5"/>
      <sheetName val="단가비교표_공통1"/>
      <sheetName val="CIVIL4"/>
      <sheetName val="시멘트"/>
      <sheetName val="N賃率_職"/>
      <sheetName val="102역사"/>
      <sheetName val="6호기"/>
      <sheetName val="금액집계"/>
      <sheetName val="96정변2"/>
      <sheetName val="전기일위목록"/>
      <sheetName val="노무,재료"/>
      <sheetName val="견적"/>
      <sheetName val="철거산출근거"/>
      <sheetName val="사다리"/>
      <sheetName val="내역(원안-대안)"/>
      <sheetName val="아파트건축"/>
      <sheetName val="당진1,2호기전선관설치및접지4차공사내역서-을지"/>
      <sheetName val="내역서 "/>
      <sheetName val="공통가설공사"/>
      <sheetName val="조명시설"/>
      <sheetName val="노무비"/>
      <sheetName val="Sheet7(ㅅ)"/>
      <sheetName val="본체철근표"/>
      <sheetName val="조경일람"/>
      <sheetName val="제작비추산총괄표"/>
      <sheetName val="갑"/>
      <sheetName val="수주추정"/>
      <sheetName val="노무비단가"/>
      <sheetName val="3.2제조설비"/>
      <sheetName val="적용건축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제-노임"/>
      <sheetName val="제직재"/>
      <sheetName val="카메라"/>
      <sheetName val="부하자료"/>
      <sheetName val="찍기"/>
      <sheetName val="단재적표"/>
      <sheetName val="노 무 비"/>
      <sheetName val="일위(철거)"/>
      <sheetName val="표지"/>
      <sheetName val="하도급원가계산총괄표(식재)"/>
      <sheetName val="공통가설"/>
      <sheetName val="산출0"/>
      <sheetName val="내역서(기성청구)"/>
      <sheetName val="설_(3)"/>
      <sheetName val="설_(2)"/>
      <sheetName val="3BL공동구_수량"/>
      <sheetName val="일위"/>
      <sheetName val="001"/>
      <sheetName val="단위내역서"/>
      <sheetName val="기계경비(시간당)"/>
      <sheetName val="일위목록"/>
      <sheetName val="설계"/>
      <sheetName val="데리네이타현황"/>
      <sheetName val="DATE"/>
      <sheetName val="계약서"/>
      <sheetName val="주beam"/>
      <sheetName val="입상내역"/>
      <sheetName val="기초자료입력"/>
      <sheetName val="Inst."/>
      <sheetName val="역공종"/>
      <sheetName val="대치판정"/>
      <sheetName val="원가서"/>
      <sheetName val="도급견적가"/>
      <sheetName val="본서하반기"/>
      <sheetName val="하반기(지구대)"/>
      <sheetName val="1공구산출내역서"/>
      <sheetName val="간접1"/>
      <sheetName val="장비가동"/>
      <sheetName val="guard(mac)"/>
      <sheetName val="부대공Ⅱ"/>
      <sheetName val="약품공급2"/>
      <sheetName val="물량입력"/>
      <sheetName val="200"/>
      <sheetName val="민감도"/>
      <sheetName val="토공"/>
      <sheetName val="터파기및재료"/>
      <sheetName val="Baby일위대가"/>
      <sheetName val="을지"/>
      <sheetName val="단"/>
      <sheetName val="별표"/>
      <sheetName val="공사개요"/>
      <sheetName val="연결관암거"/>
      <sheetName val="소비자가"/>
      <sheetName val="저"/>
      <sheetName val="일위대가목록"/>
      <sheetName val="일위_파일"/>
      <sheetName val="일위(PANEL)"/>
      <sheetName val="효성CB 1P기초"/>
      <sheetName val="계수시트"/>
      <sheetName val="램머"/>
      <sheetName val="경영상태"/>
      <sheetName val="첨부1"/>
      <sheetName val="상가분양"/>
      <sheetName val="배수내역"/>
      <sheetName val="기흥하도용"/>
      <sheetName val="총수량집계표"/>
      <sheetName val="부대내역"/>
      <sheetName val="세골재  T2 변경 현황"/>
      <sheetName val="갑지1"/>
      <sheetName val="전선 및 전선관"/>
      <sheetName val="물량표"/>
      <sheetName val="2000년 공정표"/>
      <sheetName val="Customer_Databas"/>
      <sheetName val="토공_total"/>
      <sheetName val="_HIT-&gt;HMC_견적(3900)"/>
      <sheetName val="토공(우물통,기타)_"/>
      <sheetName val="AIR_SHOWER(3인용)"/>
      <sheetName val="노(97_1,97_9,98_1)"/>
      <sheetName val="6PILE__(돌출)"/>
      <sheetName val="원가_(2)"/>
      <sheetName val="적용단위길이"/>
      <sheetName val="피벗테이블데이터분석"/>
      <sheetName val="공사착공계"/>
      <sheetName val="sub"/>
      <sheetName val="청주(철골발주의뢰서)"/>
      <sheetName val="반포2차"/>
      <sheetName val="3본사"/>
      <sheetName val="설계조건"/>
      <sheetName val="기계공사비집계(원안)"/>
      <sheetName val="통합집계표"/>
      <sheetName val="국내"/>
      <sheetName val="내역서 제출"/>
      <sheetName val="단가일람"/>
      <sheetName val="토공집계표"/>
      <sheetName val="유림콘도"/>
      <sheetName val="봉방동근생"/>
      <sheetName val="견적(100%)"/>
      <sheetName val="기타 정보통신공사"/>
      <sheetName val="연습"/>
      <sheetName val="가설공사"/>
      <sheetName val="내역관리1"/>
      <sheetName val="01상노임"/>
      <sheetName val="백룡교차로"/>
      <sheetName val="산정교차로"/>
      <sheetName val="신영교차로"/>
      <sheetName val="내역(설계)"/>
      <sheetName val="E총15"/>
      <sheetName val="별표 "/>
      <sheetName val="차액보증"/>
      <sheetName val="도급예산내역서봉투"/>
      <sheetName val="공사원가계산서"/>
      <sheetName val="설계산출표지"/>
      <sheetName val="도급예산내역서총괄표"/>
      <sheetName val="을부담운반비"/>
      <sheetName val="설계산출기초"/>
      <sheetName val="운반비산출"/>
      <sheetName val="일반전기C"/>
      <sheetName val="구리토평1전기"/>
      <sheetName val="C.전기공사"/>
      <sheetName val="직접공사비"/>
      <sheetName val="JUCKEYK"/>
      <sheetName val="내역표지"/>
      <sheetName val="건축원가"/>
      <sheetName val="#3_일위대가목록"/>
      <sheetName val="특별땅고르기"/>
      <sheetName val="지점장"/>
      <sheetName val="J-EQ"/>
      <sheetName val="2공구산출내역"/>
      <sheetName val="입력변수"/>
      <sheetName val="하이테콤직원"/>
      <sheetName val="을"/>
      <sheetName val="접지수량"/>
      <sheetName val="내역서1"/>
      <sheetName val="단위단가"/>
      <sheetName val="노무비 근거"/>
      <sheetName val="INPUT"/>
      <sheetName val="기초일위"/>
      <sheetName val="유기공정"/>
      <sheetName val="ITEM"/>
      <sheetName val="원본"/>
      <sheetName val="암거단위"/>
      <sheetName val="단가대비표 (3)"/>
      <sheetName val="손익분석"/>
      <sheetName val="원가총괄"/>
      <sheetName val="수량산출(생반)"/>
      <sheetName val="청곡지선입력"/>
      <sheetName val="COST"/>
      <sheetName val="직재"/>
      <sheetName val="갑지.을지"/>
      <sheetName val="실행철강하도"/>
      <sheetName val="BID"/>
      <sheetName val="일위대가(1)"/>
      <sheetName val="재집"/>
      <sheetName val="Sheet1 (2)"/>
      <sheetName val="조명율"/>
      <sheetName val="총괄내역"/>
      <sheetName val="(1)본선수량집계"/>
      <sheetName val="Macro1"/>
      <sheetName val="1000 DB구축 부표"/>
      <sheetName val="CT "/>
      <sheetName val="발신정보"/>
      <sheetName val="기초대가"/>
      <sheetName val="조도계산서 (도서)"/>
      <sheetName val="명세서"/>
      <sheetName val="맨홀수량산출"/>
      <sheetName val="개요"/>
      <sheetName val="노임단가(08.01)"/>
      <sheetName val="현장관리비"/>
      <sheetName val="유림골조"/>
      <sheetName val="세부내역서(전기)"/>
      <sheetName val="품셈"/>
      <sheetName val="변경내역(전체)"/>
      <sheetName val="참조자료"/>
      <sheetName val="날개벽수량표"/>
      <sheetName val="신우"/>
      <sheetName val="전기내역"/>
      <sheetName val="자재표"/>
      <sheetName val="98지급계획"/>
      <sheetName val="20관리비율"/>
      <sheetName val="내역서중"/>
      <sheetName val="교각계산"/>
      <sheetName val="직접노무"/>
      <sheetName val="직접재료"/>
      <sheetName val="1안"/>
      <sheetName val="세부내역"/>
      <sheetName val="청도공장"/>
      <sheetName val="예가표"/>
      <sheetName val="2000.05"/>
      <sheetName val="실행대비"/>
      <sheetName val="터널조도"/>
      <sheetName val="철근중량"/>
      <sheetName val="16-1"/>
      <sheetName val="현장관리비참조"/>
      <sheetName val="철근집계"/>
      <sheetName val="COPING"/>
      <sheetName val="총괄집계표"/>
      <sheetName val="세부내역서"/>
      <sheetName val="교각1"/>
      <sheetName val="전기"/>
      <sheetName val="인적사항"/>
      <sheetName val="도급내역서(재노경)"/>
      <sheetName val="참고"/>
      <sheetName val="건축기계설비표선정수장"/>
      <sheetName val="정거장 설계조건"/>
      <sheetName val="부대"/>
      <sheetName val="일위CODE"/>
      <sheetName val="gyun"/>
      <sheetName val="공정코드"/>
      <sheetName val="SHEET PILE단가"/>
      <sheetName val="사유서제출현황-2"/>
      <sheetName val="수량산출서"/>
      <sheetName val="전기2005"/>
      <sheetName val="통신2005"/>
      <sheetName val="Y-WORK"/>
      <sheetName val="일위대가(계측기설치)"/>
      <sheetName val="f산출"/>
      <sheetName val="MOTOR"/>
      <sheetName val="금융비용"/>
      <sheetName val="콘크리트"/>
      <sheetName val="출력은 금물"/>
      <sheetName val="계측기"/>
      <sheetName val="일위대가(건축)"/>
      <sheetName val="단가 "/>
      <sheetName val="COVER"/>
      <sheetName val="ESCO개보수공사"/>
      <sheetName val="그림"/>
      <sheetName val="그림2"/>
      <sheetName val="전신환매도율"/>
      <sheetName val="설계예시"/>
      <sheetName val="교사기준면적(초등)"/>
      <sheetName val="토사(PE)"/>
      <sheetName val="구천"/>
      <sheetName val="일위대가 "/>
      <sheetName val="관로공정"/>
      <sheetName val="01"/>
      <sheetName val="수배전반"/>
      <sheetName val="총내역서"/>
      <sheetName val="작업일보"/>
      <sheetName val="내역서01"/>
      <sheetName val="빌딩 안내"/>
      <sheetName val="예산서"/>
      <sheetName val="기초입력 DATA"/>
      <sheetName val="인공산출"/>
      <sheetName val="보증수수료산출"/>
      <sheetName val="ABUT수량-A1"/>
      <sheetName val="준공내역"/>
      <sheetName val="내역전기"/>
      <sheetName val="제경비율"/>
      <sheetName val="기본가정"/>
      <sheetName val="작성"/>
      <sheetName val="간접비"/>
      <sheetName val="화재 탐지 설비"/>
      <sheetName val="포승중환경개선공사(변경)"/>
      <sheetName val="P-1"/>
      <sheetName val="1월"/>
      <sheetName val="PIPING"/>
      <sheetName val="도로일위대가표"/>
      <sheetName val="공사추진현황"/>
      <sheetName val="공문"/>
      <sheetName val="조명일위"/>
      <sheetName val="말뚝지지력산정"/>
      <sheetName val="처리단락"/>
      <sheetName val="건축부하"/>
      <sheetName val="약전닥트"/>
      <sheetName val="일지-H"/>
      <sheetName val="김포IO"/>
      <sheetName val="LD"/>
      <sheetName val="FA설치명세"/>
      <sheetName val="직접시공계획서"/>
      <sheetName val="공사입찰정보입력"/>
      <sheetName val="값"/>
      <sheetName val="수량총괄"/>
      <sheetName val="품셈TABLE"/>
      <sheetName val="견적내역서"/>
      <sheetName val="어룡"/>
      <sheetName val="패널"/>
      <sheetName val="자료입력"/>
      <sheetName val="철콘"/>
      <sheetName val="표  지"/>
      <sheetName val="간접비계산"/>
      <sheetName val="분전반"/>
      <sheetName val="내역서적용수량"/>
      <sheetName val="가도공"/>
      <sheetName val="유림총괄"/>
      <sheetName val="간접(90)"/>
      <sheetName val="품셈총괄"/>
      <sheetName val="표층포설및다짐"/>
      <sheetName val="투찰가"/>
      <sheetName val="수목표준대가"/>
      <sheetName val="Total"/>
      <sheetName val="예산총괄"/>
      <sheetName val="옥외계측"/>
      <sheetName val="CODE"/>
      <sheetName val="전체"/>
      <sheetName val="인공"/>
      <sheetName val="도급자재"/>
      <sheetName val="설_(3)1"/>
      <sheetName val="설_(2)1"/>
      <sheetName val="3BL공동구_수량1"/>
      <sheetName val="1_설계조건"/>
      <sheetName val="_냉각수펌프"/>
      <sheetName val="2000년_공정표"/>
      <sheetName val="노무비_근거"/>
      <sheetName val="전선_및_전선관"/>
      <sheetName val="효성CB_1P기초"/>
      <sheetName val="내역서_제출"/>
      <sheetName val="중기일위대가"/>
      <sheetName val="0Title"/>
      <sheetName val="추가예산"/>
      <sheetName val="오동"/>
      <sheetName val="대조"/>
      <sheetName val="나한"/>
      <sheetName val="물가시세"/>
      <sheetName val="부하"/>
      <sheetName val="지급자재"/>
      <sheetName val="DATA테이블1 (2)"/>
      <sheetName val="DB"/>
      <sheetName val="공연,전시"/>
      <sheetName val="A 견적"/>
      <sheetName val="s.v"/>
      <sheetName val="국내조달(통합-1)"/>
      <sheetName val="도담구내 개소별 명세"/>
      <sheetName val="工관리비율"/>
      <sheetName val="工완성공사율"/>
      <sheetName val="주요기준"/>
      <sheetName val="자재단가비교표"/>
      <sheetName val="단가대비표"/>
      <sheetName val="b_balju"/>
      <sheetName val="노무단가산정"/>
      <sheetName val="구의33고"/>
      <sheetName val="구성1"/>
      <sheetName val="구성2"/>
      <sheetName val="구성3"/>
      <sheetName val="구성4"/>
      <sheetName val="와동수량"/>
      <sheetName val="직원현황"/>
      <sheetName val="ELECTRIC"/>
      <sheetName val="99년하반기"/>
      <sheetName val="건설기계사용료목록"/>
      <sheetName val="단가조사서"/>
      <sheetName val="집"/>
      <sheetName val="간선계산"/>
      <sheetName val="계화배수"/>
      <sheetName val="대,유,램"/>
      <sheetName val="예비용"/>
      <sheetName val="담장산출"/>
      <sheetName val="상행-교대(A1-A2)"/>
      <sheetName val="전기설계변경"/>
      <sheetName val="기초목록"/>
      <sheetName val="단가(자재)"/>
      <sheetName val="입력"/>
      <sheetName val="&lt;--"/>
      <sheetName val="단가 및 재료비"/>
      <sheetName val="1차 내역서"/>
      <sheetName val="산출내력"/>
      <sheetName val="직공비"/>
      <sheetName val="퍼스트"/>
      <sheetName val="실행-집행"/>
      <sheetName val="노임200103"/>
      <sheetName val="국도접속 차도부수량"/>
      <sheetName val="바닥판"/>
      <sheetName val="입력DATA"/>
      <sheetName val="기성내역서표지"/>
      <sheetName val="일위(시설)"/>
      <sheetName val="BSD (2)"/>
      <sheetName val="화의-현금흐름"/>
      <sheetName val="전체제잡비"/>
      <sheetName val="견적업체"/>
      <sheetName val="물집"/>
      <sheetName val="사전공사"/>
      <sheetName val="AHU-01"/>
      <sheetName val="FAX"/>
      <sheetName val="흥양2교토공집계표"/>
      <sheetName val="실행기초"/>
      <sheetName val="관로내역원"/>
      <sheetName val="수토공단위당"/>
      <sheetName val="인건-측정"/>
      <sheetName val="COL"/>
      <sheetName val="단위중량"/>
      <sheetName val="내역서(삼호)"/>
      <sheetName val="도급내역서"/>
      <sheetName val="현장관리비 산출내역"/>
      <sheetName val="집수정토공"/>
      <sheetName val="설계명세서"/>
      <sheetName val="남양시작동자105노65기1.3화1.2"/>
      <sheetName val="실행(1)"/>
      <sheetName val="가락화장을지"/>
      <sheetName val="사업부배부A"/>
      <sheetName val="일위대가(출입)"/>
      <sheetName val="EJ"/>
      <sheetName val="식재일위대가"/>
      <sheetName val="일위대가(4층원격)"/>
      <sheetName val="기계내역"/>
      <sheetName val="국별인원"/>
      <sheetName val="도급내역"/>
      <sheetName val="정부노임단가"/>
      <sheetName val="일위목록-기"/>
      <sheetName val="토목내역서 (도급단가)"/>
      <sheetName val="출력은_금물"/>
      <sheetName val="단가_"/>
      <sheetName val="외주비"/>
      <sheetName val="기안1"/>
      <sheetName val="CABLE SIZE-1"/>
      <sheetName val="Sheet4"/>
      <sheetName val="철근량"/>
      <sheetName val="대"/>
      <sheetName val="엔지니어링"/>
      <sheetName val="현장경비"/>
      <sheetName val="Uint보온"/>
      <sheetName val="상수도토공집계표"/>
      <sheetName val="특별교실"/>
      <sheetName val="직원자료입력"/>
      <sheetName val="하중계산"/>
      <sheetName val="안정성검토"/>
      <sheetName val="설계기준"/>
      <sheetName val="Data&amp;Result"/>
      <sheetName val="골조"/>
      <sheetName val="단가비교"/>
      <sheetName val="건설성적"/>
      <sheetName val="문학간접"/>
      <sheetName val="일위총괄표"/>
      <sheetName val="기초분물량표"/>
      <sheetName val="주안3차A-A"/>
      <sheetName val="간접경상비"/>
      <sheetName val="Cost bd-&quot;A&quot;"/>
      <sheetName val="원가계산서(변경)"/>
      <sheetName val="2.대외공문"/>
      <sheetName val="합의경상"/>
      <sheetName val="4.고용보험"/>
      <sheetName val="휴가비,급량비"/>
      <sheetName val="본사업"/>
      <sheetName val="단가표 (2)"/>
      <sheetName val="WORK"/>
      <sheetName val="동원(3)"/>
      <sheetName val="공정외주"/>
      <sheetName val="기초입력"/>
      <sheetName val="부자재 적용비율"/>
      <sheetName val="인부노임"/>
      <sheetName val="조정율"/>
      <sheetName val="자재테이블"/>
      <sheetName val="1구간BOQ"/>
      <sheetName val="공량(1월22일)"/>
      <sheetName val="부분별수량산출(조합기초)"/>
      <sheetName val="기자재비"/>
      <sheetName val="일반공사"/>
      <sheetName val="sst,stl창호"/>
      <sheetName val="양식_자재단가조사표"/>
      <sheetName val="포장복구집계"/>
      <sheetName val="공기압축기실"/>
      <sheetName val="집수A"/>
      <sheetName val="준공정산"/>
      <sheetName val="ATM기초철가"/>
      <sheetName val="지입자재집계표"/>
      <sheetName val="자재일람"/>
      <sheetName val="시운전연료비"/>
      <sheetName val="99총공사내역서"/>
      <sheetName val="투찰내역"/>
      <sheetName val="노임변동률"/>
      <sheetName val="잡철물"/>
      <sheetName val="BF12-R0"/>
      <sheetName val="제잡비"/>
      <sheetName val="견적(100%ᓈ"/>
      <sheetName val="견적(100%䃈"/>
      <sheetName val="견적(100%耀"/>
      <sheetName val="견적(100%"/>
      <sheetName val="하반기(지구대ო"/>
      <sheetName val="990430_당초"/>
      <sheetName val="기성내역"/>
      <sheetName val="중기사용료산출근거"/>
      <sheetName val="BOX단위철근"/>
      <sheetName val="공내역"/>
      <sheetName val="7.환경"/>
      <sheetName val="관개"/>
      <sheetName val="총공사내역서"/>
      <sheetName val="2.노임및손료"/>
      <sheetName val="영외수지"/>
      <sheetName val="일위-1"/>
      <sheetName val="단조-노임"/>
      <sheetName val="시중노임"/>
      <sheetName val="1Month+Sheet2!"/>
      <sheetName val="석축산출서"/>
      <sheetName val="unitpric"/>
      <sheetName val="주차구획선수량"/>
      <sheetName val="재료할증"/>
      <sheetName val="단위수량산출"/>
      <sheetName val="낙찰표"/>
      <sheetName val="개별직종노임단가(2003.9)"/>
      <sheetName val="실행내역 (2)"/>
      <sheetName val="앉음벽 (2)"/>
      <sheetName val="견적(100%_x0008_"/>
      <sheetName val="전동기"/>
      <sheetName val="wall"/>
      <sheetName val="Front"/>
      <sheetName val=" 소방공사 산출근거"/>
      <sheetName val="B-data"/>
      <sheetName val="예산명세서"/>
      <sheetName val="ETC"/>
      <sheetName val="1-1"/>
      <sheetName val="대목"/>
      <sheetName val="소방"/>
      <sheetName val="토목"/>
      <sheetName val="면적표"/>
      <sheetName val="일위단가"/>
      <sheetName val="관리보고"/>
      <sheetName val="환율change"/>
      <sheetName val="3.자재비(총괄)"/>
      <sheetName val="천방교접속"/>
      <sheetName val="대포2교접속"/>
      <sheetName val="97년 추정"/>
      <sheetName val="토공A1"/>
      <sheetName val="5.동별횡주관경"/>
      <sheetName val="Summary Sheets"/>
      <sheetName val=" 토목 처리장도급내역서 "/>
      <sheetName val="부대공"/>
      <sheetName val="포장공"/>
      <sheetName val="기계설비표선정수장"/>
      <sheetName val="기초일위대가"/>
      <sheetName val="산출기초"/>
      <sheetName val="2F 회의실견적(5_14 일대)"/>
      <sheetName val="Sheet38"/>
      <sheetName val="부속동"/>
      <sheetName val="ilch"/>
      <sheetName val="골조시행"/>
      <sheetName val="샘플표지"/>
      <sheetName val="대보~세기"/>
      <sheetName val="대운반(철재)"/>
      <sheetName val="쌍송교"/>
      <sheetName val="수지예산"/>
      <sheetName val="직원관리자료"/>
      <sheetName val="적용률"/>
      <sheetName val="1구간FRP수량산출"/>
      <sheetName val="결재갑지"/>
      <sheetName val="유입맨홀산출"/>
      <sheetName val="준검 내역서"/>
      <sheetName val="건축2"/>
      <sheetName val="1.토공집계표"/>
      <sheetName val="접속단위"/>
      <sheetName val="플랜트 설치"/>
      <sheetName val="북방3터널"/>
      <sheetName val="95년12월말"/>
      <sheetName val="간접"/>
      <sheetName val="신규 수주분(사용자 정의)"/>
      <sheetName val="동해title"/>
      <sheetName val="선급비용"/>
      <sheetName val="1,2공구원가계산서"/>
      <sheetName val="상반기손익차2총괄"/>
      <sheetName val="공사미수"/>
      <sheetName val="인사자료총집계"/>
      <sheetName val="원가계산 (2)"/>
      <sheetName val="가로등내역서"/>
      <sheetName val="70%"/>
      <sheetName val="내역(100%)"/>
      <sheetName val="전기일위대가"/>
      <sheetName val="배수공"/>
      <sheetName val="건축기성"/>
      <sheetName val="원내역"/>
      <sheetName val="BOQ(전체)"/>
      <sheetName val="주소"/>
      <sheetName val="단가산출2"/>
      <sheetName val="청곡지거입력"/>
      <sheetName val="청곡간선입력"/>
      <sheetName val="투찰(하수)"/>
      <sheetName val="업체별기성내역"/>
      <sheetName val="하조서"/>
      <sheetName val="GRACE"/>
      <sheetName val="항목등록"/>
      <sheetName val="파일의이용"/>
      <sheetName val="산출"/>
      <sheetName val="차수"/>
      <sheetName val="산출근거1"/>
      <sheetName val="건축공사"/>
      <sheetName val="철콘산출"/>
      <sheetName val="공동구수량"/>
      <sheetName val="1"/>
      <sheetName val="개거재료산출"/>
      <sheetName val="견적조건"/>
      <sheetName val="원가계산서구조조정"/>
      <sheetName val="B부대공"/>
      <sheetName val="17F MOCKUP B-1,B-2"/>
      <sheetName val="설계명세"/>
      <sheetName val="참조 (2)"/>
      <sheetName val="제출내역 (3)"/>
      <sheetName val="CL분석결과"/>
      <sheetName val="기존단가 (2)"/>
      <sheetName val="형틀공사"/>
      <sheetName val="일위(집)"/>
      <sheetName val="노임이"/>
      <sheetName val="자재단가리스트"/>
      <sheetName val="사급자재(1단계)"/>
      <sheetName val="자재대"/>
      <sheetName val="간지"/>
      <sheetName val="견적단가"/>
      <sheetName val="기초작업"/>
      <sheetName val="부대집계"/>
      <sheetName val="포승중환경개선공사_변경_"/>
      <sheetName val="단가대비"/>
      <sheetName val="일 위 목 록 표"/>
      <sheetName val="일위대가목록 "/>
      <sheetName val="팀업무"/>
      <sheetName val="전기내역서(총계)"/>
      <sheetName val="LIST"/>
      <sheetName val="설_(3)2"/>
      <sheetName val="설_(2)2"/>
      <sheetName val="3BL공동구_수량2"/>
      <sheetName val="Customer_Databas1"/>
      <sheetName val="토공(우물통,기타)_1"/>
      <sheetName val="_HIT-&gt;HMC_견적(3900)1"/>
      <sheetName val="AIR_SHOWER(3인용)1"/>
      <sheetName val="노(97_1,97_9,98_1)1"/>
      <sheetName val="6PILE__(돌출)1"/>
      <sheetName val="토공_total1"/>
      <sheetName val="원가_(2)1"/>
      <sheetName val="내역서_제출1"/>
      <sheetName val="2000년_공정표1"/>
      <sheetName val="1_설계조건1"/>
      <sheetName val="세골재__T2_변경_현황"/>
      <sheetName val="_냉각수펌프1"/>
      <sheetName val="갑지_을지"/>
      <sheetName val="기타_정보통신공사"/>
      <sheetName val="정거장_설계조건"/>
      <sheetName val="노무비_근거1"/>
      <sheetName val="효성CB_1P기초1"/>
      <sheetName val="내역서_"/>
      <sheetName val="전선_및_전선관1"/>
      <sheetName val="노_무_비"/>
      <sheetName val="2000_05"/>
      <sheetName val="Inst_"/>
      <sheetName val="별표_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노임단가(08_01)"/>
      <sheetName val="3_2제조설비"/>
      <sheetName val="남양시작동자105노65기1_3화1_2"/>
      <sheetName val="출력은_금물1"/>
      <sheetName val="C_전기공사"/>
      <sheetName val="국도접속_차도부수량"/>
      <sheetName val="빌딩_안내"/>
      <sheetName val="화재_탐지_설비"/>
      <sheetName val="단가대비표_(3)"/>
      <sheetName val="BSD_(2)"/>
      <sheetName val="Sheet1_(2)"/>
      <sheetName val="단가_1"/>
      <sheetName val="A_견적"/>
      <sheetName val="s_v"/>
      <sheetName val="DATA테이블1_(2)"/>
      <sheetName val="1000_DB구축_부표"/>
      <sheetName val="CT_"/>
      <sheetName val="조도계산서_(도서)"/>
      <sheetName val="1차_내역서"/>
      <sheetName val="일위대가_"/>
      <sheetName val="표__지"/>
      <sheetName val="97년_추정"/>
      <sheetName val="SHEET_PILE단가"/>
      <sheetName val="도담구내_개소별_명세"/>
      <sheetName val="3_자재비(총괄)"/>
      <sheetName val="준검_내역서"/>
      <sheetName val="5_동별횡주관경"/>
      <sheetName val="1_토공집계표"/>
      <sheetName val="플랜트_설치"/>
      <sheetName val="Cost_bd-&quot;A&quot;"/>
      <sheetName val="Summary_Sheets"/>
      <sheetName val="2_대외공문"/>
      <sheetName val="앉음벽_(2)"/>
      <sheetName val="_토목_처리장도급내역서_"/>
      <sheetName val="4_고용보험"/>
      <sheetName val="2F_회의실견적(5_14_일대)"/>
      <sheetName val="신규_수주분(사용자_정의)"/>
      <sheetName val="현장관리비_산출내역"/>
      <sheetName val="원가계산_(2)"/>
      <sheetName val="토목내역서_(도급단가)"/>
      <sheetName val="정산내역서"/>
      <sheetName val="다이꾸"/>
      <sheetName val="폐토수익화 "/>
      <sheetName val="원료"/>
      <sheetName val="평3"/>
      <sheetName val="직접노무비"/>
      <sheetName val="도급"/>
      <sheetName val="남평내역"/>
      <sheetName val="백호우계수"/>
      <sheetName val="재료집계표"/>
      <sheetName val="PARAMETER"/>
      <sheetName val="10월"/>
      <sheetName val="기초"/>
      <sheetName val="부경"/>
      <sheetName val="전기외주내역"/>
      <sheetName val="database"/>
      <sheetName val="전계가"/>
      <sheetName val="평가데이터"/>
      <sheetName val="인건비"/>
      <sheetName val="S1,3"/>
      <sheetName val="수안보-MBR1"/>
      <sheetName val="원형1호맨홀토공수량"/>
      <sheetName val="P.M 별"/>
      <sheetName val="base"/>
      <sheetName val="경비2내역"/>
      <sheetName val="호표"/>
      <sheetName val="노임(1차)"/>
      <sheetName val="모래기초"/>
      <sheetName val="전기단가조사서"/>
      <sheetName val="BOX수량"/>
      <sheetName val="A1"/>
      <sheetName val="일용노임단가"/>
      <sheetName val="MAT"/>
      <sheetName val="약품설비"/>
      <sheetName val="대비"/>
      <sheetName val="조건표 (2)"/>
      <sheetName val="ES조서출력하기"/>
      <sheetName val="남양구조시험동"/>
      <sheetName val="신표지1"/>
      <sheetName val="P-산#1-1(WOWA1)"/>
      <sheetName val="단중표-ST"/>
      <sheetName val="남양내역"/>
      <sheetName val="B2BERP"/>
      <sheetName val="간접비 총괄표"/>
      <sheetName val="담보"/>
      <sheetName val="220 (2)"/>
      <sheetName val="설계내역2"/>
      <sheetName val="점수계산1-2"/>
      <sheetName val="수량"/>
      <sheetName val="1 자원총괄"/>
      <sheetName val="공사내역"/>
      <sheetName val="Macro(MCC)"/>
      <sheetName val="4.2내역서"/>
      <sheetName val="기계공사"/>
      <sheetName val="전선(총)"/>
      <sheetName val="수공기"/>
      <sheetName val="우수공집계"/>
      <sheetName val="청학계"/>
      <sheetName val="참조"/>
      <sheetName val="직접경비호표"/>
      <sheetName val="일위대가-1"/>
      <sheetName val="C3"/>
      <sheetName val="납부서"/>
      <sheetName val="전담운영PM"/>
      <sheetName val="일위대가내역"/>
      <sheetName val="Mc1"/>
      <sheetName val="공통(20-91)"/>
      <sheetName val="계약용량(서포)"/>
      <sheetName val="중질쓰레기"/>
      <sheetName val="압축공기소요량"/>
      <sheetName val="보일러물질수지"/>
      <sheetName val="기본항목 입력"/>
      <sheetName val="조사집계표(1)_솎아베기"/>
      <sheetName val="조사집계표(2)_솎아베기"/>
      <sheetName val="필지별내역서"/>
      <sheetName val="조사집계표(3)_솎아베기"/>
      <sheetName val="21301동"/>
      <sheetName val="인수공규격"/>
      <sheetName val="Macro(전선)"/>
      <sheetName val="상세도(80)"/>
      <sheetName val="현금예금"/>
      <sheetName val="진흥지역조서(구역밖)"/>
      <sheetName val="일위대가(비굴착)"/>
      <sheetName val="진주방향"/>
      <sheetName val="접수부"/>
      <sheetName val="버스운행안내"/>
      <sheetName val="예방접종계획"/>
      <sheetName val="근태계획서"/>
      <sheetName val="기계경비시간당손료목록"/>
      <sheetName val="연결원본-절대지우지말것"/>
      <sheetName val="을-ATYPE"/>
      <sheetName val="TABLE"/>
      <sheetName val="RAHMEN"/>
      <sheetName val="AV시스템"/>
      <sheetName val="민속촌메뉴"/>
      <sheetName val="2F 회의실견적_5_14 일대_"/>
      <sheetName val="97"/>
      <sheetName val="식재가격"/>
      <sheetName val="식재총괄"/>
      <sheetName val="조달단가"/>
      <sheetName val="PROJECT BRIEF(EX.NEW)"/>
      <sheetName val="강관주휀스"/>
      <sheetName val="통신원가"/>
      <sheetName val="도로횡단-D300"/>
      <sheetName val="노임단가 (2)"/>
      <sheetName val="이형관중량"/>
      <sheetName val="단가산출(T)"/>
      <sheetName val="일위대가(목록)"/>
      <sheetName val="산근(목록)"/>
      <sheetName val="재료비"/>
      <sheetName val="매출채권"/>
      <sheetName val="대가호표"/>
      <sheetName val="철집"/>
      <sheetName val="7-1노임"/>
      <sheetName val="7-2경비"/>
      <sheetName val="설-원가"/>
      <sheetName val="설치자재"/>
      <sheetName val="단중"/>
      <sheetName val="#2_일위대가목록"/>
      <sheetName val="품목"/>
      <sheetName val="itm코드"/>
      <sheetName val="itm기준"/>
      <sheetName val="투자-국내2"/>
      <sheetName val="설계예/"/>
      <sheetName val="공劰.勼"/>
      <sheetName val="공韛⾶_x0005_"/>
      <sheetName val="공_x0005__x0000_"/>
      <sheetName val="공사 Scope 표지"/>
      <sheetName val="공사 Scope"/>
      <sheetName val="원가표"/>
      <sheetName val="내역-1"/>
      <sheetName val="내역-2"/>
      <sheetName val="일위2"/>
      <sheetName val="일위3"/>
      <sheetName val="몸체(460×600)"/>
      <sheetName val="560×550"/>
      <sheetName val="590×630"/>
      <sheetName val="502(760×600)"/>
      <sheetName val="840×700"/>
      <sheetName val="860×600"/>
      <sheetName val="870×770"/>
      <sheetName val="910×600"/>
      <sheetName val="937×610"/>
      <sheetName val="960×600"/>
      <sheetName val="980×640"/>
      <sheetName val="1000×610"/>
      <sheetName val="1080×770"/>
      <sheetName val="1130×600"/>
      <sheetName val="1200×600"/>
      <sheetName val="503(1230×510)"/>
      <sheetName val="1310×800"/>
      <sheetName val="1360×700"/>
      <sheetName val="1380×670"/>
      <sheetName val="1400×830"/>
      <sheetName val="1450×505"/>
      <sheetName val="1470×700"/>
      <sheetName val="1500×613"/>
      <sheetName val="1500×720"/>
      <sheetName val="1550×770"/>
      <sheetName val="1600×700"/>
      <sheetName val="1650×650"/>
      <sheetName val="1650×800"/>
      <sheetName val="1780×500"/>
      <sheetName val="2190×505"/>
      <sheetName val="504(2700×650)"/>
      <sheetName val="505(840×700)"/>
      <sheetName val="840×840"/>
      <sheetName val="848×613"/>
      <sheetName val="1060×700"/>
      <sheetName val="1080×670"/>
      <sheetName val="1110×722"/>
      <sheetName val="1160×650"/>
      <sheetName val="1160×680"/>
      <sheetName val="1160×730"/>
      <sheetName val="506(1210×730)"/>
      <sheetName val="1310×700"/>
      <sheetName val="1310×790"/>
      <sheetName val="1480×560"/>
      <sheetName val="511(1080×770)"/>
      <sheetName val="512(1360×700)"/>
      <sheetName val="512(1380×670)"/>
      <sheetName val="512(1500×720)"/>
      <sheetName val="512(1650×800)"/>
      <sheetName val="임율산출표"/>
      <sheetName val="간접노무비율"/>
      <sheetName val="직간접노무비집계"/>
      <sheetName val="부문별직접노무발생"/>
      <sheetName val="부분별간접노무집계"/>
      <sheetName val="부분별공통비배부액"/>
      <sheetName val="부분별간접노무발생"/>
      <sheetName val="발생노무집계"/>
      <sheetName val="직접노무비발생"/>
      <sheetName val="간접노무비발생"/>
      <sheetName val="경비집계"/>
      <sheetName val="경비계산"/>
      <sheetName val="경비배부율"/>
      <sheetName val="경비조정"/>
      <sheetName val="가구부문경비집계"/>
      <sheetName val="가구부문부서별배부액"/>
      <sheetName val="경비배부액집계"/>
      <sheetName val="공통비배부액"/>
      <sheetName val="배부율산출"/>
      <sheetName val="월별경비집계"/>
      <sheetName val="월별경비내역"/>
      <sheetName val="작업시간명세표"/>
      <sheetName val="일반관리비비율산출표"/>
      <sheetName val="일반관리및이윤율"/>
      <sheetName val="손익계산서"/>
      <sheetName val="제조원가명세서"/>
      <sheetName val="노무비집계"/>
      <sheetName val="노무공수산출(460×600)"/>
      <sheetName val="적용원단위공수"/>
      <sheetName val="단위당노무공수"/>
      <sheetName val="실적원재료공수"/>
      <sheetName val="실적작업공수"/>
      <sheetName val="난이도가중치"/>
      <sheetName val="실적재품수량산출"/>
      <sheetName val="거울판"/>
      <sheetName val="키큰장"/>
      <sheetName val="서랍통"/>
      <sheetName val="천판류"/>
      <sheetName val="기타"/>
      <sheetName val="포장"/>
      <sheetName val="1∼37"/>
      <sheetName val="38∼94"/>
      <sheetName val="95∼126"/>
      <sheetName val="127∼154"/>
      <sheetName val="155∼205"/>
      <sheetName val="206∼255"/>
      <sheetName val="256∼281"/>
      <sheetName val="추가분"/>
      <sheetName val="뒷선반"/>
      <sheetName val="장식판"/>
      <sheetName val="상판(HPM)"/>
      <sheetName val="상판(인조)"/>
      <sheetName val="포장(1)"/>
      <sheetName val="포장(2)"/>
      <sheetName val="포장(3)"/>
      <sheetName val="포장(4)"/>
      <sheetName val="코킹"/>
      <sheetName val="상판,뒷선반길이"/>
      <sheetName val="간재"/>
      <sheetName val="간노"/>
      <sheetName val="임금"/>
      <sheetName val="임금2"/>
      <sheetName val="경비 (2)"/>
      <sheetName val="경조"/>
      <sheetName val="일반 (2)"/>
      <sheetName val="일반율"/>
      <sheetName val="이윤 (2)"/>
      <sheetName val="이윤율"/>
      <sheetName val="손익"/>
      <sheetName val="제조"/>
      <sheetName val="손익2"/>
      <sheetName val="제조2"/>
      <sheetName val="기업"/>
      <sheetName val="제조노임"/>
      <sheetName val="시약"/>
      <sheetName val=""/>
      <sheetName val="공헾⾵_x0005_"/>
      <sheetName val="양식(직판용)"/>
      <sheetName val="공급집계 (현대-우림)"/>
      <sheetName val="선체-H"/>
      <sheetName val="가감수량"/>
      <sheetName val="차압계산"/>
      <sheetName val="공사잡비"/>
      <sheetName val="광장"/>
      <sheetName val="교대(A1-A2)"/>
      <sheetName val="흙쌓기도수로설치현황"/>
      <sheetName val="샌딩 에폭시 도장"/>
      <sheetName val="일반문틀 설치"/>
      <sheetName val="스텐문틀설치"/>
      <sheetName val="산출금액내역"/>
      <sheetName val="용역비내역-진짜"/>
      <sheetName val="관급단가"/>
      <sheetName val="공사비산출서"/>
      <sheetName val="WEIGHT LIST"/>
      <sheetName val="한강운반비"/>
      <sheetName val="단가 (2)"/>
      <sheetName val="지하시설물작성"/>
      <sheetName val="XL4Poppy"/>
      <sheetName val="총괄표 "/>
      <sheetName val="주요항목별"/>
      <sheetName val="위치조서"/>
      <sheetName val="제노임"/>
      <sheetName val="연환"/>
      <sheetName val="B부대0"/>
      <sheetName val="공종별내역서"/>
      <sheetName val="일위_FILE"/>
      <sheetName val="터널대가"/>
      <sheetName val="예정(3)"/>
      <sheetName val="소포내역 (2)"/>
      <sheetName val="단1"/>
      <sheetName val="TANK견적대지"/>
      <sheetName val="MECH"/>
      <sheetName val="노임단가2004(상)"/>
      <sheetName val="Sheet15"/>
      <sheetName val="전국현황"/>
      <sheetName val="통합"/>
      <sheetName val="옹벽"/>
      <sheetName val="토공_total2"/>
      <sheetName val="Customer_Databas2"/>
      <sheetName val="원가_(2)2"/>
      <sheetName val="AIR_SHOWER(3인용)2"/>
      <sheetName val="6PILE__(돌출)2"/>
      <sheetName val="토공(우물통,기타)_2"/>
      <sheetName val="노(97_1,97_9,98_1)2"/>
      <sheetName val="_HIT-&gt;HMC_견적(3900)2"/>
      <sheetName val="내역서_1"/>
      <sheetName val="노_무_비1"/>
      <sheetName val="Inst_1"/>
      <sheetName val="별표_1"/>
      <sheetName val="3_2제조설비1"/>
      <sheetName val="단가대비표_(3)1"/>
      <sheetName val="세골재__T2_변경_현황1"/>
      <sheetName val="단가_및_재료비"/>
      <sheetName val="현장조사"/>
      <sheetName val="공_x0005__x0000__x0000_"/>
      <sheetName val="공铌ó_x0000_"/>
      <sheetName val="공_x0000_"/>
      <sheetName val="공䐠"/>
      <sheetName val="공㽐-ૐ"/>
      <sheetName val="[KKK.XLS]설계예/"/>
      <sheetName val="[KKK.XLS][KKK.XLS]설계예/"/>
      <sheetName val="[KKK.XLS][KKK.XLS][KKK.XLS]설계예/"/>
      <sheetName val="WING3"/>
      <sheetName val="계화배수(3대)"/>
      <sheetName val="수량간지"/>
      <sheetName val="특수기호강도거푸집"/>
      <sheetName val="종배수관면벽신"/>
      <sheetName val="종배수관(신)"/>
      <sheetName val="매립"/>
      <sheetName val="프랜트면허"/>
      <sheetName val="토목주소"/>
      <sheetName val="측량요율"/>
      <sheetName val="1유리"/>
      <sheetName val="공ମ⿩_x0005_"/>
      <sheetName val="2,EXIST 전기실산출"/>
      <sheetName val="변경내역"/>
      <sheetName val="기준표"/>
      <sheetName val="시화점실행"/>
      <sheetName val="MEMORY"/>
      <sheetName val="식재일위대"/>
      <sheetName val="자재발주서"/>
      <sheetName val="본사"/>
      <sheetName val="공장"/>
      <sheetName val="ELECTR_x0000__x0000_"/>
      <sheetName val="MAT 철근"/>
      <sheetName val="FAB4생산"/>
      <sheetName val="tggwan(mac)"/>
      <sheetName val="예산총괄표"/>
      <sheetName val="기둥(원형)"/>
      <sheetName val="기초공"/>
      <sheetName val="공주-교대(A1)"/>
      <sheetName val="사업수지"/>
      <sheetName val="표지1"/>
      <sheetName val="산출근거(단청공사)"/>
      <sheetName val="POL6차-PIPING"/>
      <sheetName val="물량"/>
      <sheetName val="산#2-1 (2)"/>
      <sheetName val="산#3-1"/>
      <sheetName val="공량산출서"/>
      <sheetName val="대로근거"/>
      <sheetName val="관로토공"/>
      <sheetName val="우수관"/>
      <sheetName val="시중노임(공사)"/>
      <sheetName val="기성금내역서"/>
      <sheetName val="일위대가(4층원격礊"/>
      <sheetName val="일위대가(4_x0005__x0000__x0000_"/>
      <sheetName val="일위대가(4獏め_x0005__x0000_"/>
      <sheetName val="일위대가(4층원격唨"/>
      <sheetName val="일위대가(4蒨,蓬,"/>
      <sheetName val="AIR SHOWER_3인용_"/>
      <sheetName val="일위대가(4ꌱ⿪_x0005__x0000_"/>
      <sheetName val="일위대가(4층원격夸"/>
      <sheetName val="일위대가(4층원격咘"/>
      <sheetName val="수원공사비"/>
      <sheetName val="투찰"/>
      <sheetName val="4.2유효폭의 계산"/>
      <sheetName val="NO.1-NO12(설계예산서)"/>
      <sheetName val="2.고용보험료산출근거"/>
      <sheetName val="ÀÏÀ§(PANEL)"/>
      <sheetName val="전통건설"/>
      <sheetName val="유수전환공사"/>
      <sheetName val="공종목록표"/>
      <sheetName val="설계내역서"/>
      <sheetName val="기본자료"/>
      <sheetName val="노무비 "/>
      <sheetName val="부안변전"/>
      <sheetName val="기초목"/>
      <sheetName val="현장관리비데이타"/>
      <sheetName val="기술조건"/>
      <sheetName val="청곡지선토공총"/>
      <sheetName val="토공총"/>
      <sheetName val="슬래브(유곡)"/>
      <sheetName val="말뚝지/_x0000__x0013_"/>
      <sheetName val="효동"/>
      <sheetName val="ND"/>
      <sheetName val="원본(갑지)"/>
      <sheetName val="자재운반단가일람표"/>
      <sheetName val="시중노임단가"/>
      <sheetName val="상시"/>
      <sheetName val="접속도로1"/>
      <sheetName val="가설공_x0000_"/>
      <sheetName val="말뚝지_x0000__x0000_ﯲ"/>
      <sheetName val="말뚝지怀4Ე"/>
      <sheetName val="각종양식"/>
      <sheetName val="5.지붕"/>
      <sheetName val="철근콘크리트"/>
      <sheetName val="개별직종노임단가(2002.5)"/>
      <sheetName val="설계예산서"/>
      <sheetName val="폐기물"/>
      <sheetName val="암거 제원표-1단계"/>
      <sheetName val="하수처리장"/>
      <sheetName val="날개벽"/>
      <sheetName val="산출기초(기계터파기)3열"/>
      <sheetName val="전송망집계"/>
      <sheetName val="철거수량(전송)"/>
      <sheetName val="실행간접비용"/>
      <sheetName val="업무분장"/>
      <sheetName val="배수통관(좌)"/>
      <sheetName val="DATA 입력부"/>
      <sheetName val="이름"/>
      <sheetName val="예정공정표"/>
      <sheetName val="단가조사-1"/>
      <sheetName val="단가조사-2"/>
      <sheetName val="토피 5m"/>
      <sheetName val="집수정(600-700)"/>
      <sheetName val="중기조종사 단위단가"/>
      <sheetName val="관집계"/>
      <sheetName val="소총괄표1"/>
      <sheetName val="000000"/>
      <sheetName val="무시"/>
      <sheetName val="기기리스트"/>
      <sheetName val="미드수량"/>
      <sheetName val="견적대비 견적서"/>
      <sheetName val="갑  지"/>
      <sheetName val="수량산출목록표"/>
      <sheetName val="FB25JN"/>
      <sheetName val="9-1차이내역"/>
      <sheetName val="설_(3)3"/>
      <sheetName val="설_(2)3"/>
      <sheetName val="3BL공동구_수량3"/>
      <sheetName val="1_설계조건2"/>
      <sheetName val="_냉각수펌프2"/>
      <sheetName val="노무비_근거2"/>
      <sheetName val="효성CB_1P기초2"/>
      <sheetName val="내역서_제출2"/>
      <sheetName val="2000년_공정표2"/>
      <sheetName val="갑지_을지1"/>
      <sheetName val="기타_정보통신공사1"/>
      <sheetName val="정거장_설계조건1"/>
      <sheetName val="전선_및_전선관2"/>
      <sheetName val="국도접속_차도부수량1"/>
      <sheetName val="일위대가56-1_1"/>
      <sheetName val="일위대가71-1_1"/>
      <sheetName val="일위대가74-1_1"/>
      <sheetName val="일위대가76-1_1"/>
      <sheetName val="일위대가77-1_1"/>
      <sheetName val="일위대가78-1_1"/>
      <sheetName val="2000_051"/>
      <sheetName val="2_노임및손료"/>
      <sheetName val="노임단가(08_01)1"/>
      <sheetName val="BSD_(2)1"/>
      <sheetName val="C_전기공사1"/>
      <sheetName val="출력은_금물2"/>
      <sheetName val="Sheet1_(2)1"/>
      <sheetName val="빌딩_안내1"/>
      <sheetName val="1000_DB구축_부표1"/>
      <sheetName val="CT_1"/>
      <sheetName val="조도계산서_(도서)1"/>
      <sheetName val="표__지1"/>
      <sheetName val="단가_2"/>
      <sheetName val="화재_탐지_설비1"/>
      <sheetName val="DATA테이블1_(2)1"/>
      <sheetName val="A_견적1"/>
      <sheetName val="s_v1"/>
      <sheetName val="도담구내_개소별_명세1"/>
      <sheetName val="미장&amp;수장공사"/>
      <sheetName val="앉음벽_(2)1"/>
      <sheetName val="참조_(2)"/>
      <sheetName val="7_환경"/>
      <sheetName val="남양시작동자105노65기1_3화1_21"/>
      <sheetName val="중기조종사_단위단가"/>
      <sheetName val="폐토수익화_"/>
      <sheetName val="부자재_적용비율1"/>
      <sheetName val="일위대가_1"/>
      <sheetName val="기본항목_입력"/>
      <sheetName val="샌딩_에폭시_도장"/>
      <sheetName val="일반문틀_설치"/>
      <sheetName val="일_위_목_록_표"/>
      <sheetName val="1차_내역서1"/>
      <sheetName val="5_동별횡주관경1"/>
      <sheetName val="공사_Scope_표지"/>
      <sheetName val="공사_Scope"/>
      <sheetName val="4_고용보험1"/>
      <sheetName val="개별직종노임단가(2003_9)"/>
      <sheetName val="실행내역_(2)"/>
      <sheetName val="개별직종노임단가(2002_5)"/>
      <sheetName val="일위대가목록_1"/>
      <sheetName val="SHEET_PILE단가1"/>
      <sheetName val="2F_회의실견적(5_14_일대)1"/>
      <sheetName val="현장관리비_산출내역1"/>
      <sheetName val="원가계산_(2)1"/>
      <sheetName val="토목내역서_(도급단가)1"/>
      <sheetName val="토피_5m"/>
      <sheetName val="기안문"/>
      <sheetName val="노임자재단가"/>
      <sheetName val="1_토공집계표1"/>
      <sheetName val="3_자재비(총괄)1"/>
      <sheetName val="신규_수주분(사용자_정의)1"/>
      <sheetName val="제출내역_(3)"/>
      <sheetName val="2_대외공문1"/>
      <sheetName val="Cost_bd-&quot;A&quot;1"/>
      <sheetName val="_토목_처리장도급내역서_1"/>
      <sheetName val="Summary_Sheets1"/>
      <sheetName val="조건표_(2)"/>
      <sheetName val="WEIGHT_LIST"/>
      <sheetName val="산#2-1_(2)"/>
      <sheetName val="(4-2)열관류값-2"/>
      <sheetName val="BOX전기내역"/>
      <sheetName val="길어깨(현황)"/>
      <sheetName val="한전일위"/>
      <sheetName val="합천내역"/>
      <sheetName val="공사예산하조서(O_K)"/>
      <sheetName val="합의서"/>
      <sheetName val="증감대비"/>
      <sheetName val="수량집계"/>
      <sheetName val="산출내역서집계표"/>
      <sheetName val="관급_File"/>
      <sheetName val="공종"/>
      <sheetName val="NO_1-NO12(설계예산서)"/>
      <sheetName val="2_고용보험료산출근거"/>
      <sheetName val="가로등"/>
      <sheetName val="이형관"/>
      <sheetName val="48단가"/>
      <sheetName val="2F_회의실견적_5_14_일대_"/>
      <sheetName val="17F_MOCKUP_B-1,B-2"/>
      <sheetName val="4_2유효폭의_계산"/>
      <sheetName val="97년_추정1"/>
      <sheetName val="5_정산서"/>
      <sheetName val="총괄표_"/>
      <sheetName val="기존단가_(2)"/>
      <sheetName val="48평형"/>
      <sheetName val="62평형"/>
      <sheetName val="CABLE_SIZE-1"/>
      <sheetName val="단가표_(2)"/>
      <sheetName val="1_자원총괄"/>
      <sheetName val="제안서입력"/>
      <sheetName val="장비선정_"/>
      <sheetName val="투찰금액"/>
      <sheetName val="2공구하도급내역서"/>
      <sheetName val="1공구_건정토건_철콘"/>
      <sheetName val="적용공정"/>
      <sheetName val="동원인원"/>
      <sheetName val="준검_내역서1"/>
      <sheetName val="견적의뢰"/>
      <sheetName val="소포내역_(2)"/>
      <sheetName val="2,EXIST_전기실산출"/>
      <sheetName val="기초입력_DATA"/>
      <sheetName val="암거_제원표-1단계"/>
      <sheetName val="단면가정"/>
      <sheetName val="부재력정리"/>
      <sheetName val="경비"/>
      <sheetName val="PROJECT_BRIEF(EX_NEW)"/>
      <sheetName val="하자접수대장"/>
      <sheetName val="1호맨홀토공"/>
      <sheetName val="성곽공사"/>
      <sheetName val="공헾⾵"/>
      <sheetName val="4_2내역서"/>
      <sheetName val="공급집계_(현대-우림)"/>
      <sheetName val="노임단가_(2)"/>
      <sheetName val="말뚝지/"/>
      <sheetName val="단가_(2)"/>
      <sheetName val="노무비_"/>
      <sheetName val="P1(좌,우)"/>
      <sheetName val="범례표"/>
      <sheetName val="_소방공사_산출근거"/>
      <sheetName val="조업일수"/>
      <sheetName val="B_O_M"/>
      <sheetName val="5"/>
      <sheetName val="생산매출_(4)"/>
      <sheetName val="시산표"/>
      <sheetName val="P_M_별"/>
      <sheetName val="내역서_᎛⼗"/>
      <sheetName val="플랜트_설치1"/>
      <sheetName val="봉양~조차장간고하개명(신설)"/>
      <sheetName val="간접비_총괄표"/>
      <sheetName val="STANDARD_(상)-참고"/>
      <sheetName val="광주주공"/>
      <sheetName val="일__위__대__가__목__록"/>
      <sheetName val="PSCbeam설계"/>
      <sheetName val="부재리스트"/>
      <sheetName val="실행내역_"/>
      <sheetName val="구분자"/>
      <sheetName val="220_(2)"/>
      <sheetName val="기계경비_시간당_"/>
      <sheetName val="22관계"/>
      <sheetName val="22기타(L,R)"/>
      <sheetName val="22전선계"/>
      <sheetName val="월래"/>
      <sheetName val="연결관단위"/>
      <sheetName val="중기단가"/>
      <sheetName val="중기목록"/>
      <sheetName val="수량이동"/>
      <sheetName val="정철호"/>
      <sheetName val="FUEL_FILLER"/>
      <sheetName val="여과지동"/>
      <sheetName val="공사진행"/>
      <sheetName val="_갑지"/>
      <sheetName val="ysn"/>
      <sheetName val="내역(가지)"/>
      <sheetName val="냉온수유니트"/>
      <sheetName val="진단세부현황"/>
      <sheetName val="수주이월"/>
      <sheetName val="하鄘8눰"/>
      <sheetName val="토적표(광혁측량)"/>
      <sheetName val="건축공사실행"/>
      <sheetName val="Tool"/>
      <sheetName val="인테리어내역"/>
      <sheetName val="부하계산서"/>
      <sheetName val="★도급내역"/>
      <sheetName val="소각장스케줄"/>
      <sheetName val="내역1공구"/>
      <sheetName val="설계서을"/>
      <sheetName val="도시가스현황"/>
      <sheetName val="MAT_철근"/>
      <sheetName val="공劰_勼"/>
      <sheetName val="공韛⾶"/>
      <sheetName val="공"/>
      <sheetName val="DATA_입력부"/>
      <sheetName val="인부신상자료"/>
      <sheetName val="인원계획-미화"/>
      <sheetName val="noyim"/>
      <sheetName val="7급줄떼"/>
      <sheetName val="지점별강우량"/>
      <sheetName val="●수량(침구보관창고-21평)"/>
      <sheetName val="편입토지조서"/>
      <sheetName val="중사"/>
      <sheetName val="제안서"/>
      <sheetName val="행정표준(1)"/>
      <sheetName val="행정표준(2)"/>
      <sheetName val="명세"/>
      <sheetName val="단산"/>
      <sheetName val="일대"/>
      <sheetName val="덕전리"/>
      <sheetName val="시운전연료"/>
      <sheetName val="산출근거_"/>
      <sheetName val="입찰"/>
      <sheetName val="현경"/>
      <sheetName val="토공집계"/>
      <sheetName val="본실행경비"/>
      <sheetName val="[KKK_XLS][KKK_XLS]말뚝지/"/>
      <sheetName val="일위대가(4"/>
      <sheetName val="일위대가(4獏め"/>
      <sheetName val="AIR_SHOWER_3인용_"/>
      <sheetName val="일위대가(4ꌱ⿪"/>
      <sheetName val="견적대비_견적서"/>
      <sheetName val="갑__지"/>
      <sheetName val="DAN"/>
      <sheetName val="공사비"/>
      <sheetName val="1공구내역"/>
      <sheetName val="60명당사(총괄)"/>
      <sheetName val="SG"/>
      <sheetName val="요약&amp;결과"/>
      <sheetName val="금융"/>
      <sheetName val="일위목록데이타"/>
      <sheetName val="화전내"/>
      <sheetName val="성곽내역서"/>
      <sheetName val="danga"/>
      <sheetName val="TEMP"/>
      <sheetName val="JA"/>
      <sheetName val="품셈총괄표"/>
      <sheetName val="98수문일위"/>
      <sheetName val="BS(5월-경리과)"/>
      <sheetName val="채권(하반기)"/>
      <sheetName val="1_검토서"/>
      <sheetName val="지급자재단가"/>
      <sheetName val="집_계_표"/>
      <sheetName val="BH-1_(2)"/>
      <sheetName val="제안실적sum조회"/>
      <sheetName val="VXXXXXXX"/>
      <sheetName val="코드"/>
      <sheetName val="영업_일1"/>
      <sheetName val="기뇣đ"/>
      <sheetName val="분"/>
      <sheetName val="분券%"/>
      <sheetName val="APT"/>
      <sheetName val="중간"/>
      <sheetName val="카렌스센터계량기설치공사"/>
      <sheetName val="FD"/>
      <sheetName val="99관저"/>
      <sheetName val="QandAJunior"/>
      <sheetName val="직접수량"/>
      <sheetName val="J형측구단위수량"/>
      <sheetName val="전기공사일위대가"/>
      <sheetName val="도로단위당"/>
      <sheetName val="횡배수관집현황(2공구)"/>
      <sheetName val="자재비"/>
      <sheetName val="일위대가서식"/>
      <sheetName val="대비2"/>
      <sheetName val="2차기성내역서"/>
      <sheetName val="횡배수관토공수량"/>
      <sheetName val="총괄내역서"/>
      <sheetName val="5사남"/>
      <sheetName val="개요2"/>
      <sheetName val="3_면적&amp;세대(입력)"/>
      <sheetName val="시점교대"/>
      <sheetName val="노단"/>
      <sheetName val="자단"/>
      <sheetName val="사업분석"/>
      <sheetName val="기본자료_"/>
      <sheetName val="_총괄표"/>
      <sheetName val="수_량_명_세_서_-_1"/>
      <sheetName val="광주운남을"/>
      <sheetName val="우배수"/>
      <sheetName val="300XL_세관"/>
      <sheetName val="직접인건비"/>
      <sheetName val="미익SUB"/>
      <sheetName val="SUS(150)"/>
      <sheetName val="3_공통공사대비"/>
      <sheetName val="공내역서"/>
      <sheetName val="2공구내역서"/>
      <sheetName val="분祍⿪"/>
      <sheetName val="변경총괄지(1)"/>
      <sheetName val="(C)원내역"/>
      <sheetName val="관리비"/>
      <sheetName val="맨홀수량산출(2호)"/>
      <sheetName val="가감수량(2호)"/>
      <sheetName val="철근"/>
      <sheetName val="SUM"/>
      <sheetName val="경비산출"/>
      <sheetName val="기본정보입력"/>
      <sheetName val="HWP참조"/>
      <sheetName val="사업성"/>
      <sheetName val="1단계_(2)"/>
      <sheetName val="입찰보고"/>
      <sheetName val="부자재_적용비율"/>
      <sheetName val="일위대가목록_"/>
      <sheetName val="자재목록"/>
      <sheetName val="도급실행(본관-주차장)"/>
      <sheetName val="일위대가(4층원격堘"/>
      <sheetName val="일위대가(4층원격朂"/>
      <sheetName val="일위대가(4층원격"/>
      <sheetName val="세부내焀"/>
      <sheetName val="3BL공동구_桐ݾ蔌"/>
      <sheetName val="퍼ԯ"/>
      <sheetName val="3BL공동구_"/>
      <sheetName val="3BL공동구_厠į召"/>
      <sheetName val="蠀Ⲃ"/>
      <sheetName val="저⺄"/>
      <sheetName val="Resource2"/>
      <sheetName val="내역서관리"/>
      <sheetName val="급수"/>
      <sheetName val="sw1"/>
      <sheetName val="NOMUBI"/>
      <sheetName val="용산1(해보)"/>
      <sheetName val="토공사"/>
      <sheetName val="SIL98"/>
      <sheetName val="______"/>
      <sheetName val="회사개황최종"/>
      <sheetName val="견적서1"/>
      <sheetName val="중기손료"/>
      <sheetName val="기초단가"/>
      <sheetName val="아파트"/>
      <sheetName val="공통비(전체)"/>
      <sheetName val="9509"/>
      <sheetName val="익산"/>
      <sheetName val="잡비계산"/>
      <sheetName val="hvac내역서(제어동)"/>
      <sheetName val="도로정위치부표"/>
      <sheetName val="도로조사부표"/>
      <sheetName val="내역1"/>
      <sheetName val="냉천부속동"/>
      <sheetName val="우각부보강"/>
      <sheetName val="입력정보"/>
      <sheetName val="ÀÏ¸í"/>
      <sheetName val="ÀÏ¸í95"/>
      <sheetName val="ÀÏºñ"/>
      <sheetName val="ÀÏºñ95"/>
      <sheetName val="°æ¸í"/>
      <sheetName val="°æ¸í95"/>
      <sheetName val="°æ¹è"/>
      <sheetName val="°æ¹è95"/>
      <sheetName val="ÀÓÀ²"/>
      <sheetName val="ÀÓÀ²95"/>
      <sheetName val="°£³ëºñ"/>
      <sheetName val="°£³ëºñ95"/>
      <sheetName val="Á÷³ë"/>
      <sheetName val="°øÁ¤À²"/>
      <sheetName val="°ÇÁý"/>
      <sheetName val="°ÇÃà"/>
      <sheetName val="±â¼³Áý"/>
      <sheetName val="¼³Áý"/>
      <sheetName val="ÁøÂ¥³»¿ª"/>
      <sheetName val="ÃÑ°ý"/>
      <sheetName val="Áý°è"/>
      <sheetName val="³»¿ª"/>
      <sheetName val="°ø·®Áý"/>
      <sheetName val="´Ü°¡"/>
      <sheetName val="¹èºÎÀ²"/>
      <sheetName val="¿Ï¼º1"/>
      <sheetName val="¿Ï¼º2"/>
      <sheetName val="»êÀçºñÀ²"/>
      <sheetName val="¾ÈÀüºñÀ²"/>
      <sheetName val="ÀÏ¹ÝºñÀ²"/>
      <sheetName val="³ëÀÓ"/>
      <sheetName val="°ø·®"/>
      <sheetName val="Àû¿ë´ë°¡"/>
      <sheetName val="Áö¼ö³»¿ª"/>
      <sheetName val="³ë(97_1,97_9,98_1)"/>
      <sheetName val="³ëÀÓ´Ü°¡"/>
      <sheetName val="ÀÏÀ§´ë°¡¸ñ·Ï"/>
      <sheetName val="³»¿ª¼­2¾È"/>
      <sheetName val="ÀÏÀ§_ÆÄÀÏ"/>
      <sheetName val="°ßÀû¼­"/>
      <sheetName val="Ãâ·ÂÀº_±Ý¹°"/>
      <sheetName val="ÀÏÀ§´ë°¡"/>
      <sheetName val="Ã¶°Å»êÃâ±Ù°Å"/>
      <sheetName val="ÀÏÀ§´ë°¡(°ÇÃà)"/>
      <sheetName val="BabyÀÏÀ§´ë°¡"/>
      <sheetName val="_³Ã°¢¼öÆßÇÁ"/>
      <sheetName val="°æ»ê"/>
      <sheetName val="´Ü°¡_"/>
      <sheetName val="Á÷Àç"/>
      <sheetName val="¼ÒºñÀÚ°¡"/>
      <sheetName val="¼ö·®»êÃâ"/>
      <sheetName val="´Ü°¡Á¶»ç"/>
      <sheetName val="Àú"/>
      <sheetName val="³»¿ª¼­(»ïÈ£)"/>
      <sheetName val="°£Á¢ºñ"/>
      <sheetName val="ÀÏÀ§´ë°¡(ÃâÀÔ)"/>
      <sheetName val="2°ø±¸»êÃâ³»¿ª"/>
      <sheetName val="½ÄÀçÀÏÀ§´ë°¡"/>
      <sheetName val="´ë,À¯,·¥"/>
      <sheetName val="±¹º°ÀÎ¿ø"/>
      <sheetName val="JòÁî§4"/>
      <sheetName val="ÀÏÀ§´ë°¡(4Ãþ¿ø°Ý)"/>
      <sheetName val="±âÃÊÀÏÀ§´ë°¡"/>
      <sheetName val="´Ü°¡´ëºñÇ¥"/>
      <sheetName val="»êÃâ±âÃÊ"/>
      <sheetName val="¿¬°á°ü¾Ï°Å"/>
      <sheetName val="Àû¿ë°ÇÃà"/>
      <sheetName val="Ç¥Áö"/>
      <sheetName val="±â°è³»¿ª"/>
      <sheetName val="µµ±Þ³»¿ª¼­"/>
      <sheetName val="9GNG¿î¹Ý"/>
      <sheetName val="±â°è°æºñ(½Ã°£´ç)"/>
      <sheetName val="·¥¸Ó"/>
      <sheetName val="Â÷¾×º¸Áõ"/>
      <sheetName val="ºÎºÐº°¼ö·®»êÃâ(Á¶ÇÕ±âÃÊ)"/>
      <sheetName val="¼Ò¹æ"/>
      <sheetName val="ÅÍÆÄ±â¹×Àç·á"/>
      <sheetName val="2F_È¸ÀÇ½Ç°ßÀû(5_14_ÀÏ´ë)"/>
      <sheetName val="NìüëÒ-òÅ"/>
      <sheetName val="´Ü°¡Á¶»ç¼­"/>
      <sheetName val="1¾È"/>
      <sheetName val="¼ÕÀÍºÐ¼®"/>
      <sheetName val="°ÇÃàºÎÇÏ"/>
      <sheetName val="±èÆ÷IO"/>
      <sheetName val="소운반"/>
      <sheetName val="집수정단면도_(2)"/>
      <sheetName val="Pier_3"/>
      <sheetName val="예산변경사항"/>
      <sheetName val="총체보활공정표"/>
      <sheetName val="5_지붕"/>
      <sheetName val="중기_부표"/>
      <sheetName val="공사비예산서(토목분)"/>
      <sheetName val="일위산출"/>
      <sheetName val="P3"/>
      <sheetName val="#REF!"/>
      <sheetName val="기계경비산출기준"/>
      <sheetName val="경영"/>
      <sheetName val="98년"/>
      <sheetName val="실적"/>
      <sheetName val="내역서(교량)전체"/>
      <sheetName val="구역화물"/>
      <sheetName val="단위목록"/>
      <sheetName val="시험비"/>
      <sheetName val="기계경비목록"/>
      <sheetName val="견적을지"/>
      <sheetName val="계산표지"/>
      <sheetName val="투입내역"/>
      <sheetName val="원"/>
      <sheetName val="제경비"/>
      <sheetName val="법면단"/>
      <sheetName val="2_단면가정"/>
      <sheetName val="자재"/>
      <sheetName val="우수"/>
      <sheetName val="울산자동제어"/>
      <sheetName val="단위수량"/>
      <sheetName val="관급자재"/>
      <sheetName val="분전함신설"/>
      <sheetName val="접지1종"/>
      <sheetName val="마산월령동골조물량변경"/>
      <sheetName val="공비대비"/>
      <sheetName val="기본사항"/>
      <sheetName val="환산"/>
      <sheetName val="기계설비"/>
      <sheetName val="남양시작동자105노65㠀⺃簀⺃︀쫕ԯ"/>
      <sheetName val="남양시작동자105노65︀䋕ԯ缀"/>
      <sheetName val="실행갑지"/>
      <sheetName val="상하차비용(기계상차)"/>
      <sheetName val="수간보호"/>
      <sheetName val="운반비"/>
      <sheetName val="전기공사_산출집계"/>
      <sheetName val="전기공사_산출"/>
      <sheetName val="10동"/>
      <sheetName val="ELECT쀀⻰"/>
      <sheetName val="토공_totൡý"/>
      <sheetName val="설비"/>
      <sheetName val="D"/>
      <sheetName val="현장경상비"/>
      <sheetName val="AS포장복구_"/>
      <sheetName val="청천내"/>
      <sheetName val="공리일"/>
      <sheetName val="2003_일위대가"/>
      <sheetName val="(A)내역서"/>
      <sheetName val="INDEX"/>
      <sheetName val="시행예산"/>
      <sheetName val="공통비총괄표"/>
      <sheetName val="공종단가"/>
      <sheetName val="6-1__관개량조서"/>
      <sheetName val="교각토공"/>
      <sheetName val="공사비집계"/>
      <sheetName val="6공구(당초)"/>
      <sheetName val="제출내역_(2)"/>
      <sheetName val="마산방향"/>
      <sheetName val="마산방향철근집계"/>
      <sheetName val="9811"/>
      <sheetName val="PAC"/>
      <sheetName val="S0"/>
      <sheetName val="수목데이타_"/>
      <sheetName val="남대문빌딩"/>
      <sheetName val="경영혁신본부"/>
      <sheetName val="본부별사업계획2차"/>
      <sheetName val="원가계산서(남측)"/>
      <sheetName val="감가상각"/>
      <sheetName val="지질조사분석"/>
      <sheetName val="2__공원조도"/>
      <sheetName val="FJ단가"/>
      <sheetName val="7_지층별제원"/>
      <sheetName val="변경관급자재"/>
      <sheetName val="4_본실행통합내역서"/>
      <sheetName val="★개략견적"/>
      <sheetName val="일(4)"/>
      <sheetName val="1단계"/>
      <sheetName val="구조물공집계"/>
      <sheetName val="갑(전기)"/>
      <sheetName val="밸브설치"/>
      <sheetName val="순공사비"/>
      <sheetName val="Ⅱ1-0타"/>
      <sheetName val="CP-E2_(품셈표)"/>
      <sheetName val="도급내역서(ကࠀ돬"/>
      <sheetName val="도급내역서(栀襙܆㦎"/>
      <sheetName val="도급내역서(/Ù"/>
      <sheetName val="도급내역서(/⠀D"/>
      <sheetName val="공柖7"/>
      <sheetName val="콘크리트타설집계표"/>
      <sheetName val="우수데이터"/>
      <sheetName val="작성방법"/>
      <sheetName val="자재(원원+원대)"/>
      <sheetName val="항목별진도율"/>
      <sheetName val="I_설계조건"/>
      <sheetName val="집수정(1)"/>
      <sheetName val="인원"/>
      <sheetName val="3.공통공사대비"/>
      <sheetName val="견적(100%저"/>
      <sheetName val="견적(100%_x0000_"/>
      <sheetName val="[KKK.XLS]말뚝지/_x0000__x0013_"/>
      <sheetName val="견적(100%"/>
      <sheetName val="충주"/>
      <sheetName val="점검총괄"/>
      <sheetName val="실행내역 "/>
      <sheetName val="일위산출근거"/>
      <sheetName val="3련 BOX"/>
      <sheetName val="K-16 (실행)"/>
      <sheetName val="SUM (EDWARD)"/>
      <sheetName val="코드일람표2001년10월"/>
      <sheetName val="공통자료"/>
      <sheetName val="300XL 세관"/>
      <sheetName val="13LPMCC"/>
      <sheetName val="공사예산하조서(O.K)"/>
      <sheetName val="급수 (LPM)"/>
      <sheetName val="비교1"/>
      <sheetName val="공통단가"/>
      <sheetName val="기준FACTOR"/>
      <sheetName val="산출목록표"/>
      <sheetName val="장비집계"/>
      <sheetName val="조건"/>
      <sheetName val="빙축열"/>
      <sheetName val="금액"/>
      <sheetName val="심사물량"/>
      <sheetName val="심사계산"/>
      <sheetName val="고내분기~한림"/>
      <sheetName val="광령~경마장"/>
      <sheetName val="세기~광령"/>
      <sheetName val="정보"/>
      <sheetName val="2.토목공사"/>
      <sheetName val="월별수입"/>
      <sheetName val="현대물량"/>
      <sheetName val="관급"/>
      <sheetName val="피엘"/>
      <sheetName val="총괄갑 "/>
      <sheetName val="프로젝트"/>
      <sheetName val="일위대가(가설)"/>
      <sheetName val="96수출"/>
      <sheetName val="FAB별"/>
      <sheetName val="BH-1 (2)"/>
      <sheetName val="일위대가(4층원격_x0005_"/>
      <sheetName val="표     지"/>
      <sheetName val="산출내역집계표"/>
      <sheetName val="사유서 (2)"/>
      <sheetName val="사유서"/>
      <sheetName val="설계변경검토내용"/>
      <sheetName val="주요내용-1"/>
      <sheetName val="도급자서식-1"/>
      <sheetName val="도급자서식-2"/>
      <sheetName val="원가참조"/>
      <sheetName val="장비선정 "/>
      <sheetName val="기준단가현황"/>
      <sheetName val="공사개요(입력)"/>
      <sheetName val="그림모음"/>
      <sheetName val="B.O.M"/>
      <sheetName val="생산매출 (4)"/>
      <sheetName val="STANDARD (상)-참고"/>
      <sheetName val="일  위  대  가  목  록"/>
      <sheetName val="FUEL FILLER"/>
      <sheetName val="5.정산서"/>
      <sheetName val="      "/>
      <sheetName val=" 갑지"/>
      <sheetName val="[KKK.XLS][KKK.XLS]말뚝지/_x0000__x0013_"/>
      <sheetName val="LG제품"/>
      <sheetName val="1.검토서"/>
      <sheetName val="집 계 표"/>
      <sheetName val="1단계 (2)"/>
      <sheetName val="수 량 명 세 서 - 1"/>
      <sheetName val="영업.일1"/>
      <sheetName val="통신200헾"/>
      <sheetName val="설치내역"/>
      <sheetName val="3.면적&amp;세대(입력)"/>
      <sheetName val="AS포장복구 "/>
      <sheetName val="2003 일위대가"/>
      <sheetName val="6-1. 관개량조서"/>
      <sheetName val="제출내역 (2)"/>
      <sheetName val="집수정단면도 (2)"/>
      <sheetName val="수목데이타 "/>
      <sheetName val="2. 공원조도"/>
      <sheetName val="7.지층별제원"/>
      <sheetName val="4.본실행통합내역서"/>
      <sheetName val="I.설계조건"/>
      <sheetName val="열린교실"/>
      <sheetName val="시설물일위"/>
      <sheetName val="도봉2지구"/>
      <sheetName val="대덕토공총"/>
      <sheetName val="선급금신청서"/>
      <sheetName val="견적(100%頂"/>
      <sheetName val="창호"/>
      <sheetName val="가설제외"/>
      <sheetName val="기타공사"/>
      <sheetName val="토공 totൡý"/>
      <sheetName val="copy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/>
      <sheetData sheetId="1117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>
        <row r="2">
          <cell r="A2">
            <v>0</v>
          </cell>
        </row>
      </sheetData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출조건"/>
      <sheetName val="제출표지"/>
      <sheetName val="경상내역"/>
      <sheetName val="경상직원"/>
      <sheetName val="xxxxxx"/>
      <sheetName val="1.견적의뢰"/>
      <sheetName val="부대입찰공문"/>
      <sheetName val="부대입찰업체"/>
      <sheetName val="2.견적업체"/>
      <sheetName val="2.입찰안내"/>
      <sheetName val="3.실행결의"/>
      <sheetName val="5.경상직원"/>
      <sheetName val="4.경상내역"/>
      <sheetName val="6.경상기준"/>
      <sheetName val="7.FAX1"/>
      <sheetName val="부대확약"/>
      <sheetName val="표지 저가,고가"/>
      <sheetName val="총괄원가.고가 (2)"/>
      <sheetName val="총괄원가.고가"/>
      <sheetName val="하도급집계.고가 "/>
      <sheetName val="하도원총.고가"/>
      <sheetName val="지급자재(분양분)저"/>
      <sheetName val="지급자재(임대분)저"/>
      <sheetName val="지급자재(분양분)저CF"/>
      <sheetName val="지급자재(임대분)저CF"/>
      <sheetName val="지급자재(분양분)저R"/>
      <sheetName val="지급자재(임대분)저R"/>
      <sheetName val="지급자재(분양분)고"/>
      <sheetName val="지급자재(임대분)고"/>
      <sheetName val="지급자재(분양분)고CF"/>
      <sheetName val="지급자재(임대분)고CF"/>
      <sheetName val="지급자재(분양분)고R"/>
      <sheetName val="지급자재(임대분)고R"/>
      <sheetName val="지급자재(토목)저"/>
      <sheetName val="지급자재(토목)고"/>
      <sheetName val="잡"/>
      <sheetName val="을지"/>
      <sheetName val="9GNG운반"/>
      <sheetName val="내역서"/>
      <sheetName val="투찰금액"/>
      <sheetName val="분전함신설"/>
      <sheetName val="접지1종"/>
      <sheetName val="일위대가표"/>
      <sheetName val="N賃率-職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무정전전원장치"/>
      <sheetName val="채널BASE"/>
      <sheetName val="FRAME"/>
      <sheetName val="CURVE"/>
      <sheetName val="절체기"/>
      <sheetName val="IFU"/>
      <sheetName val="재료비22"/>
      <sheetName val="N賃率-職"/>
      <sheetName val="증감대비"/>
      <sheetName val="산출기초(기계터파기)3열"/>
      <sheetName val="전송망집계"/>
      <sheetName val="철거수량(전송)"/>
      <sheetName val="대구-교대(A1)"/>
      <sheetName val="변압기 및 발전기 용량"/>
      <sheetName val="I一般比"/>
      <sheetName val="02자재"/>
      <sheetName val="재료"/>
      <sheetName val="설치자재"/>
      <sheetName val="원가계산서"/>
      <sheetName val="단가명령서"/>
      <sheetName val="일위(열차무선)"/>
      <sheetName val="일위(역무통신)"/>
      <sheetName val="일위(철거)"/>
      <sheetName val="일위대가목록"/>
      <sheetName val="단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초기화면"/>
      <sheetName val="프로그램"/>
      <sheetName val="메인메뉴"/>
      <sheetName val="Sheet1"/>
      <sheetName val="중간물량1"/>
      <sheetName val="Sheet2"/>
      <sheetName val="중간물량2"/>
      <sheetName val="Sheet3"/>
      <sheetName val="중간물량3"/>
      <sheetName val="Sheet4"/>
      <sheetName val="중간물량4"/>
      <sheetName val="Sheet5"/>
      <sheetName val="중간물량5"/>
      <sheetName val="Sheet6"/>
      <sheetName val="중간물량6"/>
      <sheetName val="Sheet7"/>
      <sheetName val="중간물량7"/>
      <sheetName val="Sheet8"/>
      <sheetName val="중간물량8"/>
      <sheetName val="Sheet9"/>
      <sheetName val="중간물량9"/>
      <sheetName val="Sheet10"/>
      <sheetName val="중간물량10"/>
      <sheetName val="Sheet11"/>
      <sheetName val="중간물량11"/>
      <sheetName val="Sheet12"/>
      <sheetName val="중간물량12"/>
      <sheetName val="Sheet13"/>
      <sheetName val="중간물량13"/>
      <sheetName val="Sheet14"/>
      <sheetName val="중간물량14"/>
      <sheetName val="Sheet15"/>
      <sheetName val="중간물량15"/>
      <sheetName val="Sheet16"/>
      <sheetName val="중간물량16"/>
      <sheetName val="임시"/>
      <sheetName val="pipe-mid"/>
    </sheetNames>
    <definedNames>
      <definedName name="메인_메뉴호출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간지"/>
      <sheetName val="갑지가로등"/>
      <sheetName val="원가"/>
      <sheetName val="가로등원가계산서"/>
      <sheetName val="도급내역서"/>
      <sheetName val="관급내역서"/>
      <sheetName val="사급내역서"/>
      <sheetName val="가로등내역서-도급"/>
      <sheetName val="신호등내역서-도급"/>
      <sheetName val="가로등내역서-관급"/>
      <sheetName val="일위대가"/>
      <sheetName val="일위대가서(종)"/>
      <sheetName val="가로등부표"/>
      <sheetName val="맨흘대가"/>
      <sheetName val="한전외선공사비"/>
      <sheetName val="신호등부표"/>
      <sheetName val="적용단가"/>
      <sheetName val="인건비"/>
      <sheetName val="기타경비산출근거"/>
      <sheetName val="가로등집계(1)"/>
      <sheetName val="통로점검집계(1)"/>
      <sheetName val="신호등집계(1)"/>
      <sheetName val="1구간가로등산출"/>
      <sheetName val="1구간통로점검산출"/>
      <sheetName val="1구간신호등산출"/>
      <sheetName val="2구간집계"/>
      <sheetName val="2구간가로등산출 "/>
      <sheetName val="2구간통로점검산출"/>
      <sheetName val="2구간신호등산출"/>
      <sheetName val="인건비 "/>
      <sheetName val="수량산출"/>
      <sheetName val="을지"/>
      <sheetName val="일위대가(가설)"/>
      <sheetName val="Baby일위대가"/>
      <sheetName val="직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노임단가"/>
      <sheetName val="자재단가"/>
      <sheetName val="내역서"/>
      <sheetName val="기계경비"/>
      <sheetName val="기계경비산출"/>
      <sheetName val="공통 "/>
      <sheetName val="설비"/>
      <sheetName val="분수"/>
      <sheetName val="건축"/>
      <sheetName val="전기"/>
      <sheetName val="원가"/>
      <sheetName val="토목마감-시공"/>
      <sheetName val="파이프"/>
      <sheetName val="PE"/>
      <sheetName val="배관부속자재"/>
      <sheetName val="펌프"/>
      <sheetName val="노즐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직노"/>
      <sheetName val="내역"/>
      <sheetName val="20관리비율"/>
      <sheetName val="N賃率-職"/>
      <sheetName val="제경집계"/>
      <sheetName val="#REF"/>
      <sheetName val="노임"/>
      <sheetName val="Sheet1"/>
      <sheetName val="일위"/>
      <sheetName val="설직재-1"/>
      <sheetName val="노무비"/>
      <sheetName val="증감대비"/>
      <sheetName val="표지"/>
      <sheetName val="J直材4"/>
      <sheetName val="단"/>
      <sheetName val="총괄집계표"/>
      <sheetName val="이토변실"/>
      <sheetName val="물집"/>
      <sheetName val="일위대가(가설)"/>
      <sheetName val="공조기휀"/>
      <sheetName val="2000전체분"/>
      <sheetName val="2000년1차"/>
      <sheetName val="기초자료"/>
      <sheetName val="건축내역"/>
      <sheetName val="직재"/>
      <sheetName val="재료"/>
      <sheetName val="설치자재"/>
      <sheetName val="단위수량"/>
      <sheetName val="재정비직인"/>
      <sheetName val="재정비내역"/>
      <sheetName val="지적고시내역"/>
      <sheetName val="노임단가"/>
      <sheetName val="Macro1"/>
      <sheetName val="을지"/>
      <sheetName val="일위대가목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I一般比"/>
      <sheetName val="일위대가"/>
      <sheetName val="20관리비율"/>
      <sheetName val="노무비단가"/>
      <sheetName val="내역1"/>
      <sheetName val="전선 및 전선관"/>
      <sheetName val="옥외 전력간선공사"/>
      <sheetName val="동원(3)"/>
      <sheetName val="#REF"/>
      <sheetName val="화해(함평)"/>
      <sheetName val="화해(장성)"/>
      <sheetName val="내역서"/>
      <sheetName val="노임"/>
      <sheetName val="시설물일위"/>
      <sheetName val="경율산정.XLS"/>
      <sheetName val="노임단가"/>
      <sheetName val="중기사용료"/>
      <sheetName val="인부임"/>
      <sheetName val="노무비"/>
      <sheetName val="N賃率_職"/>
      <sheetName val="중기일위대가"/>
      <sheetName val="토공"/>
      <sheetName val="공조기휀"/>
      <sheetName val="제작비추산총괄표"/>
      <sheetName val="내역"/>
      <sheetName val="b_balju_cho"/>
      <sheetName val="수량산출1"/>
      <sheetName val="자재단가표"/>
      <sheetName val="Baby일위대가"/>
      <sheetName val="일위대가(가설)"/>
      <sheetName val="순공사비"/>
      <sheetName val="수량산출"/>
      <sheetName val="C-직노1"/>
      <sheetName val="집계"/>
      <sheetName val="단가조사"/>
      <sheetName val="새공통"/>
      <sheetName val="공사원가계산서"/>
      <sheetName val="Sheet1"/>
      <sheetName val="전기공사일위대가"/>
      <sheetName val="산경"/>
      <sheetName val="일위대가목록"/>
      <sheetName val="날개벽수량표"/>
      <sheetName val="KCS-CA"/>
      <sheetName val="문산"/>
      <sheetName val="을지"/>
      <sheetName val="다곡2교"/>
      <sheetName val="직노"/>
      <sheetName val="을-ATYPE"/>
      <sheetName val="DATE"/>
      <sheetName val="조건표"/>
      <sheetName val="원형맨홀수량"/>
      <sheetName val="단"/>
      <sheetName val="총괄표"/>
      <sheetName val="이토변실"/>
      <sheetName val="제36-40호표"/>
      <sheetName val="J直材4"/>
      <sheetName val="총괄집계표"/>
      <sheetName val="CT "/>
      <sheetName val="재료"/>
      <sheetName val="설치자재"/>
      <sheetName val="기본사항"/>
      <sheetName val="환산"/>
      <sheetName val="일위"/>
      <sheetName val="총괄내역서"/>
      <sheetName val="샌딩 에폭시 도장"/>
      <sheetName val="일반문틀 설치"/>
      <sheetName val="Data"/>
      <sheetName val="P&amp;L(Ahn)"/>
      <sheetName val="70%"/>
      <sheetName val="품셈"/>
      <sheetName val="교각1"/>
      <sheetName val="유림골조"/>
      <sheetName val="기본일위"/>
      <sheetName val="지급자재"/>
      <sheetName val="재정비직인"/>
      <sheetName val="재정비내역"/>
      <sheetName val="지적고시내역"/>
      <sheetName val="원가_(2)"/>
      <sheetName val="전선_및_전선관"/>
      <sheetName val="옥외_전력간선공사"/>
      <sheetName val="경율산정_XLS"/>
      <sheetName val="CTEMCOST"/>
      <sheetName val="차액보증"/>
      <sheetName val="인사자료총집계"/>
      <sheetName val="WATER"/>
      <sheetName val="차도부연장현황"/>
      <sheetName val="2.수량조서(발주용)"/>
      <sheetName val="Galaxy 소비자가격표"/>
      <sheetName val="기본단가표"/>
      <sheetName val="지수"/>
      <sheetName val="갑지(추정)"/>
      <sheetName val="Sheet5"/>
      <sheetName val="포장공"/>
      <sheetName val="배수공"/>
      <sheetName val="단위수량"/>
      <sheetName val="증감대비"/>
      <sheetName val="목록"/>
      <sheetName val="96노임기준"/>
      <sheetName val="6PILE  (돌출)"/>
      <sheetName val="공종별수량집계"/>
      <sheetName val="담장산출"/>
      <sheetName val="견적"/>
      <sheetName val="약전설비"/>
      <sheetName val="업체명"/>
      <sheetName val="관리"/>
      <sheetName val="절감효과"/>
      <sheetName val="설계예시"/>
      <sheetName val="간접비총괄 (2)"/>
      <sheetName val="구조물공"/>
      <sheetName val="부대공"/>
      <sheetName val="가설대가"/>
      <sheetName val="토공대가"/>
      <sheetName val="구조대가"/>
      <sheetName val="포설대가1"/>
      <sheetName val="부대대가"/>
      <sheetName val="공정집계_국별"/>
      <sheetName val="일위대가표(유단가)"/>
      <sheetName val="중기사용료산출근거"/>
      <sheetName val="단가 및 재료비"/>
      <sheetName val="(변경계약)총괄내역"/>
      <sheetName val="MOTOR"/>
      <sheetName val="원가계산서"/>
      <sheetName val="일위목록"/>
      <sheetName val="4. 자재단가비교표"/>
      <sheetName val="4. 일위대가"/>
      <sheetName val="일위대가(출입)"/>
      <sheetName val="단가산출"/>
      <sheetName val="(A)내역서"/>
      <sheetName val="퇴직영수증"/>
      <sheetName val="소비자가"/>
      <sheetName val="설직재-1"/>
      <sheetName val="적현로"/>
      <sheetName val="아파트"/>
      <sheetName val="EQT-ESTN"/>
      <sheetName val="1차설계변경내역"/>
      <sheetName val="MOKDONG(1)"/>
      <sheetName val="준검 내역서"/>
      <sheetName val="실행대비"/>
      <sheetName val="입찰안"/>
      <sheetName val="전국현황"/>
      <sheetName val="8.PILE  (돌출)"/>
      <sheetName val="dt0301"/>
      <sheetName val="dtt0301"/>
      <sheetName val="조명시설"/>
      <sheetName val="원형1호맨홀토공수량"/>
      <sheetName val="기술부 VENDOR LIST"/>
      <sheetName val="B1(반포1차)"/>
      <sheetName val="D-경비1"/>
      <sheetName val="건축내역"/>
      <sheetName val="8.수량산출서"/>
      <sheetName val="9.단가조사서"/>
      <sheetName val="6.일위목록"/>
      <sheetName val="Sheet9"/>
      <sheetName val="5사남"/>
      <sheetName val="설계명세서"/>
      <sheetName val="전기"/>
      <sheetName val="요율"/>
      <sheetName val="하도관리"/>
      <sheetName val="확약서"/>
      <sheetName val="COST"/>
      <sheetName val="Sheet4"/>
      <sheetName val="을_ATYPE"/>
      <sheetName val="단1"/>
      <sheetName val="대구-교대(A1)"/>
      <sheetName val="내역단위"/>
      <sheetName val="woo(mac)"/>
      <sheetName val="guard(mac)"/>
      <sheetName val="기별"/>
      <sheetName val="단가명령서"/>
      <sheetName val="Sheet13"/>
      <sheetName val="FACTOR"/>
      <sheetName val="工관리비율"/>
      <sheetName val="工완성공사율"/>
      <sheetName val="아스콘포장 (5t)"/>
      <sheetName val="원가_(2)1"/>
      <sheetName val="전선_및_전선관1"/>
      <sheetName val="Sheet3"/>
      <sheetName val="자재집계"/>
      <sheetName val="시행후면적"/>
      <sheetName val="부대내역"/>
      <sheetName val="내역서(기성청구)"/>
      <sheetName val="정부노임단가"/>
      <sheetName val="건축-물가변동"/>
      <sheetName val="000000"/>
      <sheetName val="단위단가"/>
      <sheetName val="견적서"/>
      <sheetName val="합천내역"/>
      <sheetName val="공통가설"/>
      <sheetName val="대목"/>
      <sheetName val="인건비"/>
      <sheetName val="아파트_9"/>
      <sheetName val="경산"/>
      <sheetName val="3"/>
      <sheetName val="패널"/>
      <sheetName val="대창(장성)"/>
      <sheetName val="대창(함평)-창열"/>
      <sheetName val="내역서(실)"/>
      <sheetName val="시공변경 설명서"/>
      <sheetName val="공사비증감내역"/>
      <sheetName val="변경조서"/>
      <sheetName val="362품셈"/>
      <sheetName val="갑지"/>
      <sheetName val="POL6차-PIPING"/>
      <sheetName val="경율산정"/>
      <sheetName val="방지책개소별명세"/>
      <sheetName val="sw1"/>
      <sheetName val="설계서(1)"/>
      <sheetName val="실행철강하도"/>
      <sheetName val="계수원본(99.2.28)"/>
      <sheetName val="제품별구성표"/>
      <sheetName val="품셈TABLE"/>
      <sheetName val="노임단가(일반)"/>
      <sheetName val="전기일위대가"/>
      <sheetName val="소화설비"/>
      <sheetName val="변압기 및 발전기 용량"/>
      <sheetName val="기존단가 (2)"/>
      <sheetName val="자료입력"/>
      <sheetName val="예산명세서"/>
      <sheetName val="일위대가표"/>
      <sheetName val="1차 내역서"/>
      <sheetName val="구리토평1전기"/>
      <sheetName val="적용단위길이"/>
      <sheetName val="피벗테이블데이터분석"/>
      <sheetName val="특수기호강도거푸집"/>
      <sheetName val="종배수관면벽신"/>
      <sheetName val="종배수관(신)"/>
      <sheetName val="해창정"/>
      <sheetName val="기계설비"/>
      <sheetName val="설계내역서"/>
      <sheetName val="공사개요"/>
      <sheetName val="대전-교대(A1-A2)"/>
      <sheetName val="Total"/>
      <sheetName val="시설물기초"/>
      <sheetName val="노임이"/>
      <sheetName val="6호기"/>
      <sheetName val="방식총괄"/>
      <sheetName val="단가목록"/>
      <sheetName val="48평단가"/>
      <sheetName val="57단가"/>
      <sheetName val="54평단가"/>
      <sheetName val="66평단가"/>
      <sheetName val="61단가"/>
      <sheetName val="89평단가"/>
      <sheetName val="84평단가"/>
      <sheetName val="골조시행"/>
      <sheetName val="기자재비"/>
      <sheetName val="부하계산서"/>
      <sheetName val="도로단위당"/>
      <sheetName val="아파트건축"/>
      <sheetName val="별첨1-4"/>
      <sheetName val="노임변동률"/>
      <sheetName val="OPGW기별"/>
      <sheetName val="지시서"/>
      <sheetName val="이천변압기운반비"/>
      <sheetName val="기기리스트"/>
      <sheetName val="BOX-1510"/>
      <sheetName val="국소별수량산출"/>
      <sheetName val="건축공사실행"/>
      <sheetName val="마포토정"/>
      <sheetName val="10월"/>
      <sheetName val="신천3호용수로"/>
      <sheetName val="2공구산출내역"/>
      <sheetName val="식재일위대가"/>
      <sheetName val="펀칭"/>
      <sheetName val="설계서"/>
      <sheetName val="암거단위"/>
      <sheetName val="물량"/>
      <sheetName val="평균높이산출근거"/>
      <sheetName val="횡배수관위치조서"/>
      <sheetName val="횡배수관집현황(2공구)"/>
      <sheetName val="인건-측정"/>
      <sheetName val="실행내역"/>
      <sheetName val="9GNG운반"/>
      <sheetName val="공예을"/>
      <sheetName val="내역을"/>
      <sheetName val="건축"/>
      <sheetName val="을"/>
      <sheetName val="금융비용"/>
      <sheetName val="ERL_TBL"/>
      <sheetName val="EXPENSE"/>
      <sheetName val="기초단가"/>
      <sheetName val="건축원가"/>
      <sheetName val="COVER"/>
      <sheetName val="기계실"/>
      <sheetName val="내역서2안"/>
      <sheetName val="b_sul"/>
      <sheetName val="전체"/>
      <sheetName val="수공기"/>
      <sheetName val="중기"/>
      <sheetName val="CAUDIT"/>
      <sheetName val="토적계산"/>
      <sheetName val="목차"/>
      <sheetName val="수지예산"/>
      <sheetName val="전선"/>
      <sheetName val="CABLE"/>
      <sheetName val="Sheet2"/>
      <sheetName val="사용성검토"/>
      <sheetName val="asd"/>
      <sheetName val="단면치수"/>
      <sheetName val="DATA1"/>
      <sheetName val="7.수지"/>
      <sheetName val="광양방향"/>
      <sheetName val="BOX전기내역"/>
      <sheetName val="물가자료"/>
      <sheetName val="보증금(전신전화가입권)"/>
      <sheetName val="98년BS"/>
      <sheetName val="잉여금"/>
      <sheetName val="estimate(TOTAL) (2)"/>
      <sheetName val="estimate"/>
      <sheetName val="자재단가"/>
      <sheetName val="급여대장출력"/>
      <sheetName val="인원계획-미화"/>
      <sheetName val="부대시설"/>
      <sheetName val="공문"/>
      <sheetName val="원가계산 (2)"/>
      <sheetName val="하수급견적대비"/>
      <sheetName val="옥외_전력간선공사1"/>
      <sheetName val="경율산정_XLS1"/>
      <sheetName val="계수원본(99_2_28)"/>
      <sheetName val="CT_"/>
      <sheetName val="단가_및_재료비"/>
      <sheetName val="샌딩_에폭시_도장"/>
      <sheetName val="일반문틀_설치"/>
      <sheetName val="2_수량조서(발주용)"/>
      <sheetName val="Galaxy_소비자가격표"/>
      <sheetName val="6PILE__(돌출)"/>
      <sheetName val="간접비총괄_(2)"/>
      <sheetName val="기술부_VENDOR_LIST"/>
      <sheetName val="Tool"/>
      <sheetName val="PAC"/>
      <sheetName val="백암비스타내역"/>
      <sheetName val="재료비"/>
      <sheetName val="표준내역"/>
      <sheetName val="대운산출"/>
      <sheetName val="배전KT"/>
      <sheetName val="danga"/>
      <sheetName val="ilch"/>
      <sheetName val="기둥(원형)"/>
      <sheetName val="암거공"/>
      <sheetName val="부대집계1"/>
      <sheetName val="가도단위"/>
      <sheetName val="3련 BOX"/>
      <sheetName val="결선list"/>
      <sheetName val="배관배선내역"/>
      <sheetName val="계림(함평)"/>
      <sheetName val="계림(장성)"/>
      <sheetName val="노원열병합  건축공사기성내역서"/>
      <sheetName val="BOX(상시)"/>
      <sheetName val="Macro1"/>
      <sheetName val="Macro3"/>
      <sheetName val="Macro2"/>
      <sheetName val="1차_내역서"/>
      <sheetName val="8_수량산출서"/>
      <sheetName val="9_단가조사서"/>
      <sheetName val="6_일위목록"/>
      <sheetName val="기존단가_(2)"/>
      <sheetName val="환경기계공정표 (3)"/>
      <sheetName val="combi(wall)"/>
      <sheetName val="설계내역(2001)"/>
      <sheetName val="4)유동표"/>
      <sheetName val="ABUT수량-A1"/>
      <sheetName val="산출내역 (월기성)"/>
      <sheetName val="건축기성"/>
      <sheetName val="공량예산"/>
      <sheetName val="PIPE(인수본)"/>
      <sheetName val="기준표"/>
      <sheetName val="대차대조표"/>
      <sheetName val="Sheet1 (2)"/>
      <sheetName val="상행-교대(A1-A2)"/>
      <sheetName val="날개벽"/>
      <sheetName val="대로근거"/>
      <sheetName val="기계경비(시간당)"/>
      <sheetName val="램머"/>
      <sheetName val="(10) 단가산출결과"/>
      <sheetName val="집계표"/>
      <sheetName val="명단"/>
      <sheetName val="BEND LOSS"/>
      <sheetName val="4__자재단가비교표"/>
      <sheetName val="4__일위대가"/>
      <sheetName val="준검_내역서"/>
      <sheetName val="spec1"/>
      <sheetName val="기계공사"/>
      <sheetName val="내역서1999.8최종"/>
      <sheetName val="철거산출근거"/>
      <sheetName val="1-최종안"/>
      <sheetName val="사업분석-분양가결정"/>
      <sheetName val="수량산출서"/>
      <sheetName val="1호철근량"/>
      <sheetName val="1. 설계조건 2.단면가정 3. 하중계산"/>
      <sheetName val="DATA 입력란"/>
      <sheetName val="신우"/>
      <sheetName val="시설장비"/>
      <sheetName val="본체"/>
      <sheetName val="REACTION(USE평시)"/>
      <sheetName val="설계조건"/>
      <sheetName val="REACTION(USD지진시)"/>
      <sheetName val="SANTOGO"/>
      <sheetName val="SANBAISU"/>
      <sheetName val="모래기초"/>
      <sheetName val="JUCK"/>
      <sheetName val="산근"/>
      <sheetName val="도급내역(금차분)"/>
      <sheetName val="메서,변+증"/>
      <sheetName val="unit 4"/>
      <sheetName val="기성내역서"/>
      <sheetName val="산출근거"/>
      <sheetName val="제2~7호표"/>
      <sheetName val="예산내역서"/>
      <sheetName val="설계예산서"/>
      <sheetName val="말뚝지지력산정"/>
      <sheetName val="토목검측서"/>
      <sheetName val="전기자료"/>
      <sheetName val="Sheet14"/>
      <sheetName val="Sheet10"/>
      <sheetName val="역T형"/>
      <sheetName val="설계개요"/>
      <sheetName val=" FURNACE현설"/>
      <sheetName val="명세서(을)"/>
      <sheetName val="수로교총재료집계"/>
      <sheetName val="45,46"/>
      <sheetName val="사업성분석"/>
      <sheetName val="백호우계수"/>
      <sheetName val="총괄갑 "/>
      <sheetName val="99년신청"/>
      <sheetName val="BID"/>
      <sheetName val="교대(A1-A2)"/>
      <sheetName val="도근좌표"/>
      <sheetName val="5Strand-장기처짐PCI"/>
      <sheetName val="수량산출서(보강)"/>
      <sheetName val="중기솔뇨"/>
      <sheetName val="금액내역서"/>
      <sheetName val="개별직종노임단가(2002.5)"/>
      <sheetName val="공비대비"/>
      <sheetName val="마산월령동골조물량변경"/>
      <sheetName val="실행내역 "/>
      <sheetName val="C-노임단가"/>
      <sheetName val="경제성분석"/>
      <sheetName val="A"/>
      <sheetName val="대비"/>
      <sheetName val="설계내역2"/>
      <sheetName val="동원인원"/>
      <sheetName val="자재단가비교표"/>
      <sheetName val="Key Data"/>
      <sheetName val="터파기및재료"/>
      <sheetName val="환율"/>
      <sheetName val="포승(S+H)"/>
      <sheetName val="포승(SHEET)"/>
      <sheetName val="변경내역서"/>
      <sheetName val="상세내역서"/>
      <sheetName val="#2-3 일위대가"/>
      <sheetName val="#2-4 단가대비표"/>
      <sheetName val="I.설계조건"/>
      <sheetName val="단가표"/>
      <sheetName val="깨기"/>
      <sheetName val="종배수관"/>
      <sheetName val="J"/>
      <sheetName val="손익현황"/>
      <sheetName val="청천내"/>
      <sheetName val="sst,stl창호"/>
      <sheetName val="돈암사업"/>
      <sheetName val="건축토목내역"/>
      <sheetName val="직접경비"/>
      <sheetName val="3.건축(현장안)"/>
      <sheetName val="제출내역서"/>
      <sheetName val="내역서(실행)"/>
      <sheetName val="내역서 (원본)"/>
      <sheetName val="내역서(실행)3"/>
      <sheetName val="토공집계"/>
      <sheetName val="1.우편집중내역서"/>
      <sheetName val="basic_info"/>
      <sheetName val="3F"/>
      <sheetName val="b_balju-단가단가단가"/>
      <sheetName val="II손익관리"/>
      <sheetName val="Macro(차단기)"/>
      <sheetName val="가도공"/>
      <sheetName val="금액"/>
      <sheetName val="조도계산(1)"/>
      <sheetName val="상부수량집계표"/>
      <sheetName val="투찰"/>
      <sheetName val="9811"/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실행하도사항"/>
      <sheetName val="실행별지"/>
      <sheetName val="실행하도잡비"/>
      <sheetName val="실행토공하도"/>
      <sheetName val="실행철콘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코드표"/>
      <sheetName val="산출내역서집계표"/>
      <sheetName val="설계"/>
      <sheetName val="1호맨홀토공"/>
      <sheetName val="C.배수관공"/>
      <sheetName val="단위량"/>
      <sheetName val="재료집계표2"/>
      <sheetName val="토적집계표"/>
      <sheetName val="정화조동내역"/>
      <sheetName val="IMPEADENCE MAP 취수장"/>
      <sheetName val="견적990322"/>
      <sheetName val="단가산출서"/>
      <sheetName val="공정량산출내역서 "/>
      <sheetName val="수량집계"/>
      <sheetName val="YM-IL1"/>
      <sheetName val="SAMPLE"/>
      <sheetName val="205동"/>
      <sheetName val="98수문일위"/>
      <sheetName val="충주"/>
      <sheetName val="공사내역서"/>
      <sheetName val="노임,기계단가"/>
      <sheetName val="가로등기초"/>
      <sheetName val="동별물량집계표"/>
      <sheetName val="INPUT"/>
      <sheetName val="투찰가"/>
      <sheetName val="H-pile(298x299)"/>
      <sheetName val="H-pile(250x250)"/>
      <sheetName val="기준FACTOR"/>
      <sheetName val="간지"/>
      <sheetName val="일위목록표"/>
      <sheetName val="    "/>
      <sheetName val="수량산출서_천안"/>
      <sheetName val="수량산출서_아산"/>
      <sheetName val="O＆P"/>
      <sheetName val="조사표"/>
      <sheetName val="노임목록"/>
      <sheetName val="중기목록"/>
      <sheetName val="자재목록"/>
      <sheetName val="Y-WORK"/>
      <sheetName val="절탄기단관교체공량"/>
      <sheetName val="이종재질교체공량"/>
      <sheetName val="Final SH Loose Tube 교체공량"/>
      <sheetName val="경계석수량집계"/>
      <sheetName val="기계경비단가총괄표"/>
      <sheetName val="기계경비단가산출표"/>
      <sheetName val="기계경비손료 및 운전경비 산출"/>
      <sheetName val="기계경비 손료 및 운전경비 산출기준"/>
      <sheetName val="단가조사표"/>
      <sheetName val="노임단가표"/>
      <sheetName val="   "/>
      <sheetName val="계수"/>
      <sheetName val="용어"/>
      <sheetName val=""/>
      <sheetName val="몰운대초견적"/>
      <sheetName val="DAN"/>
      <sheetName val="업체코드"/>
      <sheetName val="정산"/>
      <sheetName val="적용기준표(98년상반기)"/>
      <sheetName val="물량표"/>
      <sheetName val="비탈면보호공수량산출"/>
      <sheetName val="수목표준대가"/>
      <sheetName val="내역서 업체견적단가"/>
      <sheetName val="건축일"/>
      <sheetName val="REINF."/>
      <sheetName val="LOADS"/>
      <sheetName val="공조기(삭제)"/>
      <sheetName val="고등학교"/>
      <sheetName val="성서방향-교대(A2)"/>
      <sheetName val="토사(PE)"/>
      <sheetName val="시멘트 및 골재량산출"/>
      <sheetName val="자재표"/>
      <sheetName val="물가기준년"/>
      <sheetName val="장비기준"/>
      <sheetName val="물가"/>
      <sheetName val="6공구(당초)"/>
      <sheetName val="변압기_및_발전기_용량"/>
      <sheetName val="현장관리비"/>
      <sheetName val="목표세부명세"/>
      <sheetName val="삭제금지단가"/>
      <sheetName val="work"/>
      <sheetName val="포장총괄집계표"/>
      <sheetName val="배수관접합및부설  "/>
      <sheetName val="심사"/>
      <sheetName val="원가_(2)2"/>
      <sheetName val="전선_및_전선관2"/>
      <sheetName val="옥외_전력간선공사2"/>
      <sheetName val="경율산정_XLS2"/>
      <sheetName val="2_수량조서(발주용)1"/>
      <sheetName val="CT_1"/>
      <sheetName val="간접비총괄_(2)1"/>
      <sheetName val="샌딩_에폭시_도장1"/>
      <sheetName val="일반문틀_설치1"/>
      <sheetName val="6PILE__(돌출)1"/>
      <sheetName val="Galaxy_소비자가격표1"/>
      <sheetName val="기술부_VENDOR_LIST1"/>
      <sheetName val="기존단가_(2)1"/>
      <sheetName val="1차_내역서1"/>
      <sheetName val="8_수량산출서1"/>
      <sheetName val="9_단가조사서1"/>
      <sheetName val="6_일위목록1"/>
      <sheetName val="단가_및_재료비1"/>
      <sheetName val="8_PILE__(돌출)"/>
      <sheetName val="estimate(TOTAL)_(2)"/>
      <sheetName val="7_수지"/>
      <sheetName val="시공변경_설명서"/>
      <sheetName val="아스콘포장_(5t)"/>
      <sheetName val="총괄갑_"/>
      <sheetName val="원가계산_(2)"/>
      <sheetName val="계수원본(99_2_28)1"/>
      <sheetName val="실행내역_"/>
      <sheetName val="내역서1999_8최종"/>
      <sheetName val="1__설계조건_2_단면가정_3__하중계산"/>
      <sheetName val="DATA_입력란"/>
      <sheetName val="unit_4"/>
      <sheetName val="Sheet1_(2)"/>
      <sheetName val="Key_Data"/>
      <sheetName val="기계내역"/>
      <sheetName val="조직"/>
      <sheetName val="빗물받이(910-510-410)"/>
      <sheetName val="갑지1"/>
      <sheetName val="설계서(8)"/>
      <sheetName val="보조셀"/>
      <sheetName val="품셈표"/>
      <sheetName val="BM"/>
      <sheetName val="1.설계기준"/>
      <sheetName val="덕전리"/>
      <sheetName val="집계표(육상)"/>
      <sheetName val="암거"/>
      <sheetName val="대공종"/>
      <sheetName val="RCF CLAIMED"/>
      <sheetName val="LH3 동양시스템"/>
      <sheetName val="입력"/>
      <sheetName val="완료계"/>
      <sheetName val="3CHBDC"/>
      <sheetName val=" 냉각수펌프"/>
      <sheetName val="관로수량산출집계"/>
      <sheetName val="한전수탁공사비내역서"/>
      <sheetName val="pldt"/>
      <sheetName val="표지"/>
      <sheetName val="설계서표지"/>
      <sheetName val="3. SW 총괄"/>
      <sheetName val="SW신규표지"/>
      <sheetName val="기반정보연계 FP산정"/>
      <sheetName val="기반정보 연계 소프트웨어개발비산출-간이법"/>
      <sheetName val="기반정보 연계 (참조)보정계수"/>
      <sheetName val="정보연계 FP산정"/>
      <sheetName val="정보연계 소프트웨어개발비산출-간이법"/>
      <sheetName val="정보연계 (참조)보정계수"/>
      <sheetName val="갑1"/>
      <sheetName val="노임9월"/>
      <sheetName val="원가산출근거"/>
      <sheetName val="물가변동대가세부내역서"/>
      <sheetName val="Cost Reduction"/>
      <sheetName val="포장단가"/>
      <sheetName val="품명별원가"/>
      <sheetName val="1.설계조건"/>
      <sheetName val="남양시작동010313100%"/>
      <sheetName val="설계서SC"/>
      <sheetName val="예산서"/>
      <sheetName val="총공사비"/>
      <sheetName val="계약내역(갑지)"/>
      <sheetName val="SULKEA"/>
      <sheetName val="안정검토"/>
      <sheetName val="7.PILE  (돌출)"/>
      <sheetName val="제-노임"/>
      <sheetName val="제직재"/>
      <sheetName val="우각부보강"/>
      <sheetName val="대가목록"/>
      <sheetName val="사업부배부A"/>
      <sheetName val="단가표 (2)"/>
      <sheetName val="단가입력창"/>
      <sheetName val="토공총괄표"/>
      <sheetName val="5흙막이"/>
      <sheetName val="공사비산출서"/>
      <sheetName val="역T형옹벽(3.0)"/>
      <sheetName val="3.하중산정4.지지력"/>
      <sheetName val="ASP"/>
      <sheetName val="Option"/>
      <sheetName val="공예율"/>
      <sheetName val="단가산출1"/>
      <sheetName val="조건"/>
      <sheetName val="예산"/>
      <sheetName val="2005년6월김문환"/>
      <sheetName val="매출처비중(2)"/>
      <sheetName val="2-1. 경관조명 내역총괄표"/>
      <sheetName val="샤워실위생"/>
      <sheetName val="단가조사서"/>
      <sheetName val="코드"/>
      <sheetName val="Customer Databas"/>
      <sheetName val="내역5"/>
      <sheetName val="9-1차이내역"/>
      <sheetName val="item"/>
      <sheetName val="주요기준"/>
      <sheetName val="간접"/>
      <sheetName val="B"/>
      <sheetName val="유림콘도"/>
      <sheetName val="대구은행"/>
      <sheetName val="설치조서"/>
      <sheetName val="가시설수량"/>
      <sheetName val="토목주소"/>
      <sheetName val="프랜트면허"/>
      <sheetName val="용산1(해보)"/>
      <sheetName val="연습"/>
      <sheetName val="1st"/>
      <sheetName val="판가반영"/>
      <sheetName val="인천제철"/>
      <sheetName val="관리,공감"/>
      <sheetName val="개산공사비"/>
      <sheetName val="C_d"/>
      <sheetName val="차이내역"/>
      <sheetName val="우수"/>
      <sheetName val="4__자재단가비교표1"/>
      <sheetName val="4__일위대가1"/>
      <sheetName val="산출내역_(월기성)"/>
      <sheetName val="_FURNACE현설"/>
      <sheetName val="준검_내역서1"/>
      <sheetName val="변압기_및_발전기_용량1"/>
      <sheetName val="내역서_업체견적단가"/>
      <sheetName val="(10)_단가산출결과"/>
      <sheetName val="노원열병합__건축공사기성내역서"/>
      <sheetName val="3_건축(현장안)"/>
      <sheetName val="내역서_(원본)"/>
      <sheetName val="BEND_LOSS"/>
      <sheetName val="환경기계공정표_(3)"/>
      <sheetName val="I_설계조건"/>
      <sheetName val="3련_BOX"/>
      <sheetName val="1_우편집중내역서"/>
      <sheetName val="#2-3_일위대가"/>
      <sheetName val="#2-4_단가대비표"/>
      <sheetName val="REINF_"/>
      <sheetName val="Final_SH_Loose_Tube_교체공량"/>
      <sheetName val="배수관접합및부설__"/>
      <sheetName val="중동공구"/>
      <sheetName val="SOURCE"/>
      <sheetName val="연결관암거"/>
      <sheetName val="30신설일위대가"/>
      <sheetName val="가로등내역서"/>
      <sheetName val="TRE TABLE"/>
      <sheetName val="명일작업계획 (3)"/>
      <sheetName val="배수내역"/>
      <sheetName val="확산동"/>
      <sheetName val="간접비"/>
      <sheetName val="도수로(총)"/>
      <sheetName val="정산ISSUE(T)"/>
      <sheetName val="영동(D)"/>
      <sheetName val="6F8"/>
      <sheetName val="국영"/>
      <sheetName val="맨홀"/>
      <sheetName val="FAB별"/>
      <sheetName val="賃料等一覧"/>
      <sheetName val="S&amp;R"/>
      <sheetName val="리츠"/>
      <sheetName val="FRP내역서"/>
      <sheetName val="상세내역,전력산출서"/>
      <sheetName val="유통조직현황"/>
      <sheetName val="심사계산"/>
      <sheetName val="심사물량"/>
      <sheetName val="배수공집계표"/>
      <sheetName val="예정공정표"/>
      <sheetName val="05.11.11전열물량"/>
      <sheetName val="05.11.11전등물량"/>
      <sheetName val="xSeries255"/>
      <sheetName val="당사수지비교표"/>
      <sheetName val="당사수지"/>
      <sheetName val="식음료"/>
      <sheetName val="유림총괄"/>
      <sheetName val="입찰보고"/>
      <sheetName val="FB25JN"/>
      <sheetName val="MANUFACTORY"/>
      <sheetName val="단가조사표(관급)"/>
      <sheetName val="기계경비목록"/>
      <sheetName val="단가조사표(도급)"/>
      <sheetName val="일위(목록)"/>
      <sheetName val="단가리스트(숨기기)"/>
      <sheetName val="버스운행안내"/>
      <sheetName val="예방접종계획"/>
      <sheetName val="근태계획서"/>
      <sheetName val="매부산출"/>
      <sheetName val="현관"/>
      <sheetName val="저"/>
      <sheetName val="배수관접합및부_x0005__x0000_Ԁ"/>
      <sheetName val="배수관접합및부者ㅗ찀"/>
      <sheetName val="배수관접합및부Â_x0000_Ԁ"/>
      <sheetName val="CON'C"/>
      <sheetName val="구성비"/>
      <sheetName val="120대형 환기량PK-1"/>
      <sheetName val="급수 (LPM)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횡배수관토공수량"/>
      <sheetName val="front"/>
      <sheetName val="도체종-상수표"/>
      <sheetName val="공사예산하조서(O.K)"/>
      <sheetName val="원가_(2)3"/>
      <sheetName val="전선_및_전선관3"/>
      <sheetName val="옥외_전력간선공사3"/>
      <sheetName val="경율산정_XLS3"/>
      <sheetName val="2_수량조서(발주용)2"/>
      <sheetName val="CT_2"/>
      <sheetName val="간접비총괄_(2)2"/>
      <sheetName val="샌딩_에폭시_도장2"/>
      <sheetName val="일반문틀_설치2"/>
      <sheetName val="6PILE__(돌출)2"/>
      <sheetName val="Galaxy_소비자가격표2"/>
      <sheetName val="기술부_VENDOR_LIST2"/>
      <sheetName val="기존단가_(2)2"/>
      <sheetName val="1차_내역서2"/>
      <sheetName val="8_수량산출서2"/>
      <sheetName val="9_단가조사서2"/>
      <sheetName val="6_일위목록2"/>
      <sheetName val="단가_및_재료비2"/>
      <sheetName val="8_PILE__(돌출)1"/>
      <sheetName val="estimate(TOTAL)_(2)1"/>
      <sheetName val="7_수지1"/>
      <sheetName val="시공변경_설명서1"/>
      <sheetName val="아스콘포장_(5t)1"/>
      <sheetName val="총괄갑_1"/>
      <sheetName val="원가계산_(2)1"/>
      <sheetName val="계수원본(99_2_28)2"/>
      <sheetName val="실행내역_1"/>
      <sheetName val="Key_Data1"/>
      <sheetName val="unit_41"/>
      <sheetName val="Sheet1_(2)1"/>
      <sheetName val="내역서1999_8최종1"/>
      <sheetName val="1__설계조건_2_단면가정_3__하중계산1"/>
      <sheetName val="DATA_입력란1"/>
      <sheetName val="개별직종노임단가(2002_5)"/>
      <sheetName val="Customer_Databas"/>
      <sheetName val="시멘트_및_골재량산출"/>
      <sheetName val="단가표_(2)"/>
      <sheetName val="1_설계조건"/>
      <sheetName val="1_설계기준"/>
      <sheetName val="____"/>
      <sheetName val="기계경비손료_및_운전경비_산출"/>
      <sheetName val="기계경비_손료_및_운전경비_산출기준"/>
      <sheetName val="___"/>
      <sheetName val="2-1__경관조명_내역총괄표"/>
      <sheetName val="RCF_CLAIMED"/>
      <sheetName val="2004일위대가"/>
      <sheetName val="연장및면적(좌측)"/>
      <sheetName val=" 견적서"/>
      <sheetName val="구조물터파기수량집계"/>
      <sheetName val="배수공 시멘트 및 골재량 산출"/>
      <sheetName val="특수선일위대가"/>
      <sheetName val="토공유동표"/>
      <sheetName val="Earthwork"/>
      <sheetName val="대여현황"/>
      <sheetName val="특별교실"/>
      <sheetName val="냉천부속동"/>
      <sheetName val="가시설단위수량"/>
      <sheetName val="소업1교"/>
      <sheetName val="4품목조정률"/>
      <sheetName val="전기변내역"/>
      <sheetName val="참고"/>
      <sheetName val="중기단가산출근거"/>
      <sheetName val="산출내역서"/>
      <sheetName val="단가결정"/>
      <sheetName val="Sheet15"/>
      <sheetName val="#2_일위대가목록"/>
      <sheetName val="남양시작동자105노65기1.3화1.2"/>
      <sheetName val="계수시트"/>
      <sheetName val="중기조종사 단위단가"/>
      <sheetName val="원가_(2)4"/>
      <sheetName val="전선_및_전선관4"/>
      <sheetName val="옥외_전력간선공사4"/>
      <sheetName val="경율산정_XLS4"/>
      <sheetName val="2_수량조서(발주용)3"/>
      <sheetName val="CT_3"/>
      <sheetName val="간접비총괄_(2)3"/>
      <sheetName val="기존단가_(2)3"/>
      <sheetName val="샌딩_에폭시_도장3"/>
      <sheetName val="일반문틀_설치3"/>
      <sheetName val="1차_내역서3"/>
      <sheetName val="6PILE__(돌출)3"/>
      <sheetName val="Galaxy_소비자가격표3"/>
      <sheetName val="기술부_VENDOR_LIST3"/>
      <sheetName val="8_수량산출서3"/>
      <sheetName val="9_단가조사서3"/>
      <sheetName val="6_일위목록3"/>
      <sheetName val="단가_및_재료비3"/>
      <sheetName val="4__자재단가비교표2"/>
      <sheetName val="4__일위대가2"/>
      <sheetName val="변압기_및_발전기_용량2"/>
      <sheetName val="준검_내역서2"/>
      <sheetName val="7_수지2"/>
      <sheetName val="8_PILE__(돌출)2"/>
      <sheetName val="원가계산_(2)2"/>
      <sheetName val="계수원본(99_2_28)3"/>
      <sheetName val="estimate(TOTAL)_(2)2"/>
      <sheetName val="시공변경_설명서2"/>
      <sheetName val="아스콘포장_(5t)2"/>
      <sheetName val="총괄갑_2"/>
      <sheetName val="실행내역_2"/>
      <sheetName val="Key_Data2"/>
      <sheetName val="내역서1999_8최종2"/>
      <sheetName val="unit_42"/>
      <sheetName val="Sheet1_(2)2"/>
      <sheetName val="3_건축(현장안)1"/>
      <sheetName val="(10)_단가산출결과1"/>
      <sheetName val="노원열병합__건축공사기성내역서1"/>
      <sheetName val="내역서_(원본)1"/>
      <sheetName val="3련_BOX1"/>
      <sheetName val="산출내역_(월기성)1"/>
      <sheetName val="BEND_LOSS1"/>
      <sheetName val="_FURNACE현설1"/>
      <sheetName val="환경기계공정표_(3)1"/>
      <sheetName val="I_설계조건1"/>
      <sheetName val="1_우편집중내역서1"/>
      <sheetName val="1__설계조건_2_단면가정_3__하중계산2"/>
      <sheetName val="DATA_입력란2"/>
      <sheetName val="#2-3_일위대가1"/>
      <sheetName val="#2-4_단가대비표1"/>
      <sheetName val="내역서_업체견적단가1"/>
      <sheetName val="REINF_1"/>
      <sheetName val="Final_SH_Loose_Tube_교체공량1"/>
      <sheetName val="배수관접합및부설__1"/>
      <sheetName val="시멘트_및_골재량산출1"/>
      <sheetName val="개별직종노임단가(2002_5)1"/>
      <sheetName val="2-1__경관조명_내역총괄표1"/>
      <sheetName val="1_설계조건1"/>
      <sheetName val="단가표_(2)1"/>
      <sheetName val="Customer_Databas1"/>
      <sheetName val="1_설계기준1"/>
      <sheetName val="____1"/>
      <sheetName val="기계경비손료_및_운전경비_산출1"/>
      <sheetName val="기계경비_손료_및_운전경비_산출기준1"/>
      <sheetName val="___1"/>
      <sheetName val="C_배수관공"/>
      <sheetName val="7_PILE__(돌출)"/>
      <sheetName val="RCF_CLAIMED1"/>
      <sheetName val="Cost_Reduction"/>
      <sheetName val="각사별공사비분개 "/>
      <sheetName val="Quantity"/>
      <sheetName val="판매시설"/>
      <sheetName val="데이타"/>
      <sheetName val="플랜트 설치"/>
      <sheetName val="장비 (2)"/>
      <sheetName val="할증 "/>
      <sheetName val="AHU-701(2)"/>
      <sheetName val="길어깨(현황)"/>
      <sheetName val="화전내"/>
      <sheetName val="업무분장"/>
      <sheetName val="특판제외"/>
      <sheetName val="프로젝트"/>
      <sheetName val="P.M 별"/>
      <sheetName val="주관사업"/>
      <sheetName val="영업권조서(출력용)-천사어린이집위치다름"/>
      <sheetName val="총물량"/>
      <sheetName val="공조기"/>
      <sheetName val="TYPE1"/>
      <sheetName val="철근량"/>
      <sheetName val="NYS"/>
      <sheetName val="HVAC"/>
      <sheetName val="회로내역(승인)"/>
      <sheetName val="목록1"/>
      <sheetName val="목록2"/>
      <sheetName val="자재"/>
      <sheetName val="시중노임"/>
      <sheetName val="BM_NEW2"/>
      <sheetName val="단가산출서(토공)"/>
      <sheetName val="pbx"/>
      <sheetName val="recording,phone,heads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>
        <row r="7">
          <cell r="I7">
            <v>0</v>
          </cell>
        </row>
      </sheetData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>
        <row r="7">
          <cell r="I7">
            <v>0</v>
          </cell>
        </row>
      </sheetData>
      <sheetData sheetId="565">
        <row r="5">
          <cell r="I5">
            <v>0</v>
          </cell>
        </row>
      </sheetData>
      <sheetData sheetId="566">
        <row r="5">
          <cell r="I5">
            <v>0</v>
          </cell>
        </row>
      </sheetData>
      <sheetData sheetId="567">
        <row r="7">
          <cell r="I7">
            <v>0</v>
          </cell>
        </row>
      </sheetData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>
        <row r="7">
          <cell r="I7" t="str">
            <v/>
          </cell>
        </row>
      </sheetData>
      <sheetData sheetId="580">
        <row r="5">
          <cell r="I5">
            <v>0</v>
          </cell>
        </row>
      </sheetData>
      <sheetData sheetId="581">
        <row r="5">
          <cell r="I5">
            <v>0</v>
          </cell>
        </row>
      </sheetData>
      <sheetData sheetId="582" refreshError="1"/>
      <sheetData sheetId="583" refreshError="1"/>
      <sheetData sheetId="584" refreshError="1"/>
      <sheetData sheetId="585" refreshError="1"/>
      <sheetData sheetId="586">
        <row r="7">
          <cell r="I7" t="str">
            <v/>
          </cell>
        </row>
      </sheetData>
      <sheetData sheetId="587">
        <row r="7">
          <cell r="I7">
            <v>0</v>
          </cell>
        </row>
      </sheetData>
      <sheetData sheetId="588" refreshError="1"/>
      <sheetData sheetId="589" refreshError="1"/>
      <sheetData sheetId="590"/>
      <sheetData sheetId="591" refreshError="1"/>
      <sheetData sheetId="592" refreshError="1"/>
      <sheetData sheetId="593" refreshError="1"/>
      <sheetData sheetId="594" refreshError="1"/>
      <sheetData sheetId="595"/>
      <sheetData sheetId="596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>
        <row r="5">
          <cell r="I5">
            <v>0</v>
          </cell>
        </row>
      </sheetData>
      <sheetData sheetId="605">
        <row r="7">
          <cell r="I7" t="str">
            <v/>
          </cell>
        </row>
      </sheetData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>
        <row r="5">
          <cell r="I5">
            <v>1</v>
          </cell>
        </row>
      </sheetData>
      <sheetData sheetId="620">
        <row r="7">
          <cell r="I7">
            <v>0</v>
          </cell>
        </row>
      </sheetData>
      <sheetData sheetId="621">
        <row r="7">
          <cell r="I7">
            <v>0</v>
          </cell>
        </row>
      </sheetData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>
        <row r="7">
          <cell r="I7">
            <v>0</v>
          </cell>
        </row>
      </sheetData>
      <sheetData sheetId="658">
        <row r="7">
          <cell r="I7">
            <v>0</v>
          </cell>
        </row>
      </sheetData>
      <sheetData sheetId="659">
        <row r="7">
          <cell r="I7">
            <v>0</v>
          </cell>
        </row>
      </sheetData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>
        <row r="5">
          <cell r="I5">
            <v>0</v>
          </cell>
        </row>
      </sheetData>
      <sheetData sheetId="672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/>
      <sheetData sheetId="746" refreshError="1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 refreshError="1"/>
      <sheetData sheetId="844" refreshError="1"/>
      <sheetData sheetId="845" refreshError="1"/>
      <sheetData sheetId="846" refreshError="1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>
        <row r="5">
          <cell r="I5">
            <v>1</v>
          </cell>
        </row>
      </sheetData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중기적산갑지"/>
      <sheetName val="중기적산"/>
      <sheetName val="토공~부대공"/>
      <sheetName val="흄관매설D600"/>
      <sheetName val="비계"/>
      <sheetName val="방습필름"/>
      <sheetName val="와이어메쉬"/>
      <sheetName val="잔토정리"/>
      <sheetName val="잔토정리(기계)"/>
      <sheetName val="트레일러"/>
      <sheetName val="터파기(기계)"/>
      <sheetName val="중기운반"/>
      <sheetName val="세우기(기계)"/>
      <sheetName val="거푸집1.4회 (2)"/>
      <sheetName val="거푸집6회 (2)"/>
      <sheetName val="철근조립,성토 절토고르기"/>
      <sheetName val="되메우기"/>
      <sheetName val="터파기"/>
      <sheetName val="잡철물제작 설치(보통) (2001)"/>
      <sheetName val="잡철물제작 설치(보통) (스텐)"/>
      <sheetName val="잡철물제작 설치 (복잡)"/>
      <sheetName val="잡철물제작 (간단)"/>
      <sheetName val="거푸집"/>
      <sheetName val="잡철물제작 (보통1)"/>
      <sheetName val="잡철물제작(복잡)"/>
      <sheetName val="콘크리트"/>
      <sheetName val="바탕 도장(목재면)"/>
      <sheetName val="바탕,도장공사"/>
      <sheetName val="녹막이페인트"/>
      <sheetName val="실크인쇄"/>
      <sheetName val="고휘도반사"/>
      <sheetName val="실사"/>
      <sheetName val="실사 (2)"/>
      <sheetName val="실사 (3)"/>
      <sheetName val="폴리카보네이트3MM  (2)"/>
      <sheetName val="아크릴판5MM  (3)"/>
      <sheetName val="폴리카보네이트3MM"/>
      <sheetName val="폴리카보네이트9.5MM"/>
      <sheetName val="버스노선도(300-400)"/>
      <sheetName val="버스노선도 (900-600)"/>
      <sheetName val="버스픽토"/>
      <sheetName val="버스픽토 (2)"/>
      <sheetName val="택시픽토"/>
      <sheetName val="조형상징물(버스픽토)"/>
      <sheetName val="유리공사8M (2)"/>
      <sheetName val="유리공사8M (3)"/>
      <sheetName val="유리공사8M"/>
      <sheetName val="유리공사8M (애칭)"/>
      <sheetName val="유리공사3M"/>
      <sheetName val="잡철물설치(보통) (2)"/>
      <sheetName val="잡철물설치(보통)"/>
      <sheetName val="잡철물설치(복잡)"/>
      <sheetName val="의자제작"/>
      <sheetName val="의자제작 (6)"/>
      <sheetName val="의자제작 (2)"/>
      <sheetName val="의자제작 (3)"/>
      <sheetName val="의자제작 (4)"/>
      <sheetName val="의자제작 (5)"/>
      <sheetName val="의자제작 (7)"/>
      <sheetName val="의자제작 (8)"/>
      <sheetName val="포장작업"/>
      <sheetName val="와이드칼라"/>
      <sheetName val="버스노선도"/>
      <sheetName val="지도제작설치 (양면) (2)"/>
      <sheetName val="지도제작설치 (단면)"/>
      <sheetName val="지도제작설치 (양면)"/>
      <sheetName val="지도제작설치 (양면) (3)"/>
      <sheetName val="동기와제작설치(1)"/>
      <sheetName val="동기와제작설치(2)"/>
      <sheetName val="함석기와제작설치(3)"/>
      <sheetName val="중기사용료"/>
      <sheetName val="자재단가표"/>
      <sheetName val="물가조사"/>
      <sheetName val="I一般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력"/>
      <sheetName val="예비품입력"/>
      <sheetName val="공사비입력"/>
      <sheetName val="부대물자입력"/>
      <sheetName val="정류기"/>
      <sheetName val="밧데리"/>
      <sheetName val="실장도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 refreshError="1"/>
      <sheetData sheetId="2" refreshError="1"/>
      <sheetData sheetId="3" refreshError="1"/>
      <sheetData sheetId="4">
        <row r="2">
          <cell r="B2" t="str">
            <v>15A</v>
          </cell>
          <cell r="C2">
            <v>485000</v>
          </cell>
        </row>
        <row r="3">
          <cell r="B3" t="str">
            <v>20A</v>
          </cell>
          <cell r="C3">
            <v>585000</v>
          </cell>
        </row>
        <row r="4">
          <cell r="B4" t="str">
            <v>30A</v>
          </cell>
          <cell r="C4">
            <v>825000</v>
          </cell>
        </row>
        <row r="5">
          <cell r="B5" t="str">
            <v>30AD</v>
          </cell>
          <cell r="C5">
            <v>1850000</v>
          </cell>
        </row>
        <row r="6">
          <cell r="B6" t="str">
            <v>50A</v>
          </cell>
          <cell r="C6">
            <v>1070000</v>
          </cell>
        </row>
        <row r="7">
          <cell r="B7" t="str">
            <v>50AD</v>
          </cell>
          <cell r="C7">
            <v>2480000</v>
          </cell>
        </row>
        <row r="8">
          <cell r="B8" t="str">
            <v>60A</v>
          </cell>
          <cell r="C8">
            <v>1200000</v>
          </cell>
        </row>
        <row r="9">
          <cell r="B9" t="str">
            <v>60AD</v>
          </cell>
          <cell r="C9">
            <v>2650000</v>
          </cell>
        </row>
        <row r="10">
          <cell r="B10" t="str">
            <v>75A</v>
          </cell>
          <cell r="C10">
            <v>1250000</v>
          </cell>
        </row>
        <row r="11">
          <cell r="B11" t="str">
            <v>75AD</v>
          </cell>
          <cell r="C11">
            <v>3000000</v>
          </cell>
        </row>
        <row r="12">
          <cell r="B12" t="str">
            <v>80A</v>
          </cell>
          <cell r="C12">
            <v>1400000</v>
          </cell>
        </row>
        <row r="13">
          <cell r="B13" t="str">
            <v>80AD</v>
          </cell>
          <cell r="C13">
            <v>3150000</v>
          </cell>
        </row>
        <row r="14">
          <cell r="B14" t="str">
            <v>100A</v>
          </cell>
          <cell r="C14">
            <v>1600000</v>
          </cell>
        </row>
        <row r="15">
          <cell r="B15" t="str">
            <v>100AD</v>
          </cell>
          <cell r="C15">
            <v>3450000</v>
          </cell>
        </row>
        <row r="16">
          <cell r="B16" t="str">
            <v>120AD</v>
          </cell>
          <cell r="C16">
            <v>3800000</v>
          </cell>
        </row>
        <row r="17">
          <cell r="B17" t="str">
            <v>150AD</v>
          </cell>
          <cell r="C17">
            <v>4600000</v>
          </cell>
        </row>
        <row r="18">
          <cell r="B18" t="str">
            <v>200AD</v>
          </cell>
          <cell r="C18">
            <v>6150000</v>
          </cell>
        </row>
        <row r="19">
          <cell r="B19" t="str">
            <v>300AD</v>
          </cell>
          <cell r="C19">
            <v>9660000</v>
          </cell>
        </row>
        <row r="20">
          <cell r="B20" t="str">
            <v>400AD</v>
          </cell>
          <cell r="C20">
            <v>12150000</v>
          </cell>
        </row>
        <row r="21">
          <cell r="B21" t="str">
            <v>500AD</v>
          </cell>
          <cell r="C21">
            <v>13650000</v>
          </cell>
        </row>
      </sheetData>
      <sheetData sheetId="5">
        <row r="2">
          <cell r="B2" t="str">
            <v>40AH</v>
          </cell>
          <cell r="C2">
            <v>200000</v>
          </cell>
        </row>
        <row r="3">
          <cell r="B3" t="str">
            <v>60AH</v>
          </cell>
          <cell r="C3">
            <v>400000</v>
          </cell>
        </row>
        <row r="4">
          <cell r="B4" t="str">
            <v>80AH</v>
          </cell>
          <cell r="C4">
            <v>475000</v>
          </cell>
        </row>
        <row r="5">
          <cell r="B5" t="str">
            <v>120AH</v>
          </cell>
          <cell r="C5">
            <v>655000</v>
          </cell>
        </row>
        <row r="6">
          <cell r="B6" t="str">
            <v>150AH</v>
          </cell>
          <cell r="C6">
            <v>890000</v>
          </cell>
        </row>
        <row r="7">
          <cell r="B7" t="str">
            <v>160AH</v>
          </cell>
          <cell r="C7">
            <v>890000</v>
          </cell>
        </row>
        <row r="8">
          <cell r="B8" t="str">
            <v>200AH</v>
          </cell>
          <cell r="C8">
            <v>1000000</v>
          </cell>
        </row>
        <row r="9">
          <cell r="B9" t="str">
            <v>240AH</v>
          </cell>
          <cell r="C9">
            <v>1270000</v>
          </cell>
        </row>
        <row r="10">
          <cell r="B10" t="str">
            <v>300AH</v>
          </cell>
          <cell r="C10">
            <v>1680000</v>
          </cell>
        </row>
        <row r="11">
          <cell r="B11" t="str">
            <v>400AH</v>
          </cell>
          <cell r="C11">
            <v>2185000</v>
          </cell>
        </row>
        <row r="12">
          <cell r="B12" t="str">
            <v>500AH</v>
          </cell>
          <cell r="C12">
            <v>2565000</v>
          </cell>
        </row>
        <row r="13">
          <cell r="B13" t="str">
            <v>600AH</v>
          </cell>
          <cell r="C13">
            <v>2950000</v>
          </cell>
        </row>
        <row r="14">
          <cell r="B14" t="str">
            <v>800AH</v>
          </cell>
          <cell r="C14">
            <v>3940000</v>
          </cell>
        </row>
        <row r="15">
          <cell r="B15" t="str">
            <v>1000AH</v>
          </cell>
          <cell r="C15">
            <v>5250000</v>
          </cell>
        </row>
        <row r="16">
          <cell r="B16" t="str">
            <v>1200AH</v>
          </cell>
          <cell r="C16">
            <v>5460000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노임단가"/>
      <sheetName val="자재단가"/>
      <sheetName val="기계경비"/>
      <sheetName val="기계경비산출"/>
      <sheetName val="공통 "/>
      <sheetName val="설비"/>
      <sheetName val="분수"/>
      <sheetName val="건축"/>
      <sheetName val="전기"/>
      <sheetName val="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국내조달(통합-1)"/>
      <sheetName val="국내조달(통합-2)"/>
      <sheetName val="국내조달(통신실))"/>
      <sheetName val="국내조달(영상,시계,위성)"/>
      <sheetName val="국내조달(무선)"/>
      <sheetName val="굥내조달(영상,시계,위성)"/>
      <sheetName val="공사설계서"/>
      <sheetName val="N賃率-職"/>
      <sheetName val="Baby일위대가"/>
      <sheetName val="국내조달_통합_1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laroux"/>
      <sheetName val="내역서"/>
      <sheetName val="물가대비표"/>
      <sheetName val="견적대비표"/>
      <sheetName val="표지"/>
      <sheetName val="인건비"/>
      <sheetName val="N賃率-職"/>
      <sheetName val="을지"/>
      <sheetName val="전기공사일위대가"/>
      <sheetName val="위치조서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laroux"/>
      <sheetName val="내역서"/>
      <sheetName val="물가대비표"/>
      <sheetName val="견적대비표"/>
      <sheetName val="표지"/>
      <sheetName val="인건비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대비(토목)"/>
      <sheetName val="단가대비(건축)"/>
      <sheetName val="단가대비(건축기계)"/>
      <sheetName val="단가대비(기계)"/>
      <sheetName val="전기"/>
      <sheetName val="단가대비(조경)"/>
      <sheetName val="VXXXXX"/>
      <sheetName val="단가표"/>
      <sheetName val="설비단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운반(대운반)"/>
      <sheetName val="거리운임표(대운반)"/>
      <sheetName val="운반비산출(소운반)"/>
      <sheetName val="운반비산출 (대운반)"/>
      <sheetName val="9GNG운반"/>
      <sheetName val="을지"/>
      <sheetName val="N賃率-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운반(대운반)"/>
      <sheetName val="거리운임표(대운반)"/>
      <sheetName val="운반비산출(소운반)"/>
      <sheetName val="운반비산출 (대운반)"/>
      <sheetName val="9GNG운반"/>
      <sheetName val="국내조달(통합-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접지1종"/>
      <sheetName val="접지3종"/>
      <sheetName val="개폐기신설"/>
      <sheetName val="맨홀신설"/>
      <sheetName val="백열신설"/>
      <sheetName val="백열신설 (2)"/>
      <sheetName val="분전함신설"/>
      <sheetName val="9GNG운반"/>
      <sheetName val="을지"/>
      <sheetName val="빗물받이(910-510-41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인사명령"/>
      <sheetName val="Sheet2"/>
      <sheetName val="인사명령 (2)"/>
      <sheetName val="현산-기초사항"/>
      <sheetName val="경상직원"/>
      <sheetName val="조건"/>
      <sheetName val="빗물받이(910-510-410)"/>
      <sheetName val="9GNG운반"/>
      <sheetName val="자재단가"/>
      <sheetName val="설계명세서"/>
      <sheetName val="투찰금액"/>
      <sheetName val="분전함신설"/>
      <sheetName val="접지1종"/>
      <sheetName val="실행내역"/>
      <sheetName val="직노"/>
      <sheetName val="노임단가"/>
      <sheetName val="Sheet6"/>
      <sheetName val="N賃率-職"/>
      <sheetName val="전기공사일위대가"/>
      <sheetName val="__MAIN"/>
      <sheetName val="설계서"/>
      <sheetName val="20_10_100"/>
      <sheetName val="인사명령(전기설비)"/>
    </sheetNames>
    <sheetDataSet>
      <sheetData sheetId="0">
        <row r="2">
          <cell r="B2">
            <v>78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갑지(2)"/>
      <sheetName val="8900+2500+200"/>
      <sheetName val="일위대가"/>
      <sheetName val="실행근거(2)"/>
      <sheetName val="신도전기갑지"/>
      <sheetName val="신도내역"/>
      <sheetName val="PNL일위대가"/>
      <sheetName val="동우전력갑지"/>
      <sheetName val="동우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경상직원"/>
      <sheetName val="단가"/>
      <sheetName val="일위_파일"/>
      <sheetName val="조건"/>
      <sheetName val="선로수량집계"/>
      <sheetName val="COST"/>
      <sheetName val="장비수량집계"/>
      <sheetName val="지장수량집계"/>
      <sheetName val="철거"/>
      <sheetName val="정공공사"/>
      <sheetName val="SCHEDULE"/>
      <sheetName val="총괄서"/>
      <sheetName val="Macro1"/>
      <sheetName val="내역서"/>
      <sheetName val="간접"/>
      <sheetName val="DATE"/>
      <sheetName val="중기손료"/>
      <sheetName val="수량산출기초(케블등)"/>
      <sheetName val="일위대가"/>
      <sheetName val="백암비스타내역"/>
      <sheetName val="수량산출"/>
      <sheetName val="준공정산"/>
      <sheetName val="AS포장복구 "/>
      <sheetName val="예총"/>
      <sheetName val="을지"/>
      <sheetName val="인건-측정"/>
      <sheetName val="원가총괄"/>
      <sheetName val="견적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실행내역"/>
      <sheetName val="직노"/>
      <sheetName val="내역서2안"/>
      <sheetName val="패널"/>
      <sheetName val="기본일위"/>
      <sheetName val="집계"/>
      <sheetName val="Sheet1"/>
      <sheetName val="Sheet2"/>
      <sheetName val="Sheet3"/>
      <sheetName val="J直材4"/>
      <sheetName val="I一般比"/>
      <sheetName val="N賃率-職"/>
      <sheetName val="설직재-1"/>
      <sheetName val="제직재"/>
      <sheetName val="목록"/>
      <sheetName val="경산"/>
      <sheetName val="일위"/>
      <sheetName val="공사노임"/>
      <sheetName val="Book4"/>
      <sheetName val="홍보비디오"/>
      <sheetName val="단가"/>
      <sheetName val="원가"/>
      <sheetName val="工완성공사율"/>
      <sheetName val="工관리비율"/>
      <sheetName val="직재"/>
      <sheetName val="2F 회의실견적(5_14 일대)"/>
      <sheetName val="일위대가목록"/>
      <sheetName val=" HIT-&gt;HMC 견적(3900)"/>
      <sheetName val="일위대가"/>
      <sheetName val="일위대가(4층원격)"/>
      <sheetName val="노임"/>
      <sheetName val="내역서"/>
      <sheetName val="지형제작"/>
      <sheetName val="단가 (2)"/>
      <sheetName val="갑지"/>
      <sheetName val="집계표"/>
      <sheetName val="1안"/>
      <sheetName val="조명시설"/>
      <sheetName val="2공구산출내역"/>
      <sheetName val="수량산출"/>
      <sheetName val="견적을지"/>
      <sheetName val="재정비직인"/>
      <sheetName val="재정비내역"/>
      <sheetName val="지적고시내역"/>
      <sheetName val="내역"/>
      <sheetName val="6호기"/>
      <sheetName val="조직"/>
      <sheetName val="데이타"/>
      <sheetName val="식재인부"/>
      <sheetName val="경율산정.XLS"/>
      <sheetName val="을"/>
      <sheetName val="총괄내역서"/>
      <sheetName val="수량산출(모형)"/>
      <sheetName val="수량산출(공수)"/>
      <sheetName val="모형단가"/>
      <sheetName val="금액내역서"/>
      <sheetName val="내역을"/>
      <sheetName val="명세서"/>
      <sheetName val="전기일위대가"/>
      <sheetName val="Sheet1 (2)"/>
      <sheetName val="부하계산서"/>
      <sheetName val="부하(성남)"/>
      <sheetName val="교수설계"/>
      <sheetName val="table"/>
      <sheetName val="Sheet6"/>
      <sheetName val="공정집계_국별"/>
      <sheetName val="Option"/>
      <sheetName val="인제내역"/>
      <sheetName val="252K444"/>
      <sheetName val="최종총괄"/>
      <sheetName val="세부산출내역서"/>
      <sheetName val="공사원가계산서"/>
      <sheetName val="LEGEND"/>
      <sheetName val="표지 (2)"/>
      <sheetName val="내역서1-2"/>
      <sheetName val="교통대책내역"/>
      <sheetName val="제-노임"/>
      <sheetName val="산정표"/>
      <sheetName val="재집"/>
      <sheetName val="품"/>
      <sheetName val="수로교총재료집계"/>
      <sheetName val="입찰안"/>
      <sheetName val="요율"/>
      <sheetName val="안정검토"/>
      <sheetName val="일위대가표지"/>
      <sheetName val="공조기휀"/>
      <sheetName val="제수"/>
      <sheetName val="공기"/>
      <sheetName val="GAS"/>
      <sheetName val="적용환율"/>
      <sheetName val="Transaction"/>
      <sheetName val="진주방향"/>
      <sheetName val="마산방향"/>
      <sheetName val="전차선로 물량표"/>
      <sheetName val="단가조사"/>
      <sheetName val="bCord공정"/>
      <sheetName val="e대가"/>
      <sheetName val="g단가"/>
      <sheetName val="h집계"/>
      <sheetName val="재공품기초자료"/>
      <sheetName val="표지"/>
      <sheetName val="약품공급2"/>
      <sheetName val="구역화물"/>
      <sheetName val="단위목록"/>
      <sheetName val="시험비"/>
      <sheetName val="자재단가"/>
      <sheetName val="기계경비목록"/>
      <sheetName val="설계서"/>
      <sheetName val="자재조사표"/>
      <sheetName val="별표"/>
      <sheetName val="금액집계"/>
      <sheetName val="개산공사비"/>
      <sheetName val="예산내역서(총괄)"/>
      <sheetName val="예산내역서"/>
      <sheetName val="공제대산출"/>
      <sheetName val="운반공사,공구손료"/>
      <sheetName val="적용단가"/>
      <sheetName val="건축"/>
      <sheetName val="배수관공"/>
      <sheetName val="날개수량1.5"/>
      <sheetName val="2F_회의실견적(5_14_일대)"/>
      <sheetName val="_HIT-&gt;HMC_견적(3900)"/>
      <sheetName val="단가_(2)"/>
      <sheetName val="경율산정_XLS"/>
      <sheetName val="APT"/>
      <sheetName val="북제주원가"/>
      <sheetName val="양천현"/>
      <sheetName val="카니발(자105노60)"/>
      <sheetName val="토사(PE)"/>
      <sheetName val="공사내역"/>
      <sheetName val="코드"/>
      <sheetName val="DATE"/>
      <sheetName val="20관리비율"/>
      <sheetName val="원본(갑지)"/>
      <sheetName val="세부내역"/>
      <sheetName val="인사자료총집계"/>
      <sheetName val="제경비율"/>
      <sheetName val="Customer Databas"/>
      <sheetName val="차액보증"/>
      <sheetName val="건축내역"/>
      <sheetName val="설비단가표"/>
      <sheetName val="설계명세서"/>
      <sheetName val="단"/>
      <sheetName val="주요공정"/>
      <sheetName val="건축일위"/>
      <sheetName val="그라우팅일위"/>
      <sheetName val="PROJECT BRIEF(EX.NEW)"/>
      <sheetName val="갑지(추정)"/>
      <sheetName val="금융비용"/>
      <sheetName val="IMPEADENCE MAP 취수장"/>
      <sheetName val="개요"/>
      <sheetName val="공사비예산서(토목분)"/>
      <sheetName val="일위대가표"/>
      <sheetName val="설계내역서"/>
      <sheetName val="GAEYO"/>
      <sheetName val="소비자가"/>
      <sheetName val="ABUT수량-A1"/>
      <sheetName val="중기사용료"/>
      <sheetName val="부대비율"/>
      <sheetName val="입력변수"/>
      <sheetName val="간선계산"/>
      <sheetName val="DATA"/>
      <sheetName val="ITEM"/>
      <sheetName val="동력부하(도산)"/>
      <sheetName val="Macro(차단기)"/>
      <sheetName val="터널조도"/>
      <sheetName val="설계산출기초"/>
      <sheetName val="도급예산내역서봉투"/>
      <sheetName val="기계경비(시간당)"/>
      <sheetName val="설계산출표지"/>
      <sheetName val="도급예산내역서총괄표"/>
      <sheetName val="램머"/>
      <sheetName val="Baby일위대가"/>
      <sheetName val="분전함신설"/>
      <sheetName val="단가산출"/>
      <sheetName val="을부담운반비"/>
      <sheetName val="운반비산출"/>
      <sheetName val="접지1종"/>
      <sheetName val="조명율표"/>
      <sheetName val="감가상각"/>
      <sheetName val="원가계산서"/>
      <sheetName val="내역서(교량)전체"/>
      <sheetName val="C-직노1"/>
      <sheetName val="원가 (2)"/>
      <sheetName val=" 냉각수펌프"/>
      <sheetName val="조건입력"/>
      <sheetName val="조건입력(2)"/>
      <sheetName val="장비선정"/>
      <sheetName val="내역서-CCTV"/>
      <sheetName val="copy"/>
      <sheetName val="서식"/>
      <sheetName val="실행"/>
      <sheetName val="Sheet5"/>
      <sheetName val="1층"/>
      <sheetName val="유기공정"/>
      <sheetName val="중기손료"/>
      <sheetName val="공통가설(기준안)"/>
      <sheetName val="정보"/>
      <sheetName val="Sheet4"/>
      <sheetName val="이천향토(모형제작)"/>
      <sheetName val="총괄"/>
      <sheetName val="총괄집계표"/>
      <sheetName val="발신정보"/>
      <sheetName val="순공사비"/>
      <sheetName val="적현로"/>
      <sheetName val="CT "/>
      <sheetName val="노무비"/>
      <sheetName val="을지"/>
      <sheetName val="3BL공동구 수량"/>
      <sheetName val="납부서"/>
      <sheetName val="단위단가"/>
      <sheetName val="연부97-1"/>
      <sheetName val="갑지1"/>
      <sheetName val="일위목차"/>
      <sheetName val="내역1"/>
      <sheetName val="판매시설"/>
      <sheetName val="재료"/>
      <sheetName val="설치자재"/>
      <sheetName val="공조기(삭제)"/>
      <sheetName val="노임단가"/>
      <sheetName val="경비"/>
      <sheetName val="부하LOAD"/>
      <sheetName val="국내조달(통합-1)"/>
      <sheetName val="조도계산서 (도서)"/>
      <sheetName val="8.PILE  (돌출)"/>
      <sheetName val="BID"/>
      <sheetName val="부대tu"/>
      <sheetName val="물량"/>
      <sheetName val="단위수량"/>
      <sheetName val="일반부표"/>
      <sheetName val="설계명세"/>
      <sheetName val="일위목록"/>
      <sheetName val="관급_File"/>
      <sheetName val="인건비"/>
      <sheetName val="대비"/>
      <sheetName val="조명율"/>
      <sheetName val="입력"/>
      <sheetName val="구의33고"/>
      <sheetName val="신우"/>
      <sheetName val="품셈TABLE"/>
      <sheetName val="청천내"/>
      <sheetName val="공구"/>
      <sheetName val="매립"/>
      <sheetName val="직접경비"/>
      <sheetName val="직접인건비"/>
      <sheetName val="청산공사"/>
      <sheetName val="샘플표지"/>
      <sheetName val="한강운반비"/>
      <sheetName val="경영"/>
      <sheetName val="98년"/>
      <sheetName val="실적"/>
      <sheetName val="정SW(원)"/>
      <sheetName val="내역서1999.8최종"/>
      <sheetName val="1차설계변경내역"/>
      <sheetName val="전선 및 전선관"/>
      <sheetName val="22전선(P)"/>
      <sheetName val="22전선(L)"/>
      <sheetName val="22전선(R)"/>
      <sheetName val="연결임시"/>
      <sheetName val="가로등내역서"/>
      <sheetName val="토적계산"/>
      <sheetName val="sh1"/>
      <sheetName val="#3_일위대가목록"/>
      <sheetName val="TOT"/>
      <sheetName val="미드수량"/>
      <sheetName val="노임이"/>
      <sheetName val="토목공사"/>
      <sheetName val="마산월령동골조물량변경"/>
      <sheetName val="소방"/>
      <sheetName val="FitOutConfCentre"/>
      <sheetName val="FAB별"/>
      <sheetName val="I.설계조건"/>
      <sheetName val="BOQ건축"/>
      <sheetName val="000000"/>
      <sheetName val="단위중량"/>
      <sheetName val="비탈면보호공수량산출"/>
      <sheetName val="공사현황"/>
      <sheetName val="_REF"/>
      <sheetName val="설직재_1"/>
      <sheetName val="에어샵공사"/>
      <sheetName val="Macro(ST)"/>
      <sheetName val="6PILE  (돌출)"/>
      <sheetName val="일위대가(계측기설치)"/>
      <sheetName val="수지예산"/>
      <sheetName val="danga"/>
      <sheetName val="ilch"/>
      <sheetName val="본공사"/>
      <sheetName val="KCS-CA"/>
      <sheetName val="심사계산"/>
      <sheetName val="심사물량"/>
      <sheetName val="INPUT"/>
      <sheetName val="G.R300경비"/>
      <sheetName val="5.연간운전비계산서"/>
      <sheetName val="COPING-1"/>
      <sheetName val="역T형교대-2수량"/>
      <sheetName val="결과조달"/>
      <sheetName val="최적단면"/>
      <sheetName val="PARAMETER"/>
      <sheetName val="고시단가"/>
      <sheetName val="Sheet13"/>
      <sheetName val="GEN"/>
      <sheetName val="발전기"/>
      <sheetName val="Sheet14"/>
      <sheetName val="간선"/>
      <sheetName val="CA지입"/>
      <sheetName val="소요자재명세서"/>
      <sheetName val="노무비명세서"/>
      <sheetName val="각형맨홀"/>
      <sheetName val="장비집계"/>
      <sheetName val="현장관리비"/>
      <sheetName val="제경집계"/>
      <sheetName val="정부노임단가"/>
      <sheetName val="guard(mac)"/>
      <sheetName val="2000년1차"/>
      <sheetName val="부서현황"/>
      <sheetName val="비가동-20"/>
      <sheetName val="예가표"/>
      <sheetName val="유림골조"/>
      <sheetName val="기초대가"/>
      <sheetName val="Macro1"/>
      <sheetName val="0000"/>
      <sheetName val="참고"/>
      <sheetName val="내역서(변경)"/>
      <sheetName val="산출내역서"/>
      <sheetName val="1차 내역서"/>
      <sheetName val="준검 내역서"/>
      <sheetName val="교대(A1)"/>
      <sheetName val="파일의이용"/>
      <sheetName val="Sheet1_(2)"/>
      <sheetName val="회사정보"/>
      <sheetName val="간접"/>
      <sheetName val="하중계산"/>
      <sheetName val="대조표(0108)"/>
      <sheetName val="식재"/>
      <sheetName val="시설물"/>
      <sheetName val="식재출력용"/>
      <sheetName val="유지관리"/>
      <sheetName val="작업시작"/>
      <sheetName val="97년추정손익계산서"/>
      <sheetName val="AS복구"/>
      <sheetName val="중기터파기"/>
      <sheetName val="변수값"/>
      <sheetName val="중기상차"/>
      <sheetName val=" 내역"/>
      <sheetName val="3.공통공사대비"/>
      <sheetName val="입찰"/>
      <sheetName val="현경"/>
      <sheetName val="토목주소"/>
      <sheetName val="프랜트면허"/>
      <sheetName val="도급양식"/>
      <sheetName val="토공(우물통,기타) "/>
      <sheetName val="부속동"/>
      <sheetName val="COVER-P"/>
      <sheetName val="빗물받이(910-510-410)"/>
      <sheetName val="토목"/>
      <sheetName val="설비원가"/>
      <sheetName val="기둥(원형)"/>
      <sheetName val="교각1"/>
      <sheetName val="단면 (2)"/>
      <sheetName val="COPING"/>
      <sheetName val="인부신상자료"/>
      <sheetName val="실행철강하도"/>
      <sheetName val="공비대비"/>
      <sheetName val="우수"/>
      <sheetName val="기계공사"/>
      <sheetName val="이토변실"/>
      <sheetName val="을-ATYPE"/>
      <sheetName val="2회내역"/>
      <sheetName val="본서하반기"/>
      <sheetName val="하반기(지구대)"/>
      <sheetName val="말뚝지지력산정"/>
      <sheetName val="날개벽수량표"/>
      <sheetName val="토공사(흙막이)"/>
      <sheetName val="94"/>
      <sheetName val="조건표"/>
      <sheetName val="수량집계1"/>
      <sheetName val="수량집계2"/>
      <sheetName val="DB구축"/>
      <sheetName val="일반수량총괄"/>
      <sheetName val="내역서 "/>
      <sheetName val="1.설계기준"/>
      <sheetName val="70%"/>
      <sheetName val="TOWER 10TON"/>
      <sheetName val="수정시산표"/>
      <sheetName val="수리결과"/>
      <sheetName val="원본 (4)"/>
      <sheetName val="소방사항"/>
      <sheetName val="전계가"/>
      <sheetName val="가압장(토목)"/>
      <sheetName val="미장공사"/>
      <sheetName val="가설공사"/>
      <sheetName val="목공사"/>
      <sheetName val="48일위"/>
      <sheetName val="날개벽"/>
      <sheetName val="전력"/>
      <sheetName val="48수량"/>
      <sheetName val="22수량"/>
      <sheetName val="49일위"/>
      <sheetName val="22일위"/>
      <sheetName val="49수량"/>
      <sheetName val="마산방향철근집계"/>
      <sheetName val="콘_재료분리(1)"/>
      <sheetName val="종배수관"/>
      <sheetName val="일위대가서식"/>
      <sheetName val="적용토목"/>
      <sheetName val="적용기준표(98년상반기)"/>
      <sheetName val="교각계산"/>
      <sheetName val="일위대가(가설)"/>
      <sheetName val="1000 DB구축 부표"/>
      <sheetName val="부대"/>
      <sheetName val="일위CODE"/>
      <sheetName val="POL6차-PIPING"/>
      <sheetName val="공통가설"/>
      <sheetName val="공사개요"/>
      <sheetName val="노무비단가"/>
      <sheetName val="가시설흙막이"/>
      <sheetName val="2F_회의실견적(5_14_일대)1"/>
      <sheetName val="_HIT-&gt;HMC_견적(3900)1"/>
      <sheetName val="단가_(2)1"/>
      <sheetName val="경율산정_XLS1"/>
      <sheetName val="표지_(2)"/>
      <sheetName val="전차선로_물량표"/>
      <sheetName val="날개수량1_5"/>
      <sheetName val="Customer_Databas"/>
      <sheetName val="IMPEADENCE_MAP_취수장"/>
      <sheetName val="PROJECT_BRIEF(EX_NEW)"/>
      <sheetName val="2F_회의실견적(5_14_일대)2"/>
      <sheetName val="_HIT-&gt;HMC_견적(3900)2"/>
      <sheetName val="단가_(2)2"/>
      <sheetName val="경율산정_XLS2"/>
      <sheetName val="Sheet1_(2)1"/>
      <sheetName val="표지_(2)1"/>
      <sheetName val="전차선로_물량표1"/>
      <sheetName val="날개수량1_51"/>
      <sheetName val="Customer_Databas1"/>
      <sheetName val="IMPEADENCE_MAP_취수장1"/>
      <sheetName val="PROJECT_BRIEF(EX_NEW)1"/>
      <sheetName val="경상직원"/>
      <sheetName val="공문"/>
      <sheetName val="맨홀수량산출"/>
      <sheetName val="목표세부명세"/>
      <sheetName val="방호벽"/>
      <sheetName val="산출내역서집계표"/>
      <sheetName val="basic_info"/>
      <sheetName val="프로젝트명"/>
      <sheetName val="48평단가"/>
      <sheetName val="57단가"/>
      <sheetName val="54평단가"/>
      <sheetName val="66평단가"/>
      <sheetName val="61단가"/>
      <sheetName val="89평단가"/>
      <sheetName val="84평단가"/>
      <sheetName val="00000"/>
      <sheetName val="백암비스타내역"/>
      <sheetName val="유림총괄"/>
      <sheetName val="금융"/>
      <sheetName val="하수급견적대비"/>
      <sheetName val="공내역"/>
      <sheetName val="업체명"/>
      <sheetName val="관리"/>
      <sheetName val="상반기손익차2총괄"/>
      <sheetName val="BSD (2)"/>
      <sheetName val="강재창호(작업중)"/>
      <sheetName val="강재창호(변경후작업중)"/>
      <sheetName val="b_balju_cho"/>
      <sheetName val="기본사항"/>
      <sheetName val="투찰"/>
      <sheetName val="01AC"/>
      <sheetName val="조견표"/>
      <sheetName val="사유서제출현황-2"/>
      <sheetName val="설계"/>
      <sheetName val="물량산출근거"/>
      <sheetName val="2002하반기노임기준"/>
      <sheetName val="파일구성"/>
      <sheetName val="터파기및재료"/>
      <sheetName val="FURNITURE-01"/>
      <sheetName val="사업분석"/>
      <sheetName val="수량산출내역1115"/>
      <sheetName val="Tool"/>
      <sheetName val="기초공"/>
      <sheetName val="자료"/>
      <sheetName val="1.우편집중내역서"/>
      <sheetName val="기본1"/>
      <sheetName val="수정일위대가"/>
      <sheetName val="이름정의"/>
      <sheetName val="당초계약"/>
      <sheetName val="변경내역"/>
      <sheetName val="등록자료"/>
      <sheetName val="설계조건"/>
      <sheetName val="외자내역"/>
      <sheetName val="외자배분"/>
      <sheetName val="기성내역서"/>
      <sheetName val="평야부단가"/>
      <sheetName val="실행내역서 "/>
      <sheetName val="40총괄"/>
      <sheetName val="40집계"/>
      <sheetName val="업무분장"/>
      <sheetName val="산출"/>
      <sheetName val="견적서"/>
      <sheetName val="선로정수계산"/>
      <sheetName val="산출근거"/>
      <sheetName val="2호맨홀공제수량"/>
      <sheetName val="126.255"/>
      <sheetName val=""/>
      <sheetName val="리츠"/>
      <sheetName val="공종목록표"/>
      <sheetName val="목차"/>
      <sheetName val="도근좌표"/>
      <sheetName val="계림(함평)"/>
      <sheetName val="계림(장성)"/>
      <sheetName val="항목별"/>
      <sheetName val="EACT10"/>
      <sheetName val="견적서_1개매장"/>
      <sheetName val="MOTOR"/>
      <sheetName val="실행예산"/>
      <sheetName val="Sheet22"/>
      <sheetName val="N賃率_職"/>
      <sheetName val="일위대가_4층원격_"/>
      <sheetName val="Book4.xls"/>
      <sheetName val="장비부하"/>
      <sheetName val="수리보고서비"/>
      <sheetName val="미익SUB"/>
      <sheetName val="매매"/>
      <sheetName val="공수집계"/>
      <sheetName val="내역 (2)"/>
      <sheetName val="견적"/>
      <sheetName val="CTEMCOST"/>
      <sheetName val="수목데이타 "/>
      <sheetName val="일위산출"/>
      <sheetName val="기본DATA"/>
      <sheetName val="9GNG운반"/>
      <sheetName val="구조물터파기수량집계"/>
      <sheetName val="측구터파기공수량집계"/>
      <sheetName val="배수공 시멘트 및 골재량 산출"/>
      <sheetName val="부하계산"/>
      <sheetName val="토공집계"/>
      <sheetName val="품셈"/>
      <sheetName val="AC포장수량"/>
      <sheetName val="Project Brief"/>
      <sheetName val="일위대가총괄표 2(설치)"/>
      <sheetName val="ELEV SPEC(Ia,Ir)"/>
      <sheetName val="gyun"/>
      <sheetName val="관리자"/>
      <sheetName val="투찰금액"/>
      <sheetName val="PI"/>
      <sheetName val="부대내역"/>
      <sheetName val="현장근무일지 (3)"/>
      <sheetName val="단가조사서"/>
      <sheetName val="경비2내역"/>
      <sheetName val="사리부설"/>
      <sheetName val="cp1"/>
      <sheetName val="기초일위"/>
      <sheetName val="단중표"/>
      <sheetName val="(A)내역서"/>
      <sheetName val="중기운반자재총(구조물)"/>
      <sheetName val="Output"/>
      <sheetName val="___________My_Documents_______2"/>
      <sheetName val="공종별내역서"/>
      <sheetName val="철거산출근거"/>
      <sheetName val="코드정보"/>
      <sheetName val="단가조사표 (2)"/>
      <sheetName val="단가조사-2"/>
      <sheetName val="포장직선구간"/>
      <sheetName val="수량산출서-2"/>
      <sheetName val="NP-총정리"/>
      <sheetName val="형틀공사"/>
      <sheetName val="고창터널(고창방향)"/>
      <sheetName val="부관맨홀조서"/>
      <sheetName val="품셈표"/>
      <sheetName val="총(신설)"/>
      <sheetName val="공통비(전체)"/>
      <sheetName val="교대(A1-A2)"/>
      <sheetName val="대비표(토공1안)"/>
      <sheetName val="몸체(460×600)"/>
      <sheetName val="LOPCALC"/>
      <sheetName val="Linkedin_Lead ad"/>
      <sheetName val="Facebook_Lead ad"/>
      <sheetName val="Facebook_Page Like ad"/>
      <sheetName val="내역서1999_8최종"/>
      <sheetName val="내역서1999_8최종1"/>
      <sheetName val="DATA1"/>
      <sheetName val="설계예산2"/>
      <sheetName val="골조시행"/>
      <sheetName val="POOM_MOTO"/>
      <sheetName val="POOM_MOTO2"/>
      <sheetName val="일위대가-1"/>
      <sheetName val="257A1"/>
      <sheetName val="Total"/>
      <sheetName val="맨홀(2~4)"/>
      <sheetName val="단면가정"/>
      <sheetName val="맨홀토공(3)"/>
      <sheetName val="수원공사비"/>
      <sheetName val="plan&amp;section of foundation"/>
      <sheetName val="design criteria"/>
      <sheetName val="hvac(제어동)"/>
      <sheetName val="관급자재"/>
      <sheetName val="변경관급자재"/>
      <sheetName val="5지구단위"/>
      <sheetName val="수량산출서"/>
      <sheetName val="4-3 보온 기본물량집계"/>
      <sheetName val="총괄표"/>
      <sheetName val="한계원가"/>
      <sheetName val="설계예산서"/>
      <sheetName val="인구"/>
      <sheetName val="환경평가"/>
      <sheetName val="횡배수관"/>
      <sheetName val="_산근2_"/>
      <sheetName val="_산근4_"/>
      <sheetName val="_산근5_"/>
      <sheetName val="용역단가"/>
      <sheetName val="___________My_Documents_______3"/>
      <sheetName val="별첨"/>
      <sheetName val="A-1"/>
      <sheetName val="THPDMoi  (2)"/>
      <sheetName val="주공 갑지"/>
      <sheetName val="토량1-1"/>
      <sheetName val="사급자재"/>
      <sheetName val="자재단가비교표"/>
      <sheetName val="주요기준"/>
      <sheetName val="인원계획-미화"/>
      <sheetName val="중기"/>
      <sheetName val="업무용유지비실적"/>
      <sheetName val="도장"/>
      <sheetName val="단가산출서"/>
      <sheetName val="구분자"/>
      <sheetName val="토공사"/>
      <sheetName val="횡배수관토공수량"/>
      <sheetName val="사업성분석"/>
      <sheetName val="공사비산출내역"/>
      <sheetName val="준공조서"/>
      <sheetName val="공사준공계"/>
      <sheetName val="준공검사보고서"/>
      <sheetName val="AS포장복구 "/>
      <sheetName val="XL4Poppy"/>
      <sheetName val="초기화면"/>
      <sheetName val="데이터"/>
      <sheetName val="Macro(전선)"/>
      <sheetName val="2F_회의실견적(5_14_일대)3"/>
      <sheetName val="중동공구"/>
      <sheetName val="MixBed"/>
      <sheetName val="CondPol"/>
      <sheetName val="옥룡잡비"/>
      <sheetName val="공예을"/>
      <sheetName val="감액총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/>
      <sheetData sheetId="515"/>
      <sheetData sheetId="516"/>
      <sheetData sheetId="517"/>
      <sheetData sheetId="518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Sheet2"/>
      <sheetName val="설계명세,97품셈"/>
      <sheetName val="rate"/>
      <sheetName val="인건비"/>
      <sheetName val="공비대비"/>
      <sheetName val="#REF"/>
      <sheetName val="257A1"/>
      <sheetName val="설계서"/>
      <sheetName val="조직"/>
      <sheetName val="개요"/>
      <sheetName val="갑지"/>
      <sheetName val="노임"/>
      <sheetName val="날개수량1.5"/>
      <sheetName val="분전함신설"/>
      <sheetName val="접지1종"/>
      <sheetName val="사리부설"/>
      <sheetName val="일반수량총괄"/>
      <sheetName val="공종목록표"/>
      <sheetName val="기초자료입력"/>
      <sheetName val="4차원가계산서"/>
      <sheetName val="콘_재료분리(1)"/>
      <sheetName val="9GNG운반"/>
      <sheetName val="초기화면"/>
      <sheetName val="기초일위"/>
      <sheetName val="내역(중앙)"/>
      <sheetName val="내역(창신)"/>
      <sheetName val="빗물받이(910-510-410)"/>
      <sheetName val="수량산출"/>
      <sheetName val="백룡교차로"/>
      <sheetName val="산정교차로"/>
      <sheetName val="신영교차로"/>
      <sheetName val="점검총괄"/>
      <sheetName val="PAN"/>
      <sheetName val="노임(1차)"/>
      <sheetName val="단위중량"/>
      <sheetName val="부대대비"/>
      <sheetName val="냉연집계"/>
      <sheetName val="ILWI"/>
      <sheetName val="노임단가"/>
      <sheetName val="사업분석"/>
      <sheetName val="노무비"/>
      <sheetName val="유출B"/>
      <sheetName val="1"/>
      <sheetName val="단가산출"/>
      <sheetName val="설계명세서"/>
      <sheetName val="단가 및 재료비"/>
      <sheetName val="일위대가"/>
      <sheetName val="자재단가"/>
      <sheetName val="내역서(삼호)"/>
      <sheetName val="중기손료"/>
      <sheetName val="산출내역서"/>
      <sheetName val="등록자료"/>
      <sheetName val="부하계산"/>
    </sheetNames>
    <sheetDataSet>
      <sheetData sheetId="0" refreshError="1">
        <row r="3">
          <cell r="D3">
            <v>400</v>
          </cell>
          <cell r="G3" t="str">
            <v>1. 터파기 [</v>
          </cell>
          <cell r="H3" t="str">
            <v>㎥]</v>
          </cell>
        </row>
        <row r="4">
          <cell r="G4" t="str">
            <v>1.78/6*[(2*2.968*1.9)*2.968+(2*1.9+2.968)*1.9] = 10.71</v>
          </cell>
        </row>
        <row r="5">
          <cell r="D5">
            <v>50</v>
          </cell>
          <cell r="G5" t="str">
            <v xml:space="preserve">a=1.900     b=1.900   </v>
          </cell>
        </row>
        <row r="6">
          <cell r="D6">
            <v>600</v>
          </cell>
          <cell r="E6">
            <v>1500</v>
          </cell>
          <cell r="G6" t="str">
            <v xml:space="preserve">2. 콘크리트 </v>
          </cell>
          <cell r="H6" t="str">
            <v>[㎥]</v>
          </cell>
        </row>
        <row r="7">
          <cell r="D7">
            <v>50</v>
          </cell>
          <cell r="G7" t="str">
            <v>0.3/6*[(2*0.6+0.7)*0.6+(2*0.7+0.6)*0.7]+(1.5*1.5*1.5)=3.5</v>
          </cell>
        </row>
        <row r="8">
          <cell r="D8">
            <v>400</v>
          </cell>
          <cell r="G8" t="str">
            <v>a=700</v>
          </cell>
          <cell r="H8" t="str">
            <v>b=700</v>
          </cell>
        </row>
        <row r="9">
          <cell r="G9" t="str">
            <v>3. 되메우기</v>
          </cell>
          <cell r="H9" t="str">
            <v>[㎥]</v>
          </cell>
        </row>
        <row r="11">
          <cell r="G11" t="str">
            <v xml:space="preserve">4. 잔토정리 </v>
          </cell>
          <cell r="H11" t="str">
            <v>[㎥]</v>
          </cell>
        </row>
        <row r="13">
          <cell r="B13" t="str">
            <v>400         50    600      50     400</v>
          </cell>
          <cell r="G13" t="str">
            <v>5. 거푸집</v>
          </cell>
          <cell r="H13" t="str">
            <v>㎡</v>
          </cell>
        </row>
        <row r="14">
          <cell r="G14" t="str">
            <v>(1/2*(0.6+0.7)*0.3)*4 + (1.5*1.5*4) + (1.5*0.4*2+0.7*0.4*2) = 11.54</v>
          </cell>
        </row>
        <row r="15">
          <cell r="B15">
            <v>1500</v>
          </cell>
        </row>
        <row r="16">
          <cell r="G16" t="str">
            <v xml:space="preserve">6. 다짐   </v>
          </cell>
          <cell r="H16" t="str">
            <v>[㎥]</v>
          </cell>
        </row>
        <row r="18">
          <cell r="G18" t="str">
            <v>7.전선관 (PE 16C)   [M]      :  3</v>
          </cell>
        </row>
        <row r="20">
          <cell r="C20">
            <v>2968</v>
          </cell>
          <cell r="G20" t="str">
            <v>8. 전선   (GV 5.5sqe)  [M]   :  4</v>
          </cell>
        </row>
        <row r="22">
          <cell r="B22">
            <v>1184</v>
          </cell>
          <cell r="C22">
            <v>600</v>
          </cell>
          <cell r="D22">
            <v>1184</v>
          </cell>
          <cell r="G22" t="str">
            <v>9. 접지봉  W/CLAMP   (14*1,000)  [EA]   :  1</v>
          </cell>
        </row>
        <row r="24">
          <cell r="G24" t="str">
            <v>10. 잡철물제작설치</v>
          </cell>
        </row>
        <row r="25">
          <cell r="B25">
            <v>300</v>
          </cell>
          <cell r="G25" t="str">
            <v>강관(흑관) 30.4kg/m *1.8m = 54.72</v>
          </cell>
        </row>
        <row r="26">
          <cell r="G26" t="str">
            <v>열연강판</v>
          </cell>
          <cell r="H26" t="str">
            <v>0.55*0.55*0.020*7850=47.49kg</v>
          </cell>
        </row>
        <row r="27">
          <cell r="B27">
            <v>1500</v>
          </cell>
          <cell r="C27">
            <v>700</v>
          </cell>
          <cell r="E27">
            <v>1780</v>
          </cell>
          <cell r="H27" t="str">
            <v>0.2*0.141*0.010*7850=2.21kg</v>
          </cell>
        </row>
        <row r="28">
          <cell r="G28" t="str">
            <v>앵글         5.91kg/m*1.2=7.09kg</v>
          </cell>
        </row>
        <row r="29">
          <cell r="G29" t="str">
            <v>합       계   108kg</v>
          </cell>
          <cell r="H29" t="str">
            <v>110kg</v>
          </cell>
        </row>
        <row r="31">
          <cell r="G31" t="str">
            <v xml:space="preserve">11. 잡철물 제작설치 [KG]  </v>
          </cell>
        </row>
        <row r="32">
          <cell r="G32" t="str">
            <v>통합주 하부 철 구조물 제작설치</v>
          </cell>
        </row>
        <row r="34">
          <cell r="B34">
            <v>200</v>
          </cell>
          <cell r="C34">
            <v>1500</v>
          </cell>
          <cell r="D34">
            <v>200</v>
          </cell>
          <cell r="G34" t="str">
            <v>12 앙카볼트   Φ26  5500L      8개</v>
          </cell>
        </row>
        <row r="36">
          <cell r="C36">
            <v>1900</v>
          </cell>
        </row>
        <row r="38">
          <cell r="B38" t="str">
            <v>부표 1호  측주식 통합주 (9M용)</v>
          </cell>
          <cell r="C38" t="str">
            <v xml:space="preserve">측주식 통합주                         </v>
          </cell>
        </row>
        <row r="40">
          <cell r="D40">
            <v>400</v>
          </cell>
          <cell r="G40" t="str">
            <v>1. 터파기 [</v>
          </cell>
          <cell r="H40" t="str">
            <v>㎥]</v>
          </cell>
        </row>
        <row r="41">
          <cell r="G41" t="str">
            <v>2.28/6*[(2*3.268+1.9)*3.268+(2*1.9+3.268)*1.9]=15.57</v>
          </cell>
        </row>
        <row r="42">
          <cell r="D42">
            <v>50</v>
          </cell>
          <cell r="G42" t="str">
            <v>a=1.900</v>
          </cell>
          <cell r="H42" t="str">
            <v>b=1.900</v>
          </cell>
        </row>
        <row r="43">
          <cell r="D43">
            <v>600</v>
          </cell>
          <cell r="E43">
            <v>1500</v>
          </cell>
          <cell r="G43" t="str">
            <v xml:space="preserve">2. 콘크리트 </v>
          </cell>
          <cell r="H43" t="str">
            <v>[㎥]</v>
          </cell>
        </row>
        <row r="44">
          <cell r="D44">
            <v>50</v>
          </cell>
          <cell r="G44" t="str">
            <v>0.3/6*[(2*0.6+0.7)*0.6+(2*0.7+0.6)*0.7]+((1.5*1.5*2)=4.62</v>
          </cell>
        </row>
        <row r="45">
          <cell r="D45">
            <v>400</v>
          </cell>
          <cell r="G45" t="str">
            <v>a=700</v>
          </cell>
          <cell r="H45" t="str">
            <v>b=700</v>
          </cell>
        </row>
        <row r="46">
          <cell r="G46" t="str">
            <v>3. 되메우기</v>
          </cell>
          <cell r="H46" t="str">
            <v>[㎥]</v>
          </cell>
        </row>
        <row r="48">
          <cell r="G48" t="str">
            <v xml:space="preserve">4. 잔토정리 </v>
          </cell>
          <cell r="H48" t="str">
            <v>[㎥]</v>
          </cell>
        </row>
        <row r="50">
          <cell r="B50" t="str">
            <v xml:space="preserve">  400         50    600      50     400</v>
          </cell>
          <cell r="G50" t="str">
            <v>5. 거푸집</v>
          </cell>
          <cell r="H50" t="str">
            <v>㎡</v>
          </cell>
        </row>
        <row r="51">
          <cell r="G51" t="str">
            <v>[1/2*(0.6+0.7)*0.3*4]+(1.5*2*4)+(1.5*0.4*2+0.7*0.4*2)=14.54</v>
          </cell>
        </row>
        <row r="52">
          <cell r="B52">
            <v>1500</v>
          </cell>
        </row>
        <row r="53">
          <cell r="G53" t="str">
            <v xml:space="preserve">6. 다짐   </v>
          </cell>
          <cell r="H53" t="str">
            <v>[㎥]</v>
          </cell>
        </row>
        <row r="55">
          <cell r="G55" t="str">
            <v>7.전선관 (PE 16C)   [M]      :  3</v>
          </cell>
        </row>
        <row r="57">
          <cell r="C57">
            <v>3268</v>
          </cell>
          <cell r="G57" t="str">
            <v>8. 전선   (GV 5.5sqe)  [M]   :  4</v>
          </cell>
        </row>
        <row r="59">
          <cell r="B59">
            <v>1334</v>
          </cell>
          <cell r="C59">
            <v>600</v>
          </cell>
          <cell r="D59">
            <v>1334</v>
          </cell>
          <cell r="G59" t="str">
            <v>9. 접지봉  W/CLAMP   (14*1,000)  [EA]   :  1</v>
          </cell>
        </row>
        <row r="61">
          <cell r="G61" t="str">
            <v>10. 잡철물제작설치   [kg]</v>
          </cell>
        </row>
        <row r="62">
          <cell r="B62">
            <v>300</v>
          </cell>
          <cell r="G62" t="str">
            <v>강관(흑관) 30.4kg/m*2.3m = 69.92</v>
          </cell>
        </row>
        <row r="63">
          <cell r="G63" t="str">
            <v>열연강판</v>
          </cell>
          <cell r="H63" t="str">
            <v>0.55*0.55*0.020*7850=47.49</v>
          </cell>
        </row>
        <row r="64">
          <cell r="B64">
            <v>2000</v>
          </cell>
          <cell r="C64">
            <v>700</v>
          </cell>
          <cell r="E64">
            <v>2280</v>
          </cell>
          <cell r="H64" t="str">
            <v>0.2*0.141*0.010*7850=2.21kg</v>
          </cell>
        </row>
        <row r="65">
          <cell r="G65" t="str">
            <v>앵글         5.91kg/m*1.2=7.09kg</v>
          </cell>
        </row>
        <row r="66">
          <cell r="G66" t="str">
            <v>합       계   108kg</v>
          </cell>
          <cell r="H66" t="str">
            <v>125kg</v>
          </cell>
        </row>
        <row r="68">
          <cell r="G68" t="str">
            <v xml:space="preserve">11. 잡철물 제작설치  </v>
          </cell>
        </row>
        <row r="69">
          <cell r="G69" t="str">
            <v>통합주 하부 철 구조물 제작설치</v>
          </cell>
        </row>
        <row r="71">
          <cell r="B71">
            <v>200</v>
          </cell>
          <cell r="C71">
            <v>1500</v>
          </cell>
          <cell r="D71">
            <v>200</v>
          </cell>
        </row>
        <row r="73">
          <cell r="C73">
            <v>1900</v>
          </cell>
        </row>
        <row r="75">
          <cell r="B75" t="str">
            <v xml:space="preserve">부표 1호  가로등주 기초  </v>
          </cell>
        </row>
        <row r="76">
          <cell r="G76" t="str">
            <v>1. 터파기</v>
          </cell>
          <cell r="H76" t="str">
            <v>[㎥]</v>
          </cell>
        </row>
        <row r="77">
          <cell r="D77">
            <v>150</v>
          </cell>
          <cell r="G77" t="str">
            <v>1/6*[(2*1.8+1.2)*1.3+(2*1.2+1.8)*1]=1.74</v>
          </cell>
        </row>
        <row r="78">
          <cell r="G78" t="str">
            <v>a=1200</v>
          </cell>
          <cell r="H78" t="str">
            <v>b=1000</v>
          </cell>
        </row>
        <row r="79">
          <cell r="D79">
            <v>500</v>
          </cell>
          <cell r="G79" t="str">
            <v>2. 콘크리트</v>
          </cell>
          <cell r="H79" t="str">
            <v>[㎥]</v>
          </cell>
        </row>
        <row r="80">
          <cell r="D80">
            <v>800</v>
          </cell>
          <cell r="G80" t="str">
            <v>1.02/6*[(2*0.8+0.5)*0.8+(2*0.5+0.8)*0.5]=0.43</v>
          </cell>
        </row>
        <row r="81">
          <cell r="G81" t="str">
            <v>a=500</v>
          </cell>
          <cell r="H81" t="str">
            <v>b=500</v>
          </cell>
        </row>
        <row r="82">
          <cell r="D82">
            <v>150</v>
          </cell>
          <cell r="G82" t="str">
            <v>3. 되메우기</v>
          </cell>
          <cell r="H82" t="str">
            <v>[㎥]</v>
          </cell>
        </row>
        <row r="84">
          <cell r="G84" t="str">
            <v>4. 잔토정리</v>
          </cell>
          <cell r="H84" t="str">
            <v>[㎥]</v>
          </cell>
        </row>
        <row r="85">
          <cell r="B85">
            <v>50</v>
          </cell>
          <cell r="C85">
            <v>300</v>
          </cell>
        </row>
        <row r="86">
          <cell r="B86">
            <v>800</v>
          </cell>
          <cell r="G86" t="str">
            <v>5. 거푸집</v>
          </cell>
          <cell r="H86" t="str">
            <v>㎡</v>
          </cell>
        </row>
        <row r="87">
          <cell r="G87" t="str">
            <v>1/2*(0.5+0.8)*1.02*4=2.65</v>
          </cell>
        </row>
        <row r="89">
          <cell r="G89" t="str">
            <v>6. 다짐</v>
          </cell>
          <cell r="H89" t="str">
            <v>[㎥]</v>
          </cell>
        </row>
        <row r="91">
          <cell r="G91" t="str">
            <v>7. 앙카볼트</v>
          </cell>
          <cell r="H91" t="str">
            <v>24*450</v>
          </cell>
        </row>
        <row r="92">
          <cell r="C92">
            <v>1300</v>
          </cell>
        </row>
        <row r="93">
          <cell r="G93" t="str">
            <v>8.전선관 (PE16C)         :1</v>
          </cell>
        </row>
        <row r="94">
          <cell r="B94">
            <v>500</v>
          </cell>
          <cell r="C94">
            <v>800</v>
          </cell>
          <cell r="E94">
            <v>20</v>
          </cell>
        </row>
        <row r="95">
          <cell r="G95" t="str">
            <v>9. 전선  (GV5.5sqe)   [m]    :3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비 (2)"/>
      <sheetName val="토목 (2)"/>
      <sheetName val="건축 (2)"/>
      <sheetName val="퍼스트"/>
      <sheetName val="요율맨"/>
      <sheetName val="산출내역서집계표"/>
      <sheetName val="건축"/>
      <sheetName val="토목"/>
      <sheetName val="설비"/>
      <sheetName val="요율맨_x0008_뀁鳀듍᳅퇁쓉岬˔Ā건축_x0002_ꀁ꧑ʺĀ설비Ā갑지_x0006_匀敨瑥ȳ"/>
      <sheetName val="내역서 "/>
      <sheetName val="1"/>
      <sheetName val="#REF"/>
      <sheetName val="을지"/>
      <sheetName val="내역(총괄)"/>
      <sheetName val="맨홀수량산출"/>
      <sheetName val="초기화면"/>
      <sheetName val="서문"/>
      <sheetName val="4차원가계산서"/>
      <sheetName val="개요"/>
      <sheetName val="물가자료"/>
      <sheetName val="Sheet1"/>
      <sheetName val="20_10_100"/>
      <sheetName val="수량산출서"/>
      <sheetName val="산출집계"/>
      <sheetName val="일위대가집계표"/>
      <sheetName val="빗물받이(910-510-410)"/>
      <sheetName val="2공구산출내역"/>
      <sheetName val="제작운반"/>
      <sheetName val="제작운반변경"/>
      <sheetName val="일위_파일"/>
      <sheetName val="분전함신설"/>
      <sheetName val="접지1종"/>
      <sheetName val="내역"/>
      <sheetName val="밸브설치"/>
      <sheetName val="일반부표"/>
      <sheetName val="I一般比"/>
      <sheetName val="본공사"/>
      <sheetName val="내역서"/>
      <sheetName val="콘_재료분리(1)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B2" t="str">
            <v>공사명 : 한국애니메이션고등학교 신축공사</v>
          </cell>
          <cell r="AR2" t="str">
            <v>(단위:원)</v>
          </cell>
        </row>
        <row r="3">
          <cell r="D3" t="str">
            <v>항  목  별</v>
          </cell>
          <cell r="F3" t="str">
            <v xml:space="preserve">자   재   비 </v>
          </cell>
          <cell r="G3" t="str">
            <v>노    무    비</v>
          </cell>
          <cell r="H3" t="str">
            <v>경         비</v>
          </cell>
          <cell r="I3" t="str">
            <v>합         계</v>
          </cell>
          <cell r="J3" t="str">
            <v>금    액</v>
          </cell>
          <cell r="L3" t="str">
            <v>비    고</v>
          </cell>
          <cell r="AB3" t="str">
            <v>항  목  별</v>
          </cell>
          <cell r="AD3" t="str">
            <v>교사동</v>
          </cell>
          <cell r="AE3" t="str">
            <v>교사동</v>
          </cell>
          <cell r="AF3" t="str">
            <v>교사동</v>
          </cell>
          <cell r="AG3" t="str">
            <v>교사동</v>
          </cell>
          <cell r="AH3" t="str">
            <v>다목적실</v>
          </cell>
          <cell r="AI3" t="str">
            <v>다목적실</v>
          </cell>
          <cell r="AJ3" t="str">
            <v>다목적실</v>
          </cell>
          <cell r="AK3" t="str">
            <v>다목적실</v>
          </cell>
          <cell r="AL3" t="str">
            <v>본관개축</v>
          </cell>
          <cell r="AM3" t="str">
            <v>본관개축</v>
          </cell>
          <cell r="AN3" t="str">
            <v>본관개축</v>
          </cell>
          <cell r="AO3" t="str">
            <v>본관개축</v>
          </cell>
          <cell r="AP3" t="str">
            <v>금  액</v>
          </cell>
          <cell r="AQ3" t="str">
            <v>단위</v>
          </cell>
          <cell r="AR3" t="str">
            <v>비    고</v>
          </cell>
        </row>
        <row r="4">
          <cell r="F4" t="str">
            <v>금    액</v>
          </cell>
          <cell r="G4" t="str">
            <v>금    액</v>
          </cell>
          <cell r="H4" t="str">
            <v>금    액</v>
          </cell>
          <cell r="I4" t="str">
            <v>단 가</v>
          </cell>
          <cell r="AD4" t="str">
            <v>재료비</v>
          </cell>
          <cell r="AE4" t="str">
            <v>노무비</v>
          </cell>
          <cell r="AF4" t="str">
            <v>경비</v>
          </cell>
          <cell r="AG4" t="str">
            <v>금    액</v>
          </cell>
          <cell r="AH4" t="str">
            <v>재료비</v>
          </cell>
          <cell r="AI4" t="str">
            <v>노무비</v>
          </cell>
          <cell r="AJ4" t="str">
            <v>경비</v>
          </cell>
          <cell r="AK4" t="str">
            <v>금    액</v>
          </cell>
          <cell r="AL4" t="str">
            <v>재료비</v>
          </cell>
          <cell r="AM4" t="str">
            <v>노무비</v>
          </cell>
          <cell r="AN4" t="str">
            <v>경비</v>
          </cell>
          <cell r="AO4" t="str">
            <v>금    액</v>
          </cell>
        </row>
        <row r="6">
          <cell r="D6" t="str">
            <v xml:space="preserve">  1.공종별합계</v>
          </cell>
          <cell r="F6">
            <v>0</v>
          </cell>
          <cell r="G6">
            <v>0</v>
          </cell>
          <cell r="H6">
            <v>0</v>
          </cell>
          <cell r="J6">
            <v>0</v>
          </cell>
          <cell r="K6" t="str">
            <v>원</v>
          </cell>
          <cell r="L6" t="str">
            <v xml:space="preserve">※ 좌측란의 금액은 재료비+직접노무비+산출경비를 </v>
          </cell>
          <cell r="AB6" t="str">
            <v xml:space="preserve">  1.공종별합계</v>
          </cell>
          <cell r="AP6">
            <v>5700349443</v>
          </cell>
          <cell r="AQ6" t="str">
            <v>원</v>
          </cell>
          <cell r="AR6" t="str">
            <v xml:space="preserve">※ 좌측란의 금액은 재료비+직접노무비+산출경비를 </v>
          </cell>
        </row>
        <row r="7">
          <cell r="E7" t="str">
            <v>가.건축공사</v>
          </cell>
          <cell r="L7" t="str">
            <v xml:space="preserve">     합산한 금액임.</v>
          </cell>
          <cell r="AC7" t="str">
            <v>가.건축공사</v>
          </cell>
          <cell r="AR7" t="str">
            <v xml:space="preserve">     합산한 금액임.</v>
          </cell>
        </row>
        <row r="8">
          <cell r="E8" t="str">
            <v>01 공 통 가 설 공 사</v>
          </cell>
          <cell r="J8">
            <v>0</v>
          </cell>
          <cell r="AC8" t="str">
            <v>01 공통가설공사</v>
          </cell>
          <cell r="AD8">
            <v>2731827</v>
          </cell>
          <cell r="AE8">
            <v>6389541</v>
          </cell>
          <cell r="AF8">
            <v>20590751</v>
          </cell>
          <cell r="AG8">
            <v>29712119</v>
          </cell>
          <cell r="AP8">
            <v>29712119</v>
          </cell>
          <cell r="AQ8" t="str">
            <v>원</v>
          </cell>
        </row>
        <row r="9">
          <cell r="E9" t="str">
            <v>02 가  설  공  사</v>
          </cell>
          <cell r="J9">
            <v>0</v>
          </cell>
          <cell r="K9" t="str">
            <v>원</v>
          </cell>
          <cell r="L9" t="str">
            <v>※ 각동별 공종별 합계금액을 표시.</v>
          </cell>
          <cell r="AC9" t="str">
            <v>02 가설공사</v>
          </cell>
          <cell r="AD9">
            <v>23570253</v>
          </cell>
          <cell r="AE9">
            <v>169770133</v>
          </cell>
          <cell r="AF9">
            <v>0</v>
          </cell>
          <cell r="AG9">
            <v>193340386</v>
          </cell>
          <cell r="AH9">
            <v>4580504</v>
          </cell>
          <cell r="AI9">
            <v>31737335</v>
          </cell>
          <cell r="AJ9">
            <v>0</v>
          </cell>
          <cell r="AK9">
            <v>36317839</v>
          </cell>
          <cell r="AP9">
            <v>229658225</v>
          </cell>
          <cell r="AQ9" t="str">
            <v>원</v>
          </cell>
          <cell r="AR9" t="str">
            <v>※ 각동별 공종별 합계금액을 표시.</v>
          </cell>
        </row>
        <row r="10">
          <cell r="E10" t="str">
            <v xml:space="preserve">03 토   공   사 </v>
          </cell>
          <cell r="J10">
            <v>0</v>
          </cell>
          <cell r="K10" t="str">
            <v>원</v>
          </cell>
          <cell r="AC10" t="str">
            <v>03 토공사</v>
          </cell>
          <cell r="AD10">
            <v>7362273</v>
          </cell>
          <cell r="AE10">
            <v>11004026</v>
          </cell>
          <cell r="AF10">
            <v>12528209</v>
          </cell>
          <cell r="AG10">
            <v>30894508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34596</v>
          </cell>
          <cell r="AM10">
            <v>81141</v>
          </cell>
          <cell r="AN10">
            <v>67311</v>
          </cell>
          <cell r="AO10">
            <v>183048</v>
          </cell>
          <cell r="AP10">
            <v>31077556</v>
          </cell>
          <cell r="AQ10" t="str">
            <v>원</v>
          </cell>
        </row>
        <row r="11">
          <cell r="E11" t="str">
            <v>04 철근콘크리트공사</v>
          </cell>
          <cell r="J11">
            <v>0</v>
          </cell>
          <cell r="K11" t="str">
            <v>원</v>
          </cell>
          <cell r="AC11" t="str">
            <v>04 흙막이및 토공사</v>
          </cell>
          <cell r="AH11">
            <v>11636379</v>
          </cell>
          <cell r="AI11">
            <v>20237015</v>
          </cell>
          <cell r="AJ11">
            <v>14333004</v>
          </cell>
          <cell r="AK11">
            <v>46206398</v>
          </cell>
          <cell r="AP11">
            <v>46206398</v>
          </cell>
          <cell r="AQ11" t="str">
            <v>원</v>
          </cell>
        </row>
        <row r="12">
          <cell r="E12" t="str">
            <v>05 조  적  공  사</v>
          </cell>
          <cell r="J12">
            <v>0</v>
          </cell>
          <cell r="K12" t="str">
            <v>원</v>
          </cell>
          <cell r="AC12" t="str">
            <v>05 철근콘크리트공사</v>
          </cell>
          <cell r="AD12">
            <v>78807364</v>
          </cell>
          <cell r="AE12">
            <v>452181675</v>
          </cell>
          <cell r="AF12">
            <v>23855486</v>
          </cell>
          <cell r="AG12">
            <v>554844525</v>
          </cell>
          <cell r="AH12">
            <v>34890901</v>
          </cell>
          <cell r="AI12">
            <v>188940786</v>
          </cell>
          <cell r="AJ12">
            <v>7347816</v>
          </cell>
          <cell r="AK12">
            <v>231179503</v>
          </cell>
          <cell r="AL12">
            <v>607710</v>
          </cell>
          <cell r="AM12">
            <v>2118294</v>
          </cell>
          <cell r="AN12">
            <v>113188</v>
          </cell>
          <cell r="AO12">
            <v>2839192</v>
          </cell>
          <cell r="AP12">
            <v>788863220</v>
          </cell>
          <cell r="AQ12" t="str">
            <v>원</v>
          </cell>
        </row>
        <row r="13">
          <cell r="E13" t="str">
            <v>06 철 골 공 사</v>
          </cell>
          <cell r="J13">
            <v>0</v>
          </cell>
          <cell r="K13" t="str">
            <v>원</v>
          </cell>
          <cell r="AC13" t="str">
            <v>06 철골공사</v>
          </cell>
          <cell r="AD13">
            <v>85988808</v>
          </cell>
          <cell r="AE13">
            <v>38048970</v>
          </cell>
          <cell r="AF13">
            <v>2650080</v>
          </cell>
          <cell r="AG13">
            <v>126687858</v>
          </cell>
          <cell r="AH13">
            <v>4059510</v>
          </cell>
          <cell r="AI13">
            <v>4681598</v>
          </cell>
          <cell r="AJ13">
            <v>425596</v>
          </cell>
          <cell r="AK13">
            <v>9166704</v>
          </cell>
          <cell r="AP13">
            <v>135854562</v>
          </cell>
          <cell r="AQ13" t="str">
            <v>원</v>
          </cell>
        </row>
        <row r="14">
          <cell r="E14" t="str">
            <v>07 방  수  공  사</v>
          </cell>
          <cell r="J14">
            <v>0</v>
          </cell>
          <cell r="K14" t="str">
            <v>원</v>
          </cell>
          <cell r="AC14" t="str">
            <v>07 조적공사</v>
          </cell>
          <cell r="AD14">
            <v>97761353</v>
          </cell>
          <cell r="AE14">
            <v>128658792</v>
          </cell>
          <cell r="AF14">
            <v>0</v>
          </cell>
          <cell r="AG14">
            <v>226420145</v>
          </cell>
          <cell r="AH14">
            <v>4837032</v>
          </cell>
          <cell r="AI14">
            <v>16251228</v>
          </cell>
          <cell r="AJ14">
            <v>0</v>
          </cell>
          <cell r="AK14">
            <v>21088260</v>
          </cell>
          <cell r="AP14">
            <v>247508405</v>
          </cell>
          <cell r="AQ14" t="str">
            <v>원</v>
          </cell>
        </row>
        <row r="15">
          <cell r="E15" t="str">
            <v>08 타  일  공  사</v>
          </cell>
          <cell r="J15">
            <v>0</v>
          </cell>
          <cell r="K15" t="str">
            <v>원</v>
          </cell>
          <cell r="AC15" t="str">
            <v>08 방수공사</v>
          </cell>
          <cell r="AD15">
            <v>19407277</v>
          </cell>
          <cell r="AE15">
            <v>70581909</v>
          </cell>
          <cell r="AF15">
            <v>0</v>
          </cell>
          <cell r="AG15">
            <v>89989186</v>
          </cell>
          <cell r="AH15">
            <v>7924562</v>
          </cell>
          <cell r="AI15">
            <v>35492672</v>
          </cell>
          <cell r="AJ15">
            <v>0</v>
          </cell>
          <cell r="AK15">
            <v>43417234</v>
          </cell>
          <cell r="AP15">
            <v>133406420</v>
          </cell>
          <cell r="AQ15" t="str">
            <v>원</v>
          </cell>
        </row>
        <row r="16">
          <cell r="E16" t="str">
            <v xml:space="preserve">09 석   공   사 </v>
          </cell>
          <cell r="J16">
            <v>0</v>
          </cell>
          <cell r="K16" t="str">
            <v>원</v>
          </cell>
          <cell r="AC16" t="str">
            <v xml:space="preserve">09 타일공사 </v>
          </cell>
          <cell r="AD16">
            <v>16066959</v>
          </cell>
          <cell r="AE16">
            <v>12595675</v>
          </cell>
          <cell r="AF16">
            <v>0</v>
          </cell>
          <cell r="AG16">
            <v>28662634</v>
          </cell>
          <cell r="AH16">
            <v>10984933</v>
          </cell>
          <cell r="AI16">
            <v>8914421</v>
          </cell>
          <cell r="AJ16">
            <v>0</v>
          </cell>
          <cell r="AK16">
            <v>19899354</v>
          </cell>
          <cell r="AP16">
            <v>48561988</v>
          </cell>
          <cell r="AQ16" t="str">
            <v>원</v>
          </cell>
        </row>
        <row r="17">
          <cell r="E17" t="str">
            <v>10 금  속  공  사</v>
          </cell>
          <cell r="J17">
            <v>0</v>
          </cell>
          <cell r="K17" t="str">
            <v>원</v>
          </cell>
          <cell r="AC17" t="str">
            <v>10 석공사</v>
          </cell>
          <cell r="AD17">
            <v>49053357</v>
          </cell>
          <cell r="AE17">
            <v>50919676</v>
          </cell>
          <cell r="AF17">
            <v>0</v>
          </cell>
          <cell r="AG17">
            <v>99973033</v>
          </cell>
          <cell r="AH17">
            <v>7417414</v>
          </cell>
          <cell r="AI17">
            <v>5123054</v>
          </cell>
          <cell r="AJ17">
            <v>0</v>
          </cell>
          <cell r="AK17">
            <v>12540468</v>
          </cell>
          <cell r="AP17">
            <v>112513501</v>
          </cell>
          <cell r="AQ17" t="str">
            <v>원</v>
          </cell>
        </row>
        <row r="18">
          <cell r="E18" t="str">
            <v xml:space="preserve">11 목   공   사 </v>
          </cell>
          <cell r="J18">
            <v>0</v>
          </cell>
          <cell r="K18" t="str">
            <v>원</v>
          </cell>
          <cell r="AC18" t="str">
            <v>11 목공사</v>
          </cell>
          <cell r="AD18">
            <v>105000687</v>
          </cell>
          <cell r="AE18">
            <v>6474028</v>
          </cell>
          <cell r="AF18">
            <v>0</v>
          </cell>
          <cell r="AG18">
            <v>111474715</v>
          </cell>
          <cell r="AH18">
            <v>3191759</v>
          </cell>
          <cell r="AI18">
            <v>6988896</v>
          </cell>
          <cell r="AJ18">
            <v>0</v>
          </cell>
          <cell r="AK18">
            <v>10180655</v>
          </cell>
          <cell r="AP18">
            <v>121655370</v>
          </cell>
          <cell r="AQ18" t="str">
            <v>원</v>
          </cell>
        </row>
        <row r="19">
          <cell r="E19" t="str">
            <v>12 미  장  공  사</v>
          </cell>
          <cell r="J19">
            <v>0</v>
          </cell>
          <cell r="K19" t="str">
            <v>원</v>
          </cell>
          <cell r="AC19" t="str">
            <v>12 건축음향내장공사</v>
          </cell>
          <cell r="AD19">
            <v>136055675</v>
          </cell>
          <cell r="AE19">
            <v>52735601</v>
          </cell>
          <cell r="AF19">
            <v>0</v>
          </cell>
          <cell r="AG19">
            <v>188791276</v>
          </cell>
          <cell r="AP19">
            <v>188791276</v>
          </cell>
          <cell r="AQ19" t="str">
            <v>원</v>
          </cell>
        </row>
        <row r="20">
          <cell r="E20" t="str">
            <v>13 창  호  공  사</v>
          </cell>
          <cell r="J20">
            <v>0</v>
          </cell>
          <cell r="K20" t="str">
            <v>원</v>
          </cell>
          <cell r="AC20" t="str">
            <v>13 금속공사</v>
          </cell>
          <cell r="AD20">
            <v>455543338</v>
          </cell>
          <cell r="AE20">
            <v>165367718</v>
          </cell>
          <cell r="AF20">
            <v>33723</v>
          </cell>
          <cell r="AG20">
            <v>620944779</v>
          </cell>
          <cell r="AH20">
            <v>24317084</v>
          </cell>
          <cell r="AI20">
            <v>16121617</v>
          </cell>
          <cell r="AJ20">
            <v>12863</v>
          </cell>
          <cell r="AK20">
            <v>40451564</v>
          </cell>
          <cell r="AP20">
            <v>661396343</v>
          </cell>
          <cell r="AQ20" t="str">
            <v>원</v>
          </cell>
        </row>
        <row r="21">
          <cell r="E21" t="str">
            <v>14 유  리   공  사</v>
          </cell>
          <cell r="J21">
            <v>0</v>
          </cell>
          <cell r="K21" t="str">
            <v>원</v>
          </cell>
          <cell r="AC21" t="str">
            <v>14 미장공사</v>
          </cell>
          <cell r="AD21">
            <v>3142023</v>
          </cell>
          <cell r="AE21">
            <v>73205710</v>
          </cell>
          <cell r="AF21">
            <v>295113</v>
          </cell>
          <cell r="AG21">
            <v>76642846</v>
          </cell>
          <cell r="AH21">
            <v>3366649</v>
          </cell>
          <cell r="AI21">
            <v>44505470</v>
          </cell>
          <cell r="AJ21">
            <v>15180</v>
          </cell>
          <cell r="AK21">
            <v>47887299</v>
          </cell>
          <cell r="AP21">
            <v>124530145</v>
          </cell>
          <cell r="AQ21" t="str">
            <v>원</v>
          </cell>
        </row>
        <row r="22">
          <cell r="E22" t="str">
            <v>15 도  장  공  사</v>
          </cell>
          <cell r="J22">
            <v>0</v>
          </cell>
          <cell r="K22" t="str">
            <v>원</v>
          </cell>
          <cell r="AC22" t="str">
            <v>15 창호공사</v>
          </cell>
          <cell r="AD22">
            <v>245767374</v>
          </cell>
          <cell r="AE22">
            <v>357966</v>
          </cell>
          <cell r="AF22">
            <v>0</v>
          </cell>
          <cell r="AG22">
            <v>246125340</v>
          </cell>
          <cell r="AH22">
            <v>49886199</v>
          </cell>
          <cell r="AI22">
            <v>160029</v>
          </cell>
          <cell r="AJ22">
            <v>0</v>
          </cell>
          <cell r="AK22">
            <v>50046228</v>
          </cell>
          <cell r="AP22">
            <v>296171568</v>
          </cell>
          <cell r="AQ22" t="str">
            <v>원</v>
          </cell>
        </row>
        <row r="23">
          <cell r="E23" t="str">
            <v>16 수  장  공  사</v>
          </cell>
          <cell r="J23">
            <v>0</v>
          </cell>
          <cell r="K23" t="str">
            <v>원</v>
          </cell>
          <cell r="AC23" t="str">
            <v>16 유리공사</v>
          </cell>
          <cell r="AD23">
            <v>58095273</v>
          </cell>
          <cell r="AE23">
            <v>30437764</v>
          </cell>
          <cell r="AF23">
            <v>0</v>
          </cell>
          <cell r="AG23">
            <v>88533037</v>
          </cell>
          <cell r="AH23">
            <v>10930609</v>
          </cell>
          <cell r="AI23">
            <v>5272278</v>
          </cell>
          <cell r="AJ23">
            <v>0</v>
          </cell>
          <cell r="AK23">
            <v>16202887</v>
          </cell>
          <cell r="AP23">
            <v>104735924</v>
          </cell>
          <cell r="AQ23" t="str">
            <v>원</v>
          </cell>
        </row>
        <row r="24">
          <cell r="E24" t="str">
            <v>17 지붕 및 홈통공사</v>
          </cell>
          <cell r="J24">
            <v>0</v>
          </cell>
          <cell r="K24" t="str">
            <v>원</v>
          </cell>
          <cell r="AC24" t="str">
            <v>17 도장공사</v>
          </cell>
          <cell r="AD24">
            <v>62737936</v>
          </cell>
          <cell r="AE24">
            <v>56061324</v>
          </cell>
          <cell r="AF24">
            <v>0</v>
          </cell>
          <cell r="AG24">
            <v>118799260</v>
          </cell>
          <cell r="AH24">
            <v>8406686</v>
          </cell>
          <cell r="AI24">
            <v>4376616</v>
          </cell>
          <cell r="AJ24">
            <v>0</v>
          </cell>
          <cell r="AK24">
            <v>12783302</v>
          </cell>
          <cell r="AP24">
            <v>131582562</v>
          </cell>
          <cell r="AQ24" t="str">
            <v>원</v>
          </cell>
        </row>
        <row r="25">
          <cell r="E25" t="str">
            <v xml:space="preserve">18 잡   공   사 </v>
          </cell>
          <cell r="J25">
            <v>0</v>
          </cell>
          <cell r="K25" t="str">
            <v>원</v>
          </cell>
          <cell r="AC25" t="str">
            <v>18 스페이스 후렘공사</v>
          </cell>
          <cell r="AD25">
            <v>38125162</v>
          </cell>
          <cell r="AE25">
            <v>10077600</v>
          </cell>
          <cell r="AF25">
            <v>1000000</v>
          </cell>
          <cell r="AG25">
            <v>49202762</v>
          </cell>
          <cell r="AP25">
            <v>49202762</v>
          </cell>
          <cell r="AQ25" t="str">
            <v>원</v>
          </cell>
        </row>
        <row r="26">
          <cell r="E26" t="str">
            <v>19 정화조설치공사</v>
          </cell>
          <cell r="J26">
            <v>0</v>
          </cell>
          <cell r="K26" t="str">
            <v>원</v>
          </cell>
          <cell r="AC26" t="str">
            <v>19 수장공사</v>
          </cell>
          <cell r="AD26">
            <v>468931584</v>
          </cell>
          <cell r="AE26">
            <v>35634265</v>
          </cell>
          <cell r="AF26">
            <v>34365</v>
          </cell>
          <cell r="AG26">
            <v>504600214</v>
          </cell>
          <cell r="AH26">
            <v>115579610</v>
          </cell>
          <cell r="AI26">
            <v>26787573</v>
          </cell>
          <cell r="AJ26">
            <v>0</v>
          </cell>
          <cell r="AK26">
            <v>142367183</v>
          </cell>
          <cell r="AP26">
            <v>646967397</v>
          </cell>
          <cell r="AQ26" t="str">
            <v>원</v>
          </cell>
        </row>
        <row r="27">
          <cell r="E27" t="str">
            <v>20 철  거  공  사</v>
          </cell>
          <cell r="J27">
            <v>0</v>
          </cell>
          <cell r="K27" t="str">
            <v>원</v>
          </cell>
          <cell r="AC27" t="str">
            <v>20 잡공사</v>
          </cell>
          <cell r="AD27">
            <v>84543386</v>
          </cell>
          <cell r="AE27">
            <v>21886475</v>
          </cell>
          <cell r="AF27">
            <v>0</v>
          </cell>
          <cell r="AG27">
            <v>106429861</v>
          </cell>
          <cell r="AH27">
            <v>32379202</v>
          </cell>
          <cell r="AI27">
            <v>1715030</v>
          </cell>
          <cell r="AJ27">
            <v>0</v>
          </cell>
          <cell r="AK27">
            <v>34094232</v>
          </cell>
          <cell r="AP27">
            <v>140524093</v>
          </cell>
          <cell r="AQ27" t="str">
            <v>원</v>
          </cell>
        </row>
        <row r="28">
          <cell r="E28" t="str">
            <v>21 골  재  비</v>
          </cell>
          <cell r="J28">
            <v>0</v>
          </cell>
          <cell r="K28" t="str">
            <v>원</v>
          </cell>
          <cell r="AC28" t="str">
            <v>21 마감공사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L28">
            <v>31197675</v>
          </cell>
          <cell r="AM28">
            <v>12684885</v>
          </cell>
          <cell r="AN28">
            <v>4278</v>
          </cell>
          <cell r="AO28">
            <v>43886838</v>
          </cell>
          <cell r="AP28">
            <v>43886838</v>
          </cell>
          <cell r="AQ28" t="str">
            <v>원</v>
          </cell>
        </row>
        <row r="29">
          <cell r="E29" t="str">
            <v>22 운  반  비</v>
          </cell>
          <cell r="J29">
            <v>0</v>
          </cell>
          <cell r="K29" t="str">
            <v>원</v>
          </cell>
          <cell r="AC29" t="str">
            <v>22 골재및운반비</v>
          </cell>
          <cell r="AD29">
            <v>9804150</v>
          </cell>
          <cell r="AE29">
            <v>4722045</v>
          </cell>
          <cell r="AF29">
            <v>2221380</v>
          </cell>
          <cell r="AG29">
            <v>16747575</v>
          </cell>
          <cell r="AH29">
            <v>4582934</v>
          </cell>
          <cell r="AI29">
            <v>2237810</v>
          </cell>
          <cell r="AJ29">
            <v>921434</v>
          </cell>
          <cell r="AK29">
            <v>7742178</v>
          </cell>
          <cell r="AL29">
            <v>59680</v>
          </cell>
          <cell r="AM29">
            <v>14642</v>
          </cell>
          <cell r="AN29">
            <v>6888</v>
          </cell>
          <cell r="AO29">
            <v>81210</v>
          </cell>
          <cell r="AP29">
            <v>24570963</v>
          </cell>
          <cell r="AQ29" t="str">
            <v>원</v>
          </cell>
        </row>
        <row r="30">
          <cell r="E30" t="str">
            <v>23 작 업 부 산 물</v>
          </cell>
          <cell r="J30">
            <v>0</v>
          </cell>
          <cell r="K30" t="str">
            <v>원</v>
          </cell>
          <cell r="AC30" t="str">
            <v>23 작업부산물</v>
          </cell>
          <cell r="AD30">
            <v>-2080800</v>
          </cell>
          <cell r="AE30">
            <v>0</v>
          </cell>
          <cell r="AF30">
            <v>0</v>
          </cell>
          <cell r="AG30">
            <v>-2080800</v>
          </cell>
          <cell r="AH30">
            <v>-520200</v>
          </cell>
          <cell r="AI30">
            <v>0</v>
          </cell>
          <cell r="AJ30">
            <v>0</v>
          </cell>
          <cell r="AK30">
            <v>-520200</v>
          </cell>
          <cell r="AL30">
            <v>-86700</v>
          </cell>
          <cell r="AM30">
            <v>0</v>
          </cell>
          <cell r="AN30">
            <v>0</v>
          </cell>
          <cell r="AO30">
            <v>-86700</v>
          </cell>
          <cell r="AP30">
            <v>-2687700</v>
          </cell>
          <cell r="AQ30" t="str">
            <v>원</v>
          </cell>
        </row>
        <row r="31">
          <cell r="AC31" t="str">
            <v>24 관급자재비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Q31" t="str">
            <v>원</v>
          </cell>
        </row>
        <row r="32">
          <cell r="E32" t="str">
            <v>합 계</v>
          </cell>
          <cell r="F32">
            <v>0</v>
          </cell>
          <cell r="G32">
            <v>0</v>
          </cell>
          <cell r="H32">
            <v>0</v>
          </cell>
          <cell r="J32">
            <v>0</v>
          </cell>
          <cell r="K32" t="str">
            <v>원</v>
          </cell>
          <cell r="AC32" t="str">
            <v>합 계</v>
          </cell>
          <cell r="AD32">
            <v>2046415259</v>
          </cell>
          <cell r="AE32">
            <v>1397110893</v>
          </cell>
          <cell r="AF32">
            <v>63209107</v>
          </cell>
          <cell r="AG32">
            <v>3506735259</v>
          </cell>
          <cell r="AH32">
            <v>338451767</v>
          </cell>
          <cell r="AI32">
            <v>419543428</v>
          </cell>
          <cell r="AJ32">
            <v>23055893</v>
          </cell>
          <cell r="AK32">
            <v>781051088</v>
          </cell>
          <cell r="AL32">
            <v>31812961</v>
          </cell>
          <cell r="AM32">
            <v>14898962</v>
          </cell>
          <cell r="AN32">
            <v>191665</v>
          </cell>
          <cell r="AO32">
            <v>46903588</v>
          </cell>
          <cell r="AP32">
            <v>4334689935</v>
          </cell>
          <cell r="AQ32" t="str">
            <v>원</v>
          </cell>
        </row>
        <row r="33">
          <cell r="E33" t="str">
            <v>나.토목공사</v>
          </cell>
          <cell r="AC33" t="str">
            <v>나.토목공사</v>
          </cell>
        </row>
        <row r="35">
          <cell r="E35" t="str">
            <v>01 토공사</v>
          </cell>
          <cell r="J35">
            <v>0</v>
          </cell>
          <cell r="K35" t="str">
            <v>원</v>
          </cell>
          <cell r="AC35" t="str">
            <v>01 토공사</v>
          </cell>
          <cell r="AD35">
            <v>492257</v>
          </cell>
          <cell r="AE35">
            <v>590533</v>
          </cell>
          <cell r="AF35">
            <v>823870</v>
          </cell>
          <cell r="AG35">
            <v>1906660</v>
          </cell>
          <cell r="AP35">
            <v>1906660</v>
          </cell>
          <cell r="AQ35" t="str">
            <v>원</v>
          </cell>
        </row>
        <row r="36">
          <cell r="E36" t="str">
            <v>02 하수도공사</v>
          </cell>
          <cell r="J36">
            <v>0</v>
          </cell>
          <cell r="K36" t="str">
            <v>원</v>
          </cell>
          <cell r="AC36" t="str">
            <v>02 구조물공사</v>
          </cell>
          <cell r="AD36">
            <v>4633590</v>
          </cell>
          <cell r="AE36">
            <v>42718344</v>
          </cell>
          <cell r="AF36">
            <v>131084</v>
          </cell>
          <cell r="AG36">
            <v>47483018</v>
          </cell>
          <cell r="AP36">
            <v>47483018</v>
          </cell>
          <cell r="AQ36" t="str">
            <v>원</v>
          </cell>
        </row>
        <row r="37">
          <cell r="E37" t="str">
            <v>03 포장공사</v>
          </cell>
          <cell r="J37">
            <v>0</v>
          </cell>
          <cell r="K37" t="str">
            <v>원</v>
          </cell>
          <cell r="AC37" t="str">
            <v>03 배수시설공사</v>
          </cell>
          <cell r="AD37">
            <v>13685630</v>
          </cell>
          <cell r="AE37">
            <v>17702877</v>
          </cell>
          <cell r="AF37">
            <v>795421</v>
          </cell>
          <cell r="AG37">
            <v>32183928</v>
          </cell>
          <cell r="AP37">
            <v>32183928</v>
          </cell>
          <cell r="AQ37" t="str">
            <v>원</v>
          </cell>
        </row>
        <row r="38">
          <cell r="E38" t="str">
            <v>04 옹벽공사</v>
          </cell>
          <cell r="J38">
            <v>0</v>
          </cell>
          <cell r="K38" t="str">
            <v>원</v>
          </cell>
          <cell r="AC38" t="str">
            <v>04 포장공사</v>
          </cell>
          <cell r="AD38">
            <v>23098180</v>
          </cell>
          <cell r="AE38">
            <v>39510964</v>
          </cell>
          <cell r="AF38">
            <v>720108</v>
          </cell>
          <cell r="AG38">
            <v>63329252</v>
          </cell>
          <cell r="AP38">
            <v>63329252</v>
          </cell>
          <cell r="AQ38" t="str">
            <v>원</v>
          </cell>
        </row>
        <row r="39">
          <cell r="E39" t="str">
            <v>05 화단박스공사</v>
          </cell>
          <cell r="J39">
            <v>0</v>
          </cell>
          <cell r="K39" t="str">
            <v>원</v>
          </cell>
          <cell r="AC39" t="str">
            <v>05 정문,후문및담장공사</v>
          </cell>
          <cell r="AD39">
            <v>39820550</v>
          </cell>
          <cell r="AE39">
            <v>12877260</v>
          </cell>
          <cell r="AF39">
            <v>684000</v>
          </cell>
          <cell r="AG39">
            <v>53381810</v>
          </cell>
          <cell r="AP39">
            <v>53381810</v>
          </cell>
          <cell r="AQ39" t="str">
            <v>원</v>
          </cell>
        </row>
        <row r="40">
          <cell r="E40" t="str">
            <v>06 구조물공사</v>
          </cell>
          <cell r="J40">
            <v>0</v>
          </cell>
          <cell r="K40" t="str">
            <v>원</v>
          </cell>
          <cell r="AC40" t="str">
            <v>06 체육장마사토포설공사</v>
          </cell>
          <cell r="AD40">
            <v>634900</v>
          </cell>
          <cell r="AE40">
            <v>236100</v>
          </cell>
          <cell r="AF40">
            <v>201635</v>
          </cell>
          <cell r="AG40">
            <v>1072635</v>
          </cell>
          <cell r="AP40">
            <v>1072635</v>
          </cell>
          <cell r="AQ40" t="str">
            <v>원</v>
          </cell>
        </row>
        <row r="41">
          <cell r="E41" t="str">
            <v>07 철거공사</v>
          </cell>
          <cell r="J41">
            <v>0</v>
          </cell>
          <cell r="K41" t="str">
            <v>원</v>
          </cell>
          <cell r="AC41" t="str">
            <v>07 철거및복구공사</v>
          </cell>
          <cell r="AD41">
            <v>148214</v>
          </cell>
          <cell r="AE41">
            <v>381226</v>
          </cell>
          <cell r="AF41">
            <v>149405</v>
          </cell>
          <cell r="AG41">
            <v>678845</v>
          </cell>
          <cell r="AP41">
            <v>678845</v>
          </cell>
          <cell r="AQ41" t="str">
            <v>원</v>
          </cell>
        </row>
        <row r="42">
          <cell r="E42" t="str">
            <v>08 사급자재비공사</v>
          </cell>
          <cell r="J42">
            <v>0</v>
          </cell>
          <cell r="K42" t="str">
            <v>원</v>
          </cell>
          <cell r="AC42" t="str">
            <v>소계</v>
          </cell>
          <cell r="AD42">
            <v>82513321</v>
          </cell>
          <cell r="AE42">
            <v>114017304</v>
          </cell>
          <cell r="AF42">
            <v>3505523</v>
          </cell>
          <cell r="AG42">
            <v>200036148</v>
          </cell>
          <cell r="AP42">
            <v>200036148</v>
          </cell>
          <cell r="AQ42" t="str">
            <v>원</v>
          </cell>
        </row>
        <row r="43">
          <cell r="E43" t="str">
            <v>09 운반비</v>
          </cell>
          <cell r="J43">
            <v>0</v>
          </cell>
          <cell r="K43" t="str">
            <v>원</v>
          </cell>
          <cell r="AC43" t="str">
            <v>08 운반비</v>
          </cell>
          <cell r="AD43">
            <v>0</v>
          </cell>
          <cell r="AE43">
            <v>0</v>
          </cell>
          <cell r="AF43">
            <v>1446095</v>
          </cell>
          <cell r="AG43">
            <v>1446095</v>
          </cell>
          <cell r="AP43">
            <v>1446095</v>
          </cell>
          <cell r="AQ43" t="str">
            <v>원</v>
          </cell>
        </row>
        <row r="44">
          <cell r="E44" t="str">
            <v>10 작업 부산물</v>
          </cell>
          <cell r="J44">
            <v>0</v>
          </cell>
          <cell r="K44" t="str">
            <v>원</v>
          </cell>
          <cell r="AC44" t="str">
            <v>09 작업 부산물</v>
          </cell>
          <cell r="AD44">
            <v>-84150</v>
          </cell>
          <cell r="AE44">
            <v>0</v>
          </cell>
          <cell r="AF44">
            <v>0</v>
          </cell>
          <cell r="AG44">
            <v>-84150</v>
          </cell>
          <cell r="AP44">
            <v>-84150</v>
          </cell>
          <cell r="AQ44" t="str">
            <v>원</v>
          </cell>
        </row>
        <row r="45">
          <cell r="E45" t="str">
            <v xml:space="preserve"> 11 폐기물처리수수료</v>
          </cell>
          <cell r="J45">
            <v>0</v>
          </cell>
          <cell r="K45" t="str">
            <v>원</v>
          </cell>
          <cell r="AC45" t="str">
            <v xml:space="preserve"> 10 관급자재비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P45">
            <v>0</v>
          </cell>
          <cell r="AQ45" t="str">
            <v>원</v>
          </cell>
        </row>
        <row r="46">
          <cell r="E46" t="str">
            <v>합계</v>
          </cell>
          <cell r="F46">
            <v>0</v>
          </cell>
          <cell r="G46">
            <v>0</v>
          </cell>
          <cell r="H46">
            <v>0</v>
          </cell>
          <cell r="J46">
            <v>0</v>
          </cell>
          <cell r="K46" t="str">
            <v>원</v>
          </cell>
          <cell r="AC46" t="str">
            <v>합계</v>
          </cell>
          <cell r="AD46">
            <v>82429171</v>
          </cell>
          <cell r="AE46">
            <v>114017304</v>
          </cell>
          <cell r="AF46">
            <v>3505523</v>
          </cell>
          <cell r="AG46">
            <v>199951998</v>
          </cell>
          <cell r="AP46">
            <v>199951998</v>
          </cell>
          <cell r="AQ46" t="str">
            <v>원</v>
          </cell>
        </row>
        <row r="61">
          <cell r="E61" t="str">
            <v>다.기계설비공사</v>
          </cell>
          <cell r="AC61" t="str">
            <v>다.기계설비공사</v>
          </cell>
          <cell r="AG61" t="str">
            <v>신축동</v>
          </cell>
          <cell r="AH61" t="str">
            <v>본관동</v>
          </cell>
          <cell r="AI61" t="str">
            <v>본관동</v>
          </cell>
          <cell r="AJ61" t="str">
            <v>본관동</v>
          </cell>
          <cell r="AK61" t="str">
            <v>본관동</v>
          </cell>
          <cell r="AL61" t="str">
            <v>본관동증축</v>
          </cell>
          <cell r="AM61" t="str">
            <v>본관동증축</v>
          </cell>
          <cell r="AN61" t="str">
            <v>본관동증축</v>
          </cell>
          <cell r="AO61" t="str">
            <v>본관동증축</v>
          </cell>
        </row>
        <row r="62">
          <cell r="AG62" t="str">
            <v>합계</v>
          </cell>
          <cell r="AH62" t="str">
            <v>재료비</v>
          </cell>
          <cell r="AI62" t="str">
            <v>노무비</v>
          </cell>
          <cell r="AJ62" t="str">
            <v>경비</v>
          </cell>
          <cell r="AK62" t="str">
            <v>합계</v>
          </cell>
          <cell r="AL62" t="str">
            <v>재료비</v>
          </cell>
          <cell r="AM62" t="str">
            <v>노무비</v>
          </cell>
          <cell r="AN62" t="str">
            <v>경비</v>
          </cell>
          <cell r="AO62" t="str">
            <v>합계</v>
          </cell>
        </row>
        <row r="63">
          <cell r="E63" t="str">
            <v>01 옥외배관공사</v>
          </cell>
          <cell r="J63">
            <v>0</v>
          </cell>
          <cell r="K63" t="str">
            <v>원</v>
          </cell>
          <cell r="AC63" t="str">
            <v>01 장비설치공사</v>
          </cell>
          <cell r="AD63">
            <v>37696528</v>
          </cell>
          <cell r="AE63">
            <v>23950965</v>
          </cell>
          <cell r="AF63">
            <v>0</v>
          </cell>
          <cell r="AG63">
            <v>61647493</v>
          </cell>
          <cell r="AH63">
            <v>6782360</v>
          </cell>
          <cell r="AI63">
            <v>2412020</v>
          </cell>
          <cell r="AJ63">
            <v>0</v>
          </cell>
          <cell r="AK63">
            <v>9194380</v>
          </cell>
          <cell r="AP63">
            <v>70841873</v>
          </cell>
          <cell r="AQ63" t="str">
            <v>원</v>
          </cell>
        </row>
        <row r="64">
          <cell r="E64" t="str">
            <v>02 기계실배관공사</v>
          </cell>
          <cell r="J64">
            <v>0</v>
          </cell>
          <cell r="K64" t="str">
            <v>원</v>
          </cell>
          <cell r="AC64" t="str">
            <v>02 기계실배관공사</v>
          </cell>
          <cell r="AD64">
            <v>131491383</v>
          </cell>
          <cell r="AE64">
            <v>49145503</v>
          </cell>
          <cell r="AF64">
            <v>0</v>
          </cell>
          <cell r="AG64">
            <v>180636886</v>
          </cell>
          <cell r="AP64">
            <v>180636886</v>
          </cell>
          <cell r="AQ64" t="str">
            <v>원</v>
          </cell>
        </row>
        <row r="65">
          <cell r="E65" t="str">
            <v>03 난방배관공사</v>
          </cell>
          <cell r="J65">
            <v>0</v>
          </cell>
          <cell r="K65" t="str">
            <v>원</v>
          </cell>
          <cell r="AC65" t="str">
            <v>03 난방배관공사</v>
          </cell>
          <cell r="AH65">
            <v>28380365</v>
          </cell>
          <cell r="AI65">
            <v>47108338</v>
          </cell>
          <cell r="AJ65">
            <v>0</v>
          </cell>
          <cell r="AK65">
            <v>75488703</v>
          </cell>
          <cell r="AP65">
            <v>75488703</v>
          </cell>
          <cell r="AQ65" t="str">
            <v>원</v>
          </cell>
        </row>
        <row r="66">
          <cell r="E66" t="str">
            <v>04 위생배관공사</v>
          </cell>
          <cell r="J66">
            <v>0</v>
          </cell>
          <cell r="K66" t="str">
            <v>원</v>
          </cell>
          <cell r="AC66" t="str">
            <v>04 냉난방배관공사</v>
          </cell>
          <cell r="AD66">
            <v>234172219</v>
          </cell>
          <cell r="AE66">
            <v>153473404</v>
          </cell>
          <cell r="AF66">
            <v>0</v>
          </cell>
          <cell r="AG66">
            <v>387645623</v>
          </cell>
          <cell r="AP66">
            <v>387645623</v>
          </cell>
          <cell r="AQ66" t="str">
            <v>원</v>
          </cell>
        </row>
        <row r="67">
          <cell r="E67" t="str">
            <v>05 배기닥트설치공사</v>
          </cell>
          <cell r="J67">
            <v>0</v>
          </cell>
          <cell r="K67" t="str">
            <v>원</v>
          </cell>
          <cell r="AC67" t="str">
            <v>05 공조닥트설치공사</v>
          </cell>
          <cell r="AD67">
            <v>16918675</v>
          </cell>
          <cell r="AE67">
            <v>38126660</v>
          </cell>
          <cell r="AF67">
            <v>0</v>
          </cell>
          <cell r="AG67">
            <v>55045335</v>
          </cell>
          <cell r="AP67">
            <v>55045335</v>
          </cell>
          <cell r="AQ67" t="str">
            <v>원</v>
          </cell>
        </row>
        <row r="68">
          <cell r="E68" t="str">
            <v>06 가스배관공사</v>
          </cell>
          <cell r="J68">
            <v>0</v>
          </cell>
          <cell r="K68" t="str">
            <v>원</v>
          </cell>
          <cell r="AC68" t="str">
            <v>06 위생기구설치공사</v>
          </cell>
          <cell r="AD68">
            <v>28581934</v>
          </cell>
          <cell r="AE68">
            <v>14731155</v>
          </cell>
          <cell r="AF68">
            <v>0</v>
          </cell>
          <cell r="AG68">
            <v>43313089</v>
          </cell>
          <cell r="AH68">
            <v>2323379</v>
          </cell>
          <cell r="AI68">
            <v>6970913</v>
          </cell>
          <cell r="AJ68">
            <v>0</v>
          </cell>
          <cell r="AK68">
            <v>9294292</v>
          </cell>
          <cell r="AP68">
            <v>52607381</v>
          </cell>
          <cell r="AQ68" t="str">
            <v>원</v>
          </cell>
        </row>
        <row r="69">
          <cell r="AC69" t="str">
            <v>07 위생배관공사</v>
          </cell>
          <cell r="AD69">
            <v>54966551</v>
          </cell>
          <cell r="AE69">
            <v>57083740</v>
          </cell>
          <cell r="AF69">
            <v>0</v>
          </cell>
          <cell r="AG69">
            <v>112050291</v>
          </cell>
          <cell r="AP69">
            <v>112050291</v>
          </cell>
          <cell r="AQ69" t="str">
            <v>원</v>
          </cell>
        </row>
        <row r="70">
          <cell r="E70" t="str">
            <v>07 자동제어공사</v>
          </cell>
          <cell r="J70">
            <v>0</v>
          </cell>
          <cell r="K70" t="str">
            <v>원</v>
          </cell>
          <cell r="AC70" t="str">
            <v>08 도시가스배관공사</v>
          </cell>
          <cell r="AD70">
            <v>22420315</v>
          </cell>
          <cell r="AE70">
            <v>12539215</v>
          </cell>
          <cell r="AF70">
            <v>0</v>
          </cell>
          <cell r="AG70">
            <v>34959530</v>
          </cell>
          <cell r="AP70">
            <v>34959530</v>
          </cell>
          <cell r="AQ70" t="str">
            <v>원</v>
          </cell>
        </row>
        <row r="71">
          <cell r="E71" t="str">
            <v>08 소화배관공사</v>
          </cell>
          <cell r="J71">
            <v>0</v>
          </cell>
          <cell r="K71" t="str">
            <v>원</v>
          </cell>
          <cell r="AC71" t="str">
            <v>09 자동제어서치공사</v>
          </cell>
          <cell r="AD71">
            <v>31132209</v>
          </cell>
          <cell r="AE71">
            <v>4086978</v>
          </cell>
          <cell r="AF71">
            <v>0</v>
          </cell>
          <cell r="AG71">
            <v>35219187</v>
          </cell>
          <cell r="AP71">
            <v>35219187</v>
          </cell>
          <cell r="AQ71" t="str">
            <v>원</v>
          </cell>
        </row>
        <row r="72">
          <cell r="E72" t="str">
            <v>09 위생기구설치공사</v>
          </cell>
          <cell r="J72">
            <v>0</v>
          </cell>
          <cell r="K72" t="str">
            <v>원</v>
          </cell>
          <cell r="AC72" t="str">
            <v>10 연도설치공사</v>
          </cell>
          <cell r="AD72">
            <v>43364264</v>
          </cell>
          <cell r="AE72">
            <v>6692154</v>
          </cell>
          <cell r="AF72">
            <v>0</v>
          </cell>
          <cell r="AG72">
            <v>50056418</v>
          </cell>
          <cell r="AP72">
            <v>50056418</v>
          </cell>
          <cell r="AQ72" t="str">
            <v>원</v>
          </cell>
        </row>
        <row r="73">
          <cell r="E73" t="str">
            <v>10 급수급탕배관공사</v>
          </cell>
          <cell r="J73">
            <v>0</v>
          </cell>
          <cell r="K73" t="str">
            <v>원</v>
          </cell>
          <cell r="AC73" t="str">
            <v>11 방진설치공사</v>
          </cell>
          <cell r="AD73">
            <v>14923805</v>
          </cell>
          <cell r="AE73">
            <v>4324093</v>
          </cell>
          <cell r="AF73">
            <v>0</v>
          </cell>
          <cell r="AG73">
            <v>19247898</v>
          </cell>
          <cell r="AP73">
            <v>19247898</v>
          </cell>
          <cell r="AQ73" t="str">
            <v>원</v>
          </cell>
        </row>
        <row r="74">
          <cell r="E74" t="str">
            <v>11 오배수통기배관공사</v>
          </cell>
          <cell r="J74">
            <v>0</v>
          </cell>
          <cell r="K74" t="str">
            <v>원</v>
          </cell>
          <cell r="AC74" t="str">
            <v>12 환기닥트설치공사</v>
          </cell>
          <cell r="AH74">
            <v>15865991</v>
          </cell>
          <cell r="AI74">
            <v>7499700</v>
          </cell>
          <cell r="AJ74">
            <v>0</v>
          </cell>
          <cell r="AK74">
            <v>23365691</v>
          </cell>
          <cell r="AL74">
            <v>1566495</v>
          </cell>
          <cell r="AM74">
            <v>4088287</v>
          </cell>
          <cell r="AN74">
            <v>0</v>
          </cell>
          <cell r="AO74">
            <v>5654782</v>
          </cell>
          <cell r="AP74">
            <v>29020473</v>
          </cell>
          <cell r="AQ74" t="str">
            <v>원</v>
          </cell>
        </row>
        <row r="75">
          <cell r="E75" t="str">
            <v>합계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 t="str">
            <v>원</v>
          </cell>
          <cell r="AC75" t="str">
            <v>13 위생설비공사</v>
          </cell>
          <cell r="AH75">
            <v>27036309</v>
          </cell>
          <cell r="AI75">
            <v>31424526</v>
          </cell>
          <cell r="AJ75">
            <v>0</v>
          </cell>
          <cell r="AK75">
            <v>58460835</v>
          </cell>
          <cell r="AL75">
            <v>682861</v>
          </cell>
          <cell r="AM75">
            <v>1285389</v>
          </cell>
          <cell r="AN75">
            <v>0</v>
          </cell>
          <cell r="AO75">
            <v>1968250</v>
          </cell>
          <cell r="AP75">
            <v>60429085</v>
          </cell>
          <cell r="AQ75" t="str">
            <v>원</v>
          </cell>
        </row>
        <row r="76">
          <cell r="AC76" t="str">
            <v>14 가스설비공사</v>
          </cell>
          <cell r="AL76">
            <v>1286720</v>
          </cell>
          <cell r="AM76">
            <v>1172107</v>
          </cell>
          <cell r="AN76">
            <v>0</v>
          </cell>
          <cell r="AO76">
            <v>2458827</v>
          </cell>
          <cell r="AP76">
            <v>2458827</v>
          </cell>
          <cell r="AQ76" t="str">
            <v>원</v>
          </cell>
        </row>
        <row r="77">
          <cell r="AC77" t="str">
            <v>12 관급장비설치공사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P77">
            <v>0</v>
          </cell>
        </row>
        <row r="78">
          <cell r="AC78" t="str">
            <v>합계</v>
          </cell>
          <cell r="AD78">
            <v>615667883</v>
          </cell>
          <cell r="AE78">
            <v>364153867</v>
          </cell>
          <cell r="AF78">
            <v>0</v>
          </cell>
          <cell r="AG78">
            <v>979821750</v>
          </cell>
          <cell r="AH78">
            <v>80388404</v>
          </cell>
          <cell r="AI78">
            <v>95415497</v>
          </cell>
          <cell r="AJ78">
            <v>0</v>
          </cell>
          <cell r="AK78">
            <v>175803901</v>
          </cell>
          <cell r="AL78">
            <v>3536076</v>
          </cell>
          <cell r="AM78">
            <v>6545783</v>
          </cell>
          <cell r="AN78">
            <v>0</v>
          </cell>
          <cell r="AO78">
            <v>10081859</v>
          </cell>
          <cell r="AP78">
            <v>1165707510</v>
          </cell>
          <cell r="AQ78" t="str">
            <v>원</v>
          </cell>
        </row>
        <row r="90">
          <cell r="D90" t="str">
            <v xml:space="preserve">  2.간접노무비</v>
          </cell>
          <cell r="J90">
            <v>0</v>
          </cell>
          <cell r="K90" t="str">
            <v>원</v>
          </cell>
          <cell r="AB90" t="str">
            <v xml:space="preserve">  2.간접노무비</v>
          </cell>
          <cell r="AI90" t="str">
            <v>원</v>
          </cell>
          <cell r="AP90">
            <v>223949137</v>
          </cell>
          <cell r="AQ90" t="str">
            <v>원</v>
          </cell>
        </row>
        <row r="91">
          <cell r="D91" t="str">
            <v xml:space="preserve">  3.경   비</v>
          </cell>
          <cell r="AB91" t="str">
            <v xml:space="preserve">  3.경   비</v>
          </cell>
          <cell r="AQ91" t="str">
            <v>원</v>
          </cell>
        </row>
        <row r="92">
          <cell r="E92" t="str">
            <v>(1) 산재보험료</v>
          </cell>
          <cell r="J92">
            <v>0</v>
          </cell>
          <cell r="K92" t="str">
            <v>원</v>
          </cell>
          <cell r="AC92" t="str">
            <v>(1) 산재보험료</v>
          </cell>
          <cell r="AI92" t="str">
            <v>원</v>
          </cell>
          <cell r="AP92">
            <v>94882855</v>
          </cell>
          <cell r="AQ92" t="str">
            <v>원</v>
          </cell>
        </row>
        <row r="93">
          <cell r="E93" t="str">
            <v>(2) 안전관리비</v>
          </cell>
          <cell r="J93">
            <v>21630302</v>
          </cell>
          <cell r="K93" t="str">
            <v>원</v>
          </cell>
          <cell r="AC93" t="str">
            <v>(2) 안전관리비</v>
          </cell>
          <cell r="AI93" t="str">
            <v>원</v>
          </cell>
          <cell r="AP93">
            <v>127105582</v>
          </cell>
          <cell r="AQ93" t="str">
            <v>원</v>
          </cell>
        </row>
        <row r="94">
          <cell r="E94" t="str">
            <v>(3) 고용보험료</v>
          </cell>
          <cell r="K94" t="str">
            <v>원</v>
          </cell>
          <cell r="AC94" t="str">
            <v>(3) 고용보험료</v>
          </cell>
          <cell r="AI94" t="str">
            <v>원</v>
          </cell>
          <cell r="AP94">
            <v>12774584</v>
          </cell>
          <cell r="AQ94" t="str">
            <v>원</v>
          </cell>
        </row>
        <row r="95">
          <cell r="E95" t="str">
            <v>(4) 기타경비</v>
          </cell>
          <cell r="J95">
            <v>0</v>
          </cell>
          <cell r="K95" t="str">
            <v>원</v>
          </cell>
          <cell r="AC95" t="str">
            <v>(4) 기타경비</v>
          </cell>
          <cell r="AI95" t="str">
            <v>원</v>
          </cell>
          <cell r="AP95">
            <v>266077649.27272728</v>
          </cell>
          <cell r="AQ95" t="str">
            <v>원</v>
          </cell>
        </row>
        <row r="96">
          <cell r="E96" t="str">
            <v>(5) 퇴직공제부금비</v>
          </cell>
          <cell r="J96">
            <v>0</v>
          </cell>
          <cell r="K96" t="str">
            <v>원</v>
          </cell>
          <cell r="AC96" t="str">
            <v>(5) 퇴직공제부금비</v>
          </cell>
          <cell r="AI96" t="str">
            <v>원</v>
          </cell>
          <cell r="AJ96" t="str">
            <v xml:space="preserve">해  당  없  음 </v>
          </cell>
          <cell r="AQ96" t="str">
            <v>원</v>
          </cell>
          <cell r="AR96" t="str">
            <v xml:space="preserve"> 해당없음</v>
          </cell>
        </row>
        <row r="97">
          <cell r="D97" t="str">
            <v xml:space="preserve">  4.일반관리비</v>
          </cell>
          <cell r="J97">
            <v>0</v>
          </cell>
          <cell r="K97" t="str">
            <v>원</v>
          </cell>
          <cell r="AB97" t="str">
            <v xml:space="preserve">  4.일반관리비</v>
          </cell>
          <cell r="AI97" t="str">
            <v>원</v>
          </cell>
          <cell r="AP97">
            <v>0</v>
          </cell>
          <cell r="AQ97" t="str">
            <v>원</v>
          </cell>
        </row>
        <row r="98">
          <cell r="D98" t="str">
            <v xml:space="preserve">  5.이   윤</v>
          </cell>
          <cell r="J98">
            <v>0</v>
          </cell>
          <cell r="K98" t="str">
            <v>원</v>
          </cell>
          <cell r="AB98" t="str">
            <v xml:space="preserve">  5.이   윤</v>
          </cell>
          <cell r="AI98" t="str">
            <v>원</v>
          </cell>
          <cell r="AP98">
            <v>0</v>
          </cell>
          <cell r="AQ98" t="str">
            <v>원</v>
          </cell>
        </row>
        <row r="99">
          <cell r="D99" t="str">
            <v xml:space="preserve">  6.공사손해보험료</v>
          </cell>
          <cell r="J99">
            <v>0</v>
          </cell>
          <cell r="K99" t="str">
            <v>원</v>
          </cell>
          <cell r="L99" t="str">
            <v xml:space="preserve">해  당  없  음 </v>
          </cell>
          <cell r="AB99" t="str">
            <v xml:space="preserve">  6.공사손해보험료</v>
          </cell>
          <cell r="AI99" t="str">
            <v>원</v>
          </cell>
          <cell r="AJ99" t="str">
            <v xml:space="preserve">해  당  없  음 </v>
          </cell>
          <cell r="AP99">
            <v>0</v>
          </cell>
          <cell r="AQ99" t="str">
            <v>원</v>
          </cell>
          <cell r="AR99" t="str">
            <v xml:space="preserve"> 해당없음</v>
          </cell>
        </row>
        <row r="100">
          <cell r="D100" t="str">
            <v xml:space="preserve">  7.부가가치세</v>
          </cell>
          <cell r="J100">
            <v>2163030</v>
          </cell>
          <cell r="K100" t="str">
            <v>원</v>
          </cell>
          <cell r="AB100" t="str">
            <v xml:space="preserve">  7.부가가치세</v>
          </cell>
          <cell r="AI100" t="str">
            <v>원</v>
          </cell>
          <cell r="AP100">
            <v>642513925</v>
          </cell>
          <cell r="AQ100" t="str">
            <v>원</v>
          </cell>
        </row>
        <row r="102">
          <cell r="D102" t="str">
            <v xml:space="preserve"> 8.총   계</v>
          </cell>
          <cell r="J102">
            <v>23793332</v>
          </cell>
          <cell r="K102" t="str">
            <v>원</v>
          </cell>
          <cell r="AB102" t="str">
            <v xml:space="preserve"> 8.총   계</v>
          </cell>
          <cell r="AI102" t="str">
            <v>원</v>
          </cell>
          <cell r="AP102">
            <v>7067653175.272727</v>
          </cell>
          <cell r="AQ102" t="str">
            <v>원</v>
          </cell>
        </row>
        <row r="105">
          <cell r="AP105">
            <v>0</v>
          </cell>
        </row>
        <row r="107">
          <cell r="AP107">
            <v>0</v>
          </cell>
        </row>
        <row r="118">
          <cell r="AB118" t="str">
            <v xml:space="preserve">  2.간접노무비</v>
          </cell>
          <cell r="AI118" t="str">
            <v>원</v>
          </cell>
          <cell r="AQ118" t="str">
            <v>원</v>
          </cell>
        </row>
        <row r="119">
          <cell r="AB119" t="str">
            <v xml:space="preserve">  3.경   비</v>
          </cell>
          <cell r="AQ119" t="str">
            <v>원</v>
          </cell>
        </row>
        <row r="120">
          <cell r="AC120" t="str">
            <v>(1) 산재보험료</v>
          </cell>
          <cell r="AI120" t="str">
            <v>원</v>
          </cell>
          <cell r="AP120">
            <v>94882855</v>
          </cell>
          <cell r="AQ120" t="str">
            <v>원</v>
          </cell>
        </row>
        <row r="121">
          <cell r="AC121" t="str">
            <v>(2) 안전관리비</v>
          </cell>
          <cell r="AI121" t="str">
            <v>원</v>
          </cell>
          <cell r="AP121">
            <v>127105582</v>
          </cell>
          <cell r="AQ121" t="str">
            <v>원</v>
          </cell>
        </row>
        <row r="122">
          <cell r="AC122" t="str">
            <v>(3) 고용보험료</v>
          </cell>
          <cell r="AI122" t="str">
            <v>원</v>
          </cell>
          <cell r="AP122">
            <v>12774584</v>
          </cell>
          <cell r="AQ122" t="str">
            <v>원</v>
          </cell>
        </row>
        <row r="123">
          <cell r="AC123" t="str">
            <v>(4) 기타경비</v>
          </cell>
          <cell r="AI123" t="str">
            <v>원</v>
          </cell>
          <cell r="AQ123" t="str">
            <v>원</v>
          </cell>
        </row>
        <row r="124">
          <cell r="AC124" t="str">
            <v>(5) 퇴직공제부금비</v>
          </cell>
          <cell r="AI124" t="str">
            <v>원</v>
          </cell>
          <cell r="AJ124" t="str">
            <v xml:space="preserve">해  당  없  음 </v>
          </cell>
          <cell r="AQ124" t="str">
            <v>원</v>
          </cell>
          <cell r="AR124" t="str">
            <v xml:space="preserve"> 해당없음</v>
          </cell>
        </row>
        <row r="125">
          <cell r="AB125" t="str">
            <v xml:space="preserve">  4.일반관리비</v>
          </cell>
          <cell r="AI125" t="str">
            <v>원</v>
          </cell>
          <cell r="AQ125" t="str">
            <v>원</v>
          </cell>
        </row>
        <row r="126">
          <cell r="AB126" t="str">
            <v xml:space="preserve">  5.이   윤</v>
          </cell>
          <cell r="AI126" t="str">
            <v>원</v>
          </cell>
          <cell r="AQ126" t="str">
            <v>원</v>
          </cell>
        </row>
        <row r="127">
          <cell r="AB127" t="str">
            <v xml:space="preserve">  6.공사손해보험료</v>
          </cell>
          <cell r="AI127" t="str">
            <v>원</v>
          </cell>
          <cell r="AJ127" t="str">
            <v xml:space="preserve">해  당  없  음 </v>
          </cell>
          <cell r="AQ127" t="str">
            <v>원</v>
          </cell>
          <cell r="AR127" t="str">
            <v xml:space="preserve"> 해당없음</v>
          </cell>
        </row>
        <row r="128">
          <cell r="AB128" t="str">
            <v xml:space="preserve">  7.부가가치세</v>
          </cell>
          <cell r="AI128" t="str">
            <v>원</v>
          </cell>
          <cell r="AQ128" t="str">
            <v>원</v>
          </cell>
        </row>
        <row r="130">
          <cell r="AB130" t="str">
            <v xml:space="preserve"> 8.총   계</v>
          </cell>
          <cell r="AI130" t="str">
            <v>원</v>
          </cell>
          <cell r="AQ130" t="str">
            <v>원</v>
          </cell>
        </row>
      </sheetData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laroux"/>
      <sheetName val="내역서"/>
      <sheetName val="물가대비"/>
      <sheetName val="총괄-표지"/>
      <sheetName val="인건-측정"/>
      <sheetName val="갑지들"/>
      <sheetName val="총괄표"/>
      <sheetName val="원가계산서"/>
      <sheetName val="인건_측정"/>
      <sheetName val="Sheet1"/>
      <sheetName val="단가"/>
      <sheetName val="개소별수량산출"/>
      <sheetName val="건축(을)"/>
      <sheetName val="gyun"/>
      <sheetName val="N賃率-職"/>
      <sheetName val="인건비"/>
      <sheetName val="일위_파일"/>
      <sheetName val="부하계산서"/>
      <sheetName val="4차원가계산서"/>
      <sheetName val="날개수량1.5"/>
      <sheetName val="POL6차-PIPING"/>
      <sheetName val="일위대가"/>
      <sheetName val="48전력선로일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목차"/>
      <sheetName val="기계경비"/>
      <sheetName val="포장절단"/>
      <sheetName val="중기터파기,되메우기"/>
      <sheetName val="포장깨기"/>
      <sheetName val="암반깨기(0.4)"/>
      <sheetName val="소형브레이카"/>
      <sheetName val="램머"/>
      <sheetName val="잔토운반거리"/>
      <sheetName val="내용"/>
      <sheetName val="변수값(1)"/>
      <sheetName val="변수값(2)"/>
      <sheetName val="잔토처리"/>
      <sheetName val="중기터파기(잔토처리)"/>
      <sheetName val="폐기물처리비"/>
      <sheetName val="AS복구"/>
      <sheetName val="G.R300합계"/>
      <sheetName val="G.R300경비"/>
      <sheetName val="재료집계표"/>
      <sheetName val="하천하월"/>
      <sheetName val="압입공사수량산출"/>
      <sheetName val="관.지.벽 공정집계표"/>
      <sheetName val="보강콘크리트산출"/>
      <sheetName val="PE내관피스표"/>
      <sheetName val="인수공(총괄)"/>
      <sheetName val="FC관자재산출"/>
      <sheetName val="양수작업"/>
      <sheetName val="공제대산출"/>
      <sheetName val="현장자재소운반"/>
      <sheetName val="라,교,공사안내판"/>
      <sheetName val="전력비"/>
      <sheetName val="가설규모및부지임차료"/>
      <sheetName val="가설울타리및보안등설치"/>
      <sheetName val="지수판설치수량산출서"/>
      <sheetName val="잔디복구수량산출"/>
      <sheetName val="단가산출"/>
      <sheetName val=""/>
      <sheetName val="Baby일위대가"/>
      <sheetName val="내역서"/>
      <sheetName val="설계실행투찰"/>
      <sheetName val="기계경비(시간당)"/>
      <sheetName val="BID"/>
      <sheetName val="진천,증평(9.3)"/>
      <sheetName val="내역서(원본)"/>
      <sheetName val="45,46"/>
      <sheetName val="DATE"/>
      <sheetName val="#REF"/>
      <sheetName val="Sheet3"/>
      <sheetName val="집계"/>
      <sheetName val="수간보호"/>
      <sheetName val="맨홀수량"/>
      <sheetName val="부대공사비"/>
      <sheetName val="현장관리비집계표"/>
      <sheetName val="Macro1"/>
      <sheetName val="집계표"/>
      <sheetName val="4차원가계산서"/>
      <sheetName val="터파기및재료"/>
      <sheetName val="내역작성"/>
      <sheetName val="산출내역서집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  <sheetName val="수량"/>
      <sheetName val="단가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9GNG운반"/>
    </sheetNames>
    <sheetDataSet>
      <sheetData sheetId="0" refreshError="1"/>
      <sheetData sheetId="1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기계단가"/>
      <sheetName val="배관단가"/>
      <sheetName val="일위"/>
      <sheetName val="시운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갑지(2)"/>
      <sheetName val="8900+2500+200"/>
      <sheetName val="일위대가"/>
      <sheetName val="실행근거(2)"/>
      <sheetName val="신도전기갑지"/>
      <sheetName val="신도내역"/>
      <sheetName val="PNL일위대가"/>
      <sheetName val="동우전력갑지"/>
      <sheetName val="동우내역"/>
      <sheetName val="99 조정금액"/>
      <sheetName val="주요재료비(원본)"/>
      <sheetName val="수량산출"/>
      <sheetName val="단가산출"/>
      <sheetName val="재료값"/>
      <sheetName val="인상효1"/>
      <sheetName val="코드표"/>
      <sheetName val="내역"/>
      <sheetName val="집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Baby일위대가"/>
      <sheetName val="AS포장복구 "/>
      <sheetName val="맨홀수량"/>
      <sheetName val="DATE"/>
      <sheetName val="실행철강하도"/>
      <sheetName val="내역서"/>
      <sheetName val="G.R300경비"/>
      <sheetName val="⑻동원인원산출서⑧"/>
      <sheetName val="시운전연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요"/>
      <sheetName val="사통"/>
      <sheetName val="총괄"/>
      <sheetName val="단가검토"/>
      <sheetName val="설치중량 "/>
      <sheetName val="철거중량"/>
      <sheetName val="수문일위 "/>
      <sheetName val="자재단가"/>
      <sheetName val="98NS-N"/>
      <sheetName val="단가근거"/>
      <sheetName val="누산총괄표"/>
      <sheetName val="품목조정율"/>
      <sheetName val="수량이동조서"/>
      <sheetName val="수량이동조서 (2)"/>
      <sheetName val="Module4"/>
      <sheetName val="갑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le_공정입력"/>
      <sheetName val="공정집계_롯드별"/>
      <sheetName val="공정집계_국별"/>
      <sheetName val="자재집계_국별"/>
      <sheetName val="자재집계"/>
      <sheetName val="사급자재"/>
      <sheetName val="집중자재"/>
      <sheetName val="피스표"/>
      <sheetName val="내역서"/>
      <sheetName val="소요노력"/>
      <sheetName val="지입자재"/>
      <sheetName val="일위대가"/>
      <sheetName val="피스표총괄"/>
      <sheetName val="공구손료"/>
      <sheetName val="품_산출근거"/>
      <sheetName val="피스표_File"/>
      <sheetName val="중량산출서"/>
      <sheetName val="회수물자"/>
      <sheetName val="지하포설"/>
      <sheetName val="가공가설"/>
      <sheetName val="전주건식"/>
      <sheetName val="강연선가설"/>
      <sheetName val="지선설치"/>
      <sheetName val="지하철거"/>
      <sheetName val="가공철거"/>
      <sheetName val="전주철거"/>
      <sheetName val="지선철거"/>
      <sheetName val="단자철거"/>
      <sheetName val="Sheet2"/>
      <sheetName val="9GNG운반"/>
    </sheetNames>
    <sheetDataSet>
      <sheetData sheetId="0"/>
      <sheetData sheetId="1"/>
      <sheetData sheetId="2">
        <row r="3">
          <cell r="G3" t="str">
            <v>호  표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총공사비"/>
      <sheetName val="원가계산서"/>
      <sheetName val="관급자재비"/>
      <sheetName val="(기자재비)"/>
      <sheetName val="사급자재비"/>
      <sheetName val="기자재설치비"/>
      <sheetName val="기자재설치비산출서"/>
      <sheetName val="배관자재(단가조사서)"/>
      <sheetName val="배관자재비"/>
      <sheetName val="배관설치비"/>
      <sheetName val="종합시운전비"/>
      <sheetName val="일위대가(1)"/>
      <sheetName val="일위대가(2)"/>
      <sheetName val="노임단가"/>
      <sheetName val="사통"/>
      <sheetName val="내역(97년2월)"/>
      <sheetName val="실행철강하도"/>
      <sheetName val="GI-LIST"/>
      <sheetName val="9GNG운반"/>
      <sheetName val="일위대가(가설)"/>
      <sheetName val="일위대가(계측기설치)"/>
      <sheetName val="제-노임"/>
      <sheetName val="제직재"/>
      <sheetName val="단면치수"/>
      <sheetName val="터파기및재료"/>
      <sheetName val="을지"/>
      <sheetName val="집계표"/>
      <sheetName val="도급"/>
      <sheetName val="관급"/>
      <sheetName val="ABUT수량-A1"/>
      <sheetName val="한강운반비"/>
      <sheetName val="신우"/>
      <sheetName val="★도급내역"/>
      <sheetName val="대치판정"/>
      <sheetName val="코드표"/>
      <sheetName val="배관배선 단가조사"/>
      <sheetName val="일위대가"/>
      <sheetName val="일위대가집계"/>
      <sheetName val="시설수량표"/>
      <sheetName val="식재수량표"/>
      <sheetName val="내역"/>
      <sheetName val="N賃率-職"/>
      <sheetName val="2000년1차"/>
      <sheetName val="철거산출근거"/>
      <sheetName val="98NS-N"/>
      <sheetName val="설비"/>
      <sheetName val="포장공"/>
      <sheetName val="98수문일위"/>
      <sheetName val="bid"/>
      <sheetName val="내역서적용"/>
      <sheetName val="중기사용료"/>
      <sheetName val="자재"/>
      <sheetName val="(A)내역서"/>
      <sheetName val="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별첨(시)"/>
      <sheetName val="시작"/>
      <sheetName val="집계(일반)"/>
      <sheetName val="집계(포장)"/>
      <sheetName val="표지(시)"/>
      <sheetName val="제출문(학교)"/>
      <sheetName val="제출문(연구소)"/>
      <sheetName val="제출(연구소)"/>
      <sheetName val="제출(학교-연구소)"/>
      <sheetName val="목차(시)"/>
      <sheetName val="a.개요C"/>
      <sheetName val="개요(검)"/>
      <sheetName val="b.총괄표C(시)"/>
      <sheetName val="총괄표(시)"/>
      <sheetName val="c.산출근거C"/>
      <sheetName val="1.공사원가계산서"/>
      <sheetName val="1.1제금액"/>
      <sheetName val="1.2경비액"/>
      <sheetName val="2.내역서집"/>
      <sheetName val="내역서"/>
      <sheetName val="3.일위집"/>
      <sheetName val="일위(공)"/>
      <sheetName val="일위(구)"/>
      <sheetName val="일위(배)"/>
      <sheetName val="일위(콘)"/>
      <sheetName val="자재단가"/>
      <sheetName val="4.산근집"/>
      <sheetName val="단산(토)"/>
      <sheetName val="단산(콘)"/>
      <sheetName val="5.수량산출"/>
      <sheetName val="d근거자료C"/>
      <sheetName val="중표(토)"/>
      <sheetName val="중(토)"/>
      <sheetName val="중표(포)"/>
      <sheetName val="중(포)"/>
      <sheetName val="2간노율"/>
      <sheetName val="3산재율"/>
      <sheetName val="4안전율"/>
      <sheetName val="5경비율"/>
      <sheetName val="5-1토목율"/>
      <sheetName val="5-2규모별"/>
      <sheetName val="5-3기간별"/>
      <sheetName val="6일반율"/>
      <sheetName val="7조사비율"/>
      <sheetName val="8노임율표"/>
      <sheetName val="e기타자료C"/>
      <sheetName val="현장사진C"/>
      <sheetName val="뒷표지"/>
      <sheetName val="율계산표"/>
      <sheetName val="6.수량산출(2)"/>
      <sheetName val="6.기타경비"/>
      <sheetName val="6.수량산출(3)"/>
      <sheetName val="일위(아)"/>
      <sheetName val="표지(검)"/>
      <sheetName val="목차(검)"/>
      <sheetName val="b.비교표C(검)"/>
      <sheetName val="총괄비교(검)"/>
      <sheetName val="총괄(검)"/>
      <sheetName val="단산(아)"/>
      <sheetName val="6.수량산출(1)"/>
      <sheetName val="Carepack"/>
      <sheetName val="OPT"/>
      <sheetName val="SV"/>
      <sheetName val="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원가계산서"/>
      <sheetName val="내역서"/>
      <sheetName val="공내역서"/>
      <sheetName val="일위대가"/>
      <sheetName val="공일위대가"/>
      <sheetName val="인공산출서"/>
      <sheetName val="관급자재"/>
      <sheetName val="자재단가"/>
      <sheetName val="노임"/>
      <sheetName val="업체단가"/>
      <sheetName val="운반비"/>
      <sheetName val="중량산출서(애자류)"/>
      <sheetName val="중량산출서(전선류)"/>
      <sheetName val="중량산출서(철재)"/>
      <sheetName val="가설사무소"/>
      <sheetName val="가설사무소 (공)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3. 규모산정(간이)"/>
      <sheetName val="매곡역사"/>
      <sheetName val="일위대가(1)"/>
      <sheetName val="1.수인터널"/>
      <sheetName val="파이프류"/>
      <sheetName val="수량-가로등"/>
      <sheetName val="단가산출"/>
      <sheetName val="인건비"/>
      <sheetName val="신우"/>
      <sheetName val="Sheet1"/>
      <sheetName val="DATA"/>
      <sheetName val="단양 00 아파트-세부내역"/>
      <sheetName val="전기단가조사서"/>
      <sheetName val="시중노임단가"/>
      <sheetName val="구체"/>
      <sheetName val="좌측날개벽"/>
      <sheetName val="우측날개벽"/>
      <sheetName val="인건-측정"/>
      <sheetName val="철거산출근거"/>
      <sheetName val="부하계산서"/>
      <sheetName val="실행철강하도"/>
      <sheetName val="적용기준"/>
      <sheetName val="단가조사-2"/>
      <sheetName val="수량산출"/>
      <sheetName val="S0-SAM"/>
      <sheetName val="단가(자재)"/>
      <sheetName val="단가(노임)"/>
      <sheetName val="기초목록"/>
      <sheetName val="시운전연료"/>
      <sheetName val="견적단가"/>
      <sheetName val="일위대가(가설)"/>
      <sheetName val="일위(PN)"/>
      <sheetName val="N賃率-職"/>
      <sheetName val="설계명세서"/>
      <sheetName val="내역"/>
      <sheetName val="L형측구단위수량"/>
      <sheetName val="L형측구연장조서"/>
      <sheetName val="도로경계블럭단위수량"/>
      <sheetName val="도로경계블럭단위토공"/>
      <sheetName val="전기"/>
      <sheetName val="설계서을"/>
      <sheetName val="실행내역서 "/>
      <sheetName val="자재단가표"/>
      <sheetName val="망미"/>
      <sheetName val="9GNG운반"/>
      <sheetName val="경동~상록"/>
      <sheetName val="우주~로베로"/>
      <sheetName val="정공공사"/>
      <sheetName val="순공사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6">
          <cell r="A6" t="str">
            <v>600V 비닐절연전선</v>
          </cell>
          <cell r="B6" t="str">
            <v>IV 1.6mm</v>
          </cell>
          <cell r="C6" t="str">
            <v>m</v>
          </cell>
          <cell r="D6">
            <v>794</v>
          </cell>
          <cell r="E6">
            <v>79</v>
          </cell>
          <cell r="F6">
            <v>842</v>
          </cell>
          <cell r="G6">
            <v>85</v>
          </cell>
          <cell r="L6">
            <v>79</v>
          </cell>
        </row>
        <row r="7">
          <cell r="A7" t="str">
            <v>600V 비닐절연전선</v>
          </cell>
          <cell r="B7" t="str">
            <v>IV 2.0mm</v>
          </cell>
          <cell r="C7" t="str">
            <v>m</v>
          </cell>
          <cell r="D7">
            <v>794</v>
          </cell>
          <cell r="E7">
            <v>119</v>
          </cell>
          <cell r="F7">
            <v>842</v>
          </cell>
          <cell r="G7">
            <v>126</v>
          </cell>
          <cell r="L7">
            <v>119</v>
          </cell>
        </row>
        <row r="8">
          <cell r="A8" t="str">
            <v>600V 비닐절연전선</v>
          </cell>
          <cell r="B8" t="str">
            <v>IV 3.5㎟</v>
          </cell>
          <cell r="C8" t="str">
            <v>m</v>
          </cell>
          <cell r="D8">
            <v>794</v>
          </cell>
          <cell r="E8">
            <v>147</v>
          </cell>
          <cell r="F8">
            <v>842</v>
          </cell>
          <cell r="G8">
            <v>159</v>
          </cell>
          <cell r="L8">
            <v>147</v>
          </cell>
        </row>
        <row r="9">
          <cell r="A9" t="str">
            <v>600V 비닐절연전선</v>
          </cell>
          <cell r="B9" t="str">
            <v>IV 5.5㎟</v>
          </cell>
          <cell r="C9" t="str">
            <v>m</v>
          </cell>
          <cell r="D9">
            <v>794</v>
          </cell>
          <cell r="E9">
            <v>212</v>
          </cell>
          <cell r="F9">
            <v>842</v>
          </cell>
          <cell r="G9">
            <v>241</v>
          </cell>
          <cell r="L9">
            <v>212</v>
          </cell>
        </row>
        <row r="10">
          <cell r="A10" t="str">
            <v>600V 비닐절연전선</v>
          </cell>
          <cell r="B10" t="str">
            <v>HIV 2.0mm</v>
          </cell>
          <cell r="C10" t="str">
            <v>m</v>
          </cell>
          <cell r="D10">
            <v>794</v>
          </cell>
          <cell r="E10">
            <v>124</v>
          </cell>
          <cell r="F10">
            <v>842</v>
          </cell>
          <cell r="G10">
            <v>132</v>
          </cell>
          <cell r="L10">
            <v>124</v>
          </cell>
        </row>
        <row r="11">
          <cell r="A11" t="str">
            <v>600V 가교PE 케이블</v>
          </cell>
          <cell r="B11" t="str">
            <v>CV 2.0㎟x1C</v>
          </cell>
          <cell r="C11" t="str">
            <v>m</v>
          </cell>
          <cell r="D11">
            <v>798</v>
          </cell>
          <cell r="E11">
            <v>201</v>
          </cell>
          <cell r="F11">
            <v>851</v>
          </cell>
          <cell r="G11">
            <v>207</v>
          </cell>
          <cell r="L11">
            <v>201</v>
          </cell>
        </row>
        <row r="12">
          <cell r="A12" t="str">
            <v>600V 가교PE 케이블</v>
          </cell>
          <cell r="B12" t="str">
            <v>CV 1Cx3.5㎟</v>
          </cell>
          <cell r="C12" t="str">
            <v>m</v>
          </cell>
          <cell r="D12">
            <v>798</v>
          </cell>
          <cell r="E12">
            <v>254</v>
          </cell>
          <cell r="F12">
            <v>851</v>
          </cell>
          <cell r="G12">
            <v>261</v>
          </cell>
          <cell r="L12">
            <v>254</v>
          </cell>
        </row>
        <row r="13">
          <cell r="A13" t="str">
            <v>600V 가교PE 케이블</v>
          </cell>
          <cell r="B13" t="str">
            <v>CV 1Cx5.5㎟</v>
          </cell>
          <cell r="C13" t="str">
            <v>m</v>
          </cell>
          <cell r="D13">
            <v>798</v>
          </cell>
          <cell r="E13">
            <v>368</v>
          </cell>
          <cell r="F13">
            <v>851</v>
          </cell>
          <cell r="G13">
            <v>379</v>
          </cell>
          <cell r="L13">
            <v>368</v>
          </cell>
        </row>
        <row r="14">
          <cell r="A14" t="str">
            <v>600V 가교PE 케이블</v>
          </cell>
          <cell r="B14" t="str">
            <v>CV 1Cx8㎟</v>
          </cell>
          <cell r="C14" t="str">
            <v>m</v>
          </cell>
          <cell r="D14">
            <v>798</v>
          </cell>
          <cell r="E14">
            <v>476</v>
          </cell>
          <cell r="F14">
            <v>851</v>
          </cell>
          <cell r="G14">
            <v>490</v>
          </cell>
          <cell r="L14">
            <v>476</v>
          </cell>
        </row>
        <row r="15">
          <cell r="A15" t="str">
            <v>600V 가교PE 케이블</v>
          </cell>
          <cell r="B15" t="str">
            <v>CV 1Cx14㎟</v>
          </cell>
          <cell r="C15" t="str">
            <v>m</v>
          </cell>
          <cell r="D15">
            <v>798</v>
          </cell>
          <cell r="E15">
            <v>838</v>
          </cell>
          <cell r="F15">
            <v>851</v>
          </cell>
          <cell r="G15">
            <v>862</v>
          </cell>
          <cell r="L15">
            <v>838</v>
          </cell>
        </row>
        <row r="16">
          <cell r="A16" t="str">
            <v>600V 가교PE 케이블</v>
          </cell>
          <cell r="B16" t="str">
            <v>CV 1Cx22㎟</v>
          </cell>
          <cell r="C16" t="str">
            <v>m</v>
          </cell>
          <cell r="D16">
            <v>798</v>
          </cell>
          <cell r="E16">
            <v>1106</v>
          </cell>
          <cell r="F16">
            <v>851</v>
          </cell>
          <cell r="G16">
            <v>1138</v>
          </cell>
          <cell r="L16">
            <v>1106</v>
          </cell>
        </row>
        <row r="17">
          <cell r="A17" t="str">
            <v>600V 가교PE 케이블</v>
          </cell>
          <cell r="B17" t="str">
            <v>CV 1Cx38㎟</v>
          </cell>
          <cell r="C17" t="str">
            <v>m</v>
          </cell>
          <cell r="D17">
            <v>798</v>
          </cell>
          <cell r="E17">
            <v>1704</v>
          </cell>
          <cell r="F17">
            <v>851</v>
          </cell>
          <cell r="G17">
            <v>1752</v>
          </cell>
          <cell r="L17">
            <v>1704</v>
          </cell>
        </row>
        <row r="18">
          <cell r="A18" t="str">
            <v>600V 가교PE 케이블</v>
          </cell>
          <cell r="B18" t="str">
            <v>CV 1Cx60㎟</v>
          </cell>
          <cell r="C18" t="str">
            <v>m</v>
          </cell>
          <cell r="D18">
            <v>798</v>
          </cell>
          <cell r="E18">
            <v>2669</v>
          </cell>
          <cell r="F18">
            <v>851</v>
          </cell>
          <cell r="G18">
            <v>2745</v>
          </cell>
          <cell r="L18">
            <v>2669</v>
          </cell>
        </row>
        <row r="19">
          <cell r="A19" t="str">
            <v>600V 가교PE 케이블</v>
          </cell>
          <cell r="B19" t="str">
            <v>CV 1Cx100㎟</v>
          </cell>
          <cell r="C19" t="str">
            <v>m</v>
          </cell>
          <cell r="D19">
            <v>798</v>
          </cell>
          <cell r="E19">
            <v>4357</v>
          </cell>
          <cell r="F19">
            <v>851</v>
          </cell>
          <cell r="G19">
            <v>4482</v>
          </cell>
          <cell r="L19">
            <v>4357</v>
          </cell>
        </row>
        <row r="20">
          <cell r="A20" t="str">
            <v>600V 가교PE 케이블</v>
          </cell>
          <cell r="B20" t="str">
            <v>CV 1Cx150㎟</v>
          </cell>
          <cell r="C20" t="str">
            <v>m</v>
          </cell>
          <cell r="D20">
            <v>798</v>
          </cell>
          <cell r="E20">
            <v>6352</v>
          </cell>
          <cell r="F20">
            <v>851</v>
          </cell>
          <cell r="G20">
            <v>6534</v>
          </cell>
          <cell r="L20">
            <v>6352</v>
          </cell>
        </row>
        <row r="21">
          <cell r="A21" t="str">
            <v>600V 가교PE 케이블</v>
          </cell>
          <cell r="B21" t="str">
            <v>CV 1Cx200㎟</v>
          </cell>
          <cell r="C21" t="str">
            <v>m</v>
          </cell>
          <cell r="D21">
            <v>798</v>
          </cell>
          <cell r="E21">
            <v>9986</v>
          </cell>
          <cell r="F21">
            <v>851</v>
          </cell>
          <cell r="G21">
            <v>10271</v>
          </cell>
          <cell r="L21">
            <v>9986</v>
          </cell>
        </row>
        <row r="22">
          <cell r="A22" t="str">
            <v>600V 가교PE 케이블</v>
          </cell>
          <cell r="B22" t="str">
            <v>CV 1Cx325㎟</v>
          </cell>
          <cell r="C22" t="str">
            <v>m</v>
          </cell>
          <cell r="D22">
            <v>798</v>
          </cell>
          <cell r="E22">
            <v>13908</v>
          </cell>
          <cell r="F22">
            <v>851</v>
          </cell>
          <cell r="G22">
            <v>14305</v>
          </cell>
          <cell r="L22">
            <v>13908</v>
          </cell>
        </row>
        <row r="23">
          <cell r="A23" t="str">
            <v>600V 가교PE 케이블</v>
          </cell>
          <cell r="B23" t="str">
            <v>CV 2Cx3.5㎟</v>
          </cell>
          <cell r="C23" t="str">
            <v>m</v>
          </cell>
          <cell r="D23">
            <v>798</v>
          </cell>
          <cell r="E23">
            <v>634</v>
          </cell>
          <cell r="F23">
            <v>851</v>
          </cell>
          <cell r="G23">
            <v>652</v>
          </cell>
          <cell r="L23">
            <v>634</v>
          </cell>
        </row>
        <row r="24">
          <cell r="A24" t="str">
            <v>601V 가교PE 케이블</v>
          </cell>
          <cell r="B24" t="str">
            <v>CV 2Cx5.5㎟</v>
          </cell>
          <cell r="C24" t="str">
            <v>m</v>
          </cell>
          <cell r="D24">
            <v>798</v>
          </cell>
          <cell r="E24">
            <v>846</v>
          </cell>
          <cell r="F24">
            <v>851</v>
          </cell>
          <cell r="G24">
            <v>870</v>
          </cell>
          <cell r="L24">
            <v>846</v>
          </cell>
        </row>
        <row r="25">
          <cell r="A25" t="str">
            <v>600V 가교PE 케이블</v>
          </cell>
          <cell r="B25" t="str">
            <v>CV 2Cx8㎟</v>
          </cell>
          <cell r="C25" t="str">
            <v>m</v>
          </cell>
          <cell r="D25">
            <v>798</v>
          </cell>
          <cell r="E25">
            <v>1066</v>
          </cell>
          <cell r="F25">
            <v>851</v>
          </cell>
          <cell r="G25">
            <v>1097</v>
          </cell>
          <cell r="L25">
            <v>1066</v>
          </cell>
        </row>
        <row r="26">
          <cell r="A26" t="str">
            <v>600V 가교PE 케이블</v>
          </cell>
          <cell r="B26" t="str">
            <v>CV 2Cx14㎟</v>
          </cell>
          <cell r="C26" t="str">
            <v>m</v>
          </cell>
          <cell r="D26">
            <v>798</v>
          </cell>
          <cell r="E26">
            <v>1904</v>
          </cell>
          <cell r="F26">
            <v>851</v>
          </cell>
          <cell r="G26">
            <v>1956</v>
          </cell>
          <cell r="L26">
            <v>1904</v>
          </cell>
        </row>
        <row r="27">
          <cell r="A27" t="str">
            <v>600V 가교PE 케이블</v>
          </cell>
          <cell r="B27" t="str">
            <v>CV 2Cx22㎟</v>
          </cell>
          <cell r="C27" t="str">
            <v>m</v>
          </cell>
          <cell r="D27">
            <v>798</v>
          </cell>
          <cell r="E27">
            <v>2520</v>
          </cell>
          <cell r="F27">
            <v>851</v>
          </cell>
          <cell r="G27">
            <v>2592</v>
          </cell>
          <cell r="L27">
            <v>2520</v>
          </cell>
        </row>
        <row r="28">
          <cell r="A28" t="str">
            <v>600V 가교PE 케이블</v>
          </cell>
          <cell r="B28" t="str">
            <v>CV 2Cx38㎟</v>
          </cell>
          <cell r="C28" t="str">
            <v>m</v>
          </cell>
          <cell r="D28">
            <v>798</v>
          </cell>
          <cell r="E28">
            <v>3881</v>
          </cell>
          <cell r="F28">
            <v>851</v>
          </cell>
          <cell r="G28">
            <v>3992</v>
          </cell>
          <cell r="L28">
            <v>3881</v>
          </cell>
        </row>
        <row r="29">
          <cell r="A29" t="str">
            <v>600V 가교PE 케이블</v>
          </cell>
          <cell r="B29" t="str">
            <v>CV 2Cx60㎟</v>
          </cell>
          <cell r="C29" t="str">
            <v>m</v>
          </cell>
          <cell r="D29">
            <v>798</v>
          </cell>
          <cell r="E29">
            <v>6734</v>
          </cell>
          <cell r="F29">
            <v>851</v>
          </cell>
          <cell r="G29">
            <v>6927</v>
          </cell>
          <cell r="L29">
            <v>6734</v>
          </cell>
        </row>
        <row r="30">
          <cell r="A30" t="str">
            <v>600V 가교PE 케이블</v>
          </cell>
          <cell r="B30" t="str">
            <v>CV 3Cx2.0㎟</v>
          </cell>
          <cell r="C30" t="str">
            <v>m</v>
          </cell>
          <cell r="D30">
            <v>798</v>
          </cell>
          <cell r="E30">
            <v>598</v>
          </cell>
          <cell r="F30">
            <v>851</v>
          </cell>
          <cell r="G30">
            <v>615</v>
          </cell>
          <cell r="L30">
            <v>598</v>
          </cell>
        </row>
        <row r="31">
          <cell r="A31" t="str">
            <v>600V 가교PE 케이블</v>
          </cell>
          <cell r="B31" t="str">
            <v>CV 3Cx3.5㎟</v>
          </cell>
          <cell r="C31" t="str">
            <v>m</v>
          </cell>
          <cell r="D31">
            <v>798</v>
          </cell>
          <cell r="E31">
            <v>799</v>
          </cell>
          <cell r="F31">
            <v>851</v>
          </cell>
          <cell r="G31">
            <v>821</v>
          </cell>
          <cell r="L31">
            <v>799</v>
          </cell>
        </row>
        <row r="32">
          <cell r="A32" t="str">
            <v>600V 가교PE 케이블</v>
          </cell>
          <cell r="B32" t="str">
            <v>CV 3Cx5.5㎟</v>
          </cell>
          <cell r="C32" t="str">
            <v>m</v>
          </cell>
          <cell r="D32">
            <v>798</v>
          </cell>
          <cell r="E32">
            <v>1110</v>
          </cell>
          <cell r="F32">
            <v>851</v>
          </cell>
          <cell r="G32">
            <v>1142</v>
          </cell>
          <cell r="L32">
            <v>1110</v>
          </cell>
        </row>
        <row r="33">
          <cell r="A33" t="str">
            <v>600V 가교PE 케이블</v>
          </cell>
          <cell r="B33" t="str">
            <v>CV 3Cx8㎟</v>
          </cell>
          <cell r="C33" t="str">
            <v>m</v>
          </cell>
          <cell r="D33">
            <v>798</v>
          </cell>
          <cell r="E33">
            <v>1410</v>
          </cell>
          <cell r="F33">
            <v>851</v>
          </cell>
          <cell r="G33">
            <v>1450</v>
          </cell>
          <cell r="L33">
            <v>1410</v>
          </cell>
        </row>
        <row r="34">
          <cell r="A34" t="str">
            <v>600V 가교PE 케이블</v>
          </cell>
          <cell r="B34" t="str">
            <v>CV 4Cx5.5㎟</v>
          </cell>
          <cell r="C34" t="str">
            <v>m</v>
          </cell>
          <cell r="D34">
            <v>798</v>
          </cell>
          <cell r="E34">
            <v>1370</v>
          </cell>
          <cell r="F34">
            <v>851</v>
          </cell>
          <cell r="G34">
            <v>1500</v>
          </cell>
          <cell r="L34">
            <v>1370</v>
          </cell>
        </row>
        <row r="35">
          <cell r="A35" t="str">
            <v>600V 가교PE 케이블</v>
          </cell>
          <cell r="B35" t="str">
            <v>CV 4Cx8㎟</v>
          </cell>
          <cell r="C35" t="str">
            <v>m</v>
          </cell>
          <cell r="D35">
            <v>798</v>
          </cell>
          <cell r="E35">
            <v>1785</v>
          </cell>
          <cell r="F35">
            <v>851</v>
          </cell>
          <cell r="G35">
            <v>1836</v>
          </cell>
          <cell r="L35">
            <v>1785</v>
          </cell>
        </row>
        <row r="36">
          <cell r="A36" t="str">
            <v>600V 가교PE 케이블</v>
          </cell>
          <cell r="B36" t="str">
            <v>CV 4Cx14㎟</v>
          </cell>
          <cell r="C36" t="str">
            <v>m</v>
          </cell>
          <cell r="D36">
            <v>798</v>
          </cell>
          <cell r="E36">
            <v>3215</v>
          </cell>
          <cell r="F36">
            <v>851</v>
          </cell>
          <cell r="G36">
            <v>3306</v>
          </cell>
          <cell r="L36">
            <v>3215</v>
          </cell>
        </row>
        <row r="37">
          <cell r="A37" t="str">
            <v>600V 가교PE 케이블</v>
          </cell>
          <cell r="B37" t="str">
            <v>CV 4Cx22㎟</v>
          </cell>
          <cell r="C37" t="str">
            <v>m</v>
          </cell>
          <cell r="D37">
            <v>798</v>
          </cell>
          <cell r="E37">
            <v>4329</v>
          </cell>
          <cell r="F37">
            <v>851</v>
          </cell>
          <cell r="G37">
            <v>4452</v>
          </cell>
          <cell r="L37">
            <v>4329</v>
          </cell>
        </row>
        <row r="38">
          <cell r="A38" t="str">
            <v>6.6KV 가교PE케이블</v>
          </cell>
          <cell r="B38" t="str">
            <v>CV 1Cx38㎟</v>
          </cell>
          <cell r="C38" t="str">
            <v>m</v>
          </cell>
          <cell r="D38">
            <v>799</v>
          </cell>
          <cell r="E38">
            <v>4106</v>
          </cell>
          <cell r="F38">
            <v>851</v>
          </cell>
          <cell r="G38">
            <v>4223</v>
          </cell>
          <cell r="L38">
            <v>4106</v>
          </cell>
        </row>
        <row r="39">
          <cell r="A39" t="str">
            <v>접지용전선</v>
          </cell>
          <cell r="B39" t="str">
            <v>GV 1.6mm</v>
          </cell>
          <cell r="C39" t="str">
            <v>m</v>
          </cell>
          <cell r="D39">
            <v>795</v>
          </cell>
          <cell r="E39">
            <v>171</v>
          </cell>
          <cell r="F39">
            <v>844</v>
          </cell>
          <cell r="G39">
            <v>177</v>
          </cell>
          <cell r="L39">
            <v>171</v>
          </cell>
        </row>
        <row r="40">
          <cell r="A40" t="str">
            <v>접지용전선</v>
          </cell>
          <cell r="B40" t="str">
            <v>GV 2.0mm</v>
          </cell>
          <cell r="C40" t="str">
            <v>m</v>
          </cell>
          <cell r="D40">
            <v>795</v>
          </cell>
          <cell r="E40">
            <v>226</v>
          </cell>
          <cell r="F40">
            <v>844</v>
          </cell>
          <cell r="G40">
            <v>234</v>
          </cell>
          <cell r="L40">
            <v>226</v>
          </cell>
        </row>
        <row r="41">
          <cell r="A41" t="str">
            <v>접지용전선</v>
          </cell>
          <cell r="B41" t="str">
            <v>GV 3.5㎟</v>
          </cell>
          <cell r="C41" t="str">
            <v>m</v>
          </cell>
          <cell r="D41">
            <v>795</v>
          </cell>
          <cell r="E41">
            <v>277</v>
          </cell>
          <cell r="F41">
            <v>844</v>
          </cell>
          <cell r="G41">
            <v>286</v>
          </cell>
          <cell r="L41">
            <v>277</v>
          </cell>
        </row>
        <row r="42">
          <cell r="A42" t="str">
            <v>접지용전선</v>
          </cell>
          <cell r="B42" t="str">
            <v>GV 5.5㎟</v>
          </cell>
          <cell r="C42" t="str">
            <v>m</v>
          </cell>
          <cell r="D42">
            <v>795</v>
          </cell>
          <cell r="E42">
            <v>377</v>
          </cell>
          <cell r="F42">
            <v>844</v>
          </cell>
          <cell r="G42">
            <v>388</v>
          </cell>
          <cell r="L42">
            <v>377</v>
          </cell>
        </row>
        <row r="43">
          <cell r="A43" t="str">
            <v>접지용전선</v>
          </cell>
          <cell r="B43" t="str">
            <v>GV 8㎟</v>
          </cell>
          <cell r="C43" t="str">
            <v>m</v>
          </cell>
          <cell r="D43">
            <v>795</v>
          </cell>
          <cell r="E43">
            <v>576</v>
          </cell>
          <cell r="F43">
            <v>844</v>
          </cell>
          <cell r="G43">
            <v>594</v>
          </cell>
          <cell r="L43">
            <v>576</v>
          </cell>
        </row>
        <row r="44">
          <cell r="A44" t="str">
            <v>접지용전선</v>
          </cell>
          <cell r="B44" t="str">
            <v>GV 14㎟</v>
          </cell>
          <cell r="C44" t="str">
            <v>m</v>
          </cell>
          <cell r="D44">
            <v>795</v>
          </cell>
          <cell r="E44">
            <v>971</v>
          </cell>
          <cell r="F44">
            <v>844</v>
          </cell>
          <cell r="G44">
            <v>1002</v>
          </cell>
          <cell r="L44">
            <v>971</v>
          </cell>
        </row>
        <row r="45">
          <cell r="A45" t="str">
            <v>접지용전선</v>
          </cell>
          <cell r="B45" t="str">
            <v>GV 22㎟</v>
          </cell>
          <cell r="C45" t="str">
            <v>m</v>
          </cell>
          <cell r="D45">
            <v>795</v>
          </cell>
          <cell r="E45">
            <v>1348</v>
          </cell>
          <cell r="F45">
            <v>844</v>
          </cell>
          <cell r="G45">
            <v>1391</v>
          </cell>
          <cell r="L45">
            <v>1348</v>
          </cell>
        </row>
        <row r="46">
          <cell r="A46" t="str">
            <v>접지용전선</v>
          </cell>
          <cell r="B46" t="str">
            <v>GV 38㎟</v>
          </cell>
          <cell r="C46" t="str">
            <v>m</v>
          </cell>
          <cell r="D46">
            <v>795</v>
          </cell>
          <cell r="E46">
            <v>2032</v>
          </cell>
          <cell r="F46">
            <v>844</v>
          </cell>
          <cell r="G46">
            <v>2095</v>
          </cell>
          <cell r="L46">
            <v>2032</v>
          </cell>
        </row>
        <row r="47">
          <cell r="A47" t="str">
            <v>접지용전선</v>
          </cell>
          <cell r="B47" t="str">
            <v>GV 60㎟</v>
          </cell>
          <cell r="C47" t="str">
            <v>m</v>
          </cell>
          <cell r="D47">
            <v>795</v>
          </cell>
          <cell r="E47">
            <v>3212</v>
          </cell>
          <cell r="F47">
            <v>844</v>
          </cell>
          <cell r="G47">
            <v>3312</v>
          </cell>
          <cell r="L47">
            <v>3212</v>
          </cell>
        </row>
        <row r="48">
          <cell r="A48" t="str">
            <v>600V 내화전선 FR-8</v>
          </cell>
          <cell r="B48" t="str">
            <v>FR-8 1Cx60㎟</v>
          </cell>
          <cell r="C48" t="str">
            <v>m</v>
          </cell>
          <cell r="D48">
            <v>798</v>
          </cell>
          <cell r="E48">
            <v>5609</v>
          </cell>
          <cell r="F48">
            <v>850</v>
          </cell>
          <cell r="G48">
            <v>5695</v>
          </cell>
          <cell r="L48">
            <v>5609</v>
          </cell>
        </row>
        <row r="49">
          <cell r="A49" t="str">
            <v>600V 내화전선 FR-8</v>
          </cell>
          <cell r="B49" t="str">
            <v>FR-8 1Cx8㎟</v>
          </cell>
          <cell r="C49" t="str">
            <v>m</v>
          </cell>
          <cell r="D49">
            <v>798</v>
          </cell>
          <cell r="E49">
            <v>1457</v>
          </cell>
          <cell r="F49">
            <v>850</v>
          </cell>
          <cell r="G49">
            <v>1478</v>
          </cell>
          <cell r="L49">
            <v>1457</v>
          </cell>
        </row>
        <row r="50">
          <cell r="A50" t="str">
            <v>제어용비닐케이블</v>
          </cell>
          <cell r="B50" t="str">
            <v>CVVS 2Cx2.0㎟</v>
          </cell>
          <cell r="C50" t="str">
            <v>m</v>
          </cell>
          <cell r="D50">
            <v>797</v>
          </cell>
          <cell r="E50">
            <v>711</v>
          </cell>
          <cell r="F50">
            <v>845</v>
          </cell>
          <cell r="G50">
            <v>693</v>
          </cell>
          <cell r="L50">
            <v>693</v>
          </cell>
        </row>
        <row r="51">
          <cell r="A51" t="str">
            <v>제어용비닐케이블</v>
          </cell>
          <cell r="B51" t="str">
            <v>CVVS 4Cx2.0㎟</v>
          </cell>
          <cell r="C51" t="str">
            <v>m</v>
          </cell>
          <cell r="D51">
            <v>797</v>
          </cell>
          <cell r="E51">
            <v>954</v>
          </cell>
          <cell r="F51">
            <v>845</v>
          </cell>
          <cell r="G51">
            <v>930</v>
          </cell>
          <cell r="L51">
            <v>930</v>
          </cell>
        </row>
        <row r="52">
          <cell r="A52" t="str">
            <v>압착터미날</v>
          </cell>
          <cell r="B52" t="str">
            <v>8 ㎟</v>
          </cell>
          <cell r="C52" t="str">
            <v>EA</v>
          </cell>
          <cell r="D52">
            <v>814</v>
          </cell>
          <cell r="E52">
            <v>77</v>
          </cell>
          <cell r="F52">
            <v>861</v>
          </cell>
          <cell r="G52">
            <v>39</v>
          </cell>
          <cell r="L52">
            <v>39</v>
          </cell>
        </row>
        <row r="53">
          <cell r="A53" t="str">
            <v>압착터미날</v>
          </cell>
          <cell r="B53" t="str">
            <v>14 ㎟</v>
          </cell>
          <cell r="C53" t="str">
            <v>EA</v>
          </cell>
          <cell r="D53">
            <v>814</v>
          </cell>
          <cell r="E53">
            <v>107</v>
          </cell>
          <cell r="F53">
            <v>861</v>
          </cell>
          <cell r="G53">
            <v>91</v>
          </cell>
          <cell r="L53">
            <v>91</v>
          </cell>
        </row>
        <row r="54">
          <cell r="A54" t="str">
            <v>압착터미날</v>
          </cell>
          <cell r="B54" t="str">
            <v>22 ㎟</v>
          </cell>
          <cell r="C54" t="str">
            <v>EA</v>
          </cell>
          <cell r="D54">
            <v>814</v>
          </cell>
          <cell r="E54">
            <v>137</v>
          </cell>
          <cell r="F54">
            <v>861</v>
          </cell>
          <cell r="G54">
            <v>117</v>
          </cell>
          <cell r="L54">
            <v>117</v>
          </cell>
        </row>
        <row r="55">
          <cell r="A55" t="str">
            <v>압착터미날</v>
          </cell>
          <cell r="B55" t="str">
            <v>38 ㎟</v>
          </cell>
          <cell r="C55" t="str">
            <v>EA</v>
          </cell>
          <cell r="D55">
            <v>814</v>
          </cell>
          <cell r="E55">
            <v>200</v>
          </cell>
          <cell r="F55">
            <v>861</v>
          </cell>
          <cell r="G55">
            <v>143</v>
          </cell>
          <cell r="L55">
            <v>143</v>
          </cell>
        </row>
        <row r="56">
          <cell r="A56" t="str">
            <v>압착터미날</v>
          </cell>
          <cell r="B56" t="str">
            <v>60 ㎟</v>
          </cell>
          <cell r="C56" t="str">
            <v>EA</v>
          </cell>
          <cell r="D56">
            <v>814</v>
          </cell>
          <cell r="E56">
            <v>350</v>
          </cell>
          <cell r="F56">
            <v>861</v>
          </cell>
          <cell r="G56">
            <v>403</v>
          </cell>
          <cell r="L56">
            <v>350</v>
          </cell>
        </row>
        <row r="57">
          <cell r="A57" t="str">
            <v>압착터미날</v>
          </cell>
          <cell r="B57" t="str">
            <v>100 ㎟</v>
          </cell>
          <cell r="C57" t="str">
            <v>EA</v>
          </cell>
          <cell r="D57">
            <v>814</v>
          </cell>
          <cell r="E57">
            <v>540</v>
          </cell>
          <cell r="F57">
            <v>861</v>
          </cell>
          <cell r="G57">
            <v>455</v>
          </cell>
          <cell r="L57">
            <v>455</v>
          </cell>
        </row>
        <row r="58">
          <cell r="A58" t="str">
            <v>동 관 단 자</v>
          </cell>
          <cell r="B58" t="str">
            <v>2H0LE 325㎟</v>
          </cell>
          <cell r="C58" t="str">
            <v>EA</v>
          </cell>
          <cell r="D58">
            <v>814</v>
          </cell>
          <cell r="E58">
            <v>11200</v>
          </cell>
          <cell r="F58">
            <v>861</v>
          </cell>
          <cell r="G58">
            <v>8450</v>
          </cell>
          <cell r="L58">
            <v>8450</v>
          </cell>
        </row>
        <row r="59">
          <cell r="A59" t="str">
            <v>T형 콘넥터</v>
          </cell>
          <cell r="B59" t="str">
            <v>동제 60㎟</v>
          </cell>
          <cell r="C59" t="str">
            <v>EA</v>
          </cell>
          <cell r="D59">
            <v>814</v>
          </cell>
          <cell r="E59">
            <v>1550</v>
          </cell>
          <cell r="F59">
            <v>861</v>
          </cell>
          <cell r="G59">
            <v>1170</v>
          </cell>
          <cell r="L59">
            <v>1170</v>
          </cell>
        </row>
        <row r="60">
          <cell r="A60" t="str">
            <v>자기수축단말처리재</v>
          </cell>
          <cell r="B60" t="str">
            <v>6.9kV 1Cx60㎟</v>
          </cell>
          <cell r="C60" t="str">
            <v>조</v>
          </cell>
          <cell r="D60">
            <v>816</v>
          </cell>
          <cell r="E60">
            <v>108000</v>
          </cell>
          <cell r="F60">
            <v>863</v>
          </cell>
          <cell r="G60">
            <v>108000</v>
          </cell>
          <cell r="L60">
            <v>108000</v>
          </cell>
        </row>
        <row r="61">
          <cell r="A61" t="str">
            <v>강제전선관</v>
          </cell>
          <cell r="B61" t="str">
            <v>ST 16C</v>
          </cell>
          <cell r="C61" t="str">
            <v>m</v>
          </cell>
          <cell r="D61">
            <v>820</v>
          </cell>
          <cell r="E61">
            <v>1046</v>
          </cell>
          <cell r="F61">
            <v>866</v>
          </cell>
          <cell r="G61">
            <v>1022</v>
          </cell>
          <cell r="H61">
            <v>391</v>
          </cell>
          <cell r="I61">
            <v>932</v>
          </cell>
          <cell r="L61">
            <v>932</v>
          </cell>
        </row>
        <row r="62">
          <cell r="A62" t="str">
            <v>강제전선관</v>
          </cell>
          <cell r="B62" t="str">
            <v>ST 22C</v>
          </cell>
          <cell r="C62" t="str">
            <v>m</v>
          </cell>
          <cell r="D62">
            <v>820</v>
          </cell>
          <cell r="E62">
            <v>1352</v>
          </cell>
          <cell r="F62">
            <v>866</v>
          </cell>
          <cell r="G62">
            <v>1309</v>
          </cell>
          <cell r="H62">
            <v>391</v>
          </cell>
          <cell r="I62">
            <v>1192</v>
          </cell>
          <cell r="L62">
            <v>1192</v>
          </cell>
        </row>
        <row r="63">
          <cell r="A63" t="str">
            <v>강제전선관</v>
          </cell>
          <cell r="B63" t="str">
            <v>ST 28C</v>
          </cell>
          <cell r="C63" t="str">
            <v>m</v>
          </cell>
          <cell r="D63">
            <v>820</v>
          </cell>
          <cell r="E63">
            <v>1690</v>
          </cell>
          <cell r="F63">
            <v>866</v>
          </cell>
          <cell r="G63">
            <v>1709</v>
          </cell>
          <cell r="H63">
            <v>391</v>
          </cell>
          <cell r="I63">
            <v>1566</v>
          </cell>
          <cell r="L63">
            <v>1566</v>
          </cell>
        </row>
        <row r="64">
          <cell r="A64" t="str">
            <v>강제전선관</v>
          </cell>
          <cell r="B64" t="str">
            <v>ST 36C</v>
          </cell>
          <cell r="C64" t="str">
            <v>m</v>
          </cell>
          <cell r="D64">
            <v>820</v>
          </cell>
          <cell r="E64">
            <v>2068</v>
          </cell>
          <cell r="F64">
            <v>866</v>
          </cell>
          <cell r="G64">
            <v>2097</v>
          </cell>
          <cell r="H64">
            <v>391</v>
          </cell>
          <cell r="I64">
            <v>1921</v>
          </cell>
          <cell r="L64">
            <v>1921</v>
          </cell>
        </row>
        <row r="65">
          <cell r="A65" t="str">
            <v>강제전선관</v>
          </cell>
          <cell r="B65" t="str">
            <v>ST 42C</v>
          </cell>
          <cell r="C65" t="str">
            <v>m</v>
          </cell>
          <cell r="D65">
            <v>820</v>
          </cell>
          <cell r="E65">
            <v>2400</v>
          </cell>
          <cell r="F65">
            <v>866</v>
          </cell>
          <cell r="G65">
            <v>2431</v>
          </cell>
          <cell r="H65">
            <v>391</v>
          </cell>
          <cell r="I65">
            <v>2224</v>
          </cell>
          <cell r="L65">
            <v>2224</v>
          </cell>
        </row>
        <row r="66">
          <cell r="A66" t="str">
            <v>강제전선관</v>
          </cell>
          <cell r="B66" t="str">
            <v>ST 54C</v>
          </cell>
          <cell r="C66" t="str">
            <v>m</v>
          </cell>
          <cell r="D66">
            <v>820</v>
          </cell>
          <cell r="E66">
            <v>3350</v>
          </cell>
          <cell r="F66">
            <v>866</v>
          </cell>
          <cell r="G66">
            <v>3390</v>
          </cell>
          <cell r="H66">
            <v>391</v>
          </cell>
          <cell r="I66">
            <v>3104</v>
          </cell>
          <cell r="L66">
            <v>3104</v>
          </cell>
        </row>
        <row r="67">
          <cell r="A67" t="str">
            <v>강제전선관</v>
          </cell>
          <cell r="B67" t="str">
            <v>ST 70C</v>
          </cell>
          <cell r="C67" t="str">
            <v>m</v>
          </cell>
          <cell r="D67">
            <v>820</v>
          </cell>
          <cell r="E67">
            <v>4263</v>
          </cell>
          <cell r="F67">
            <v>866</v>
          </cell>
          <cell r="G67">
            <v>4313</v>
          </cell>
          <cell r="H67">
            <v>391</v>
          </cell>
          <cell r="I67">
            <v>3950</v>
          </cell>
          <cell r="L67">
            <v>3950</v>
          </cell>
        </row>
        <row r="68">
          <cell r="A68" t="str">
            <v>경질비닐 전선관</v>
          </cell>
          <cell r="B68" t="str">
            <v>HI-PVC 16C</v>
          </cell>
          <cell r="C68" t="str">
            <v>m</v>
          </cell>
          <cell r="D68">
            <v>824</v>
          </cell>
          <cell r="E68">
            <v>372</v>
          </cell>
          <cell r="F68">
            <v>866</v>
          </cell>
          <cell r="G68">
            <v>291</v>
          </cell>
          <cell r="H68">
            <v>391</v>
          </cell>
          <cell r="I68">
            <v>307</v>
          </cell>
          <cell r="L68">
            <v>291</v>
          </cell>
        </row>
        <row r="69">
          <cell r="A69" t="str">
            <v>경질비닐 전선관</v>
          </cell>
          <cell r="B69" t="str">
            <v>HI-PVC 22C</v>
          </cell>
          <cell r="C69" t="str">
            <v>m</v>
          </cell>
          <cell r="D69">
            <v>824</v>
          </cell>
          <cell r="E69">
            <v>448</v>
          </cell>
          <cell r="F69">
            <v>866</v>
          </cell>
          <cell r="G69">
            <v>347</v>
          </cell>
          <cell r="H69">
            <v>391</v>
          </cell>
          <cell r="I69">
            <v>368</v>
          </cell>
          <cell r="L69">
            <v>347</v>
          </cell>
        </row>
        <row r="70">
          <cell r="A70" t="str">
            <v>경질비닐 전선관</v>
          </cell>
          <cell r="B70" t="str">
            <v>HI-PVC 28C</v>
          </cell>
          <cell r="C70" t="str">
            <v>m</v>
          </cell>
          <cell r="D70">
            <v>824</v>
          </cell>
          <cell r="E70">
            <v>802</v>
          </cell>
          <cell r="F70">
            <v>866</v>
          </cell>
          <cell r="G70">
            <v>677</v>
          </cell>
          <cell r="H70">
            <v>391</v>
          </cell>
          <cell r="I70">
            <v>710</v>
          </cell>
          <cell r="L70">
            <v>677</v>
          </cell>
        </row>
        <row r="71">
          <cell r="A71" t="str">
            <v>파상형경질PE전선관</v>
          </cell>
          <cell r="B71" t="str">
            <v>30mm</v>
          </cell>
          <cell r="C71" t="str">
            <v>m</v>
          </cell>
          <cell r="D71">
            <v>825</v>
          </cell>
          <cell r="E71">
            <v>470</v>
          </cell>
          <cell r="F71">
            <v>867</v>
          </cell>
          <cell r="G71">
            <v>310</v>
          </cell>
          <cell r="L71">
            <v>310</v>
          </cell>
        </row>
        <row r="72">
          <cell r="A72" t="str">
            <v>파상형경질PE전선관</v>
          </cell>
          <cell r="B72" t="str">
            <v>40mm</v>
          </cell>
          <cell r="C72" t="str">
            <v>m</v>
          </cell>
          <cell r="D72">
            <v>825</v>
          </cell>
          <cell r="E72">
            <v>690</v>
          </cell>
          <cell r="F72">
            <v>867</v>
          </cell>
          <cell r="G72">
            <v>500</v>
          </cell>
          <cell r="L72">
            <v>500</v>
          </cell>
        </row>
        <row r="73">
          <cell r="A73" t="str">
            <v>파상형경질PE전선관</v>
          </cell>
          <cell r="B73" t="str">
            <v>50mm</v>
          </cell>
          <cell r="C73" t="str">
            <v>m</v>
          </cell>
          <cell r="D73">
            <v>825</v>
          </cell>
          <cell r="E73">
            <v>860</v>
          </cell>
          <cell r="F73">
            <v>867</v>
          </cell>
          <cell r="G73">
            <v>640</v>
          </cell>
          <cell r="L73">
            <v>640</v>
          </cell>
        </row>
        <row r="74">
          <cell r="A74" t="str">
            <v>1종 가요전선관</v>
          </cell>
          <cell r="B74" t="str">
            <v>16C 비방수</v>
          </cell>
          <cell r="C74" t="str">
            <v>m</v>
          </cell>
          <cell r="D74">
            <v>821</v>
          </cell>
          <cell r="E74">
            <v>700</v>
          </cell>
          <cell r="F74">
            <v>869</v>
          </cell>
          <cell r="G74">
            <v>620</v>
          </cell>
          <cell r="H74">
            <v>390</v>
          </cell>
          <cell r="I74">
            <v>630</v>
          </cell>
          <cell r="L74">
            <v>620</v>
          </cell>
        </row>
        <row r="75">
          <cell r="A75" t="str">
            <v>1종 가요전선관</v>
          </cell>
          <cell r="B75" t="str">
            <v>22C 비방수</v>
          </cell>
          <cell r="C75" t="str">
            <v>m</v>
          </cell>
          <cell r="D75">
            <v>821</v>
          </cell>
          <cell r="E75">
            <v>900</v>
          </cell>
          <cell r="F75">
            <v>869</v>
          </cell>
          <cell r="G75">
            <v>855</v>
          </cell>
          <cell r="H75">
            <v>390</v>
          </cell>
          <cell r="I75">
            <v>820</v>
          </cell>
          <cell r="L75">
            <v>820</v>
          </cell>
        </row>
        <row r="76">
          <cell r="A76" t="str">
            <v>1종 가요전선관</v>
          </cell>
          <cell r="B76" t="str">
            <v>36C 비방수</v>
          </cell>
          <cell r="C76" t="str">
            <v>m</v>
          </cell>
          <cell r="D76">
            <v>821</v>
          </cell>
          <cell r="E76">
            <v>1900</v>
          </cell>
          <cell r="F76">
            <v>869</v>
          </cell>
          <cell r="G76">
            <v>1800</v>
          </cell>
          <cell r="H76">
            <v>390</v>
          </cell>
          <cell r="I76">
            <v>1360</v>
          </cell>
          <cell r="L76">
            <v>1360</v>
          </cell>
        </row>
        <row r="77">
          <cell r="A77" t="str">
            <v>노말밴드</v>
          </cell>
          <cell r="B77" t="str">
            <v>아연도 28C</v>
          </cell>
          <cell r="C77" t="str">
            <v>EA</v>
          </cell>
          <cell r="D77">
            <v>820</v>
          </cell>
          <cell r="E77">
            <v>1875</v>
          </cell>
          <cell r="F77">
            <v>871</v>
          </cell>
          <cell r="G77">
            <v>1969</v>
          </cell>
          <cell r="L77">
            <v>1875</v>
          </cell>
        </row>
        <row r="78">
          <cell r="A78" t="str">
            <v>노말밴드</v>
          </cell>
          <cell r="B78" t="str">
            <v>아연도 36C</v>
          </cell>
          <cell r="C78" t="str">
            <v>EA</v>
          </cell>
          <cell r="D78">
            <v>820</v>
          </cell>
          <cell r="E78">
            <v>2500</v>
          </cell>
          <cell r="F78">
            <v>871</v>
          </cell>
          <cell r="G78">
            <v>2625</v>
          </cell>
          <cell r="L78">
            <v>2500</v>
          </cell>
        </row>
        <row r="79">
          <cell r="A79" t="str">
            <v>노말밴드</v>
          </cell>
          <cell r="B79" t="str">
            <v>아연도 42C</v>
          </cell>
          <cell r="C79" t="str">
            <v>EA</v>
          </cell>
          <cell r="D79">
            <v>820</v>
          </cell>
          <cell r="E79">
            <v>3250</v>
          </cell>
          <cell r="F79">
            <v>871</v>
          </cell>
          <cell r="G79">
            <v>3413</v>
          </cell>
          <cell r="L79">
            <v>3250</v>
          </cell>
        </row>
        <row r="80">
          <cell r="A80" t="str">
            <v>노말밴드</v>
          </cell>
          <cell r="B80" t="str">
            <v>아연도 54C</v>
          </cell>
          <cell r="C80" t="str">
            <v>EA</v>
          </cell>
          <cell r="D80">
            <v>820</v>
          </cell>
          <cell r="E80">
            <v>4625</v>
          </cell>
          <cell r="F80">
            <v>871</v>
          </cell>
          <cell r="G80">
            <v>4856</v>
          </cell>
          <cell r="L80">
            <v>4625</v>
          </cell>
        </row>
        <row r="81">
          <cell r="A81" t="str">
            <v>노말밴드</v>
          </cell>
          <cell r="B81" t="str">
            <v>아연도 70C</v>
          </cell>
          <cell r="C81" t="str">
            <v>EA</v>
          </cell>
          <cell r="D81">
            <v>820</v>
          </cell>
          <cell r="E81">
            <v>7500</v>
          </cell>
          <cell r="F81">
            <v>871</v>
          </cell>
          <cell r="G81">
            <v>7875</v>
          </cell>
          <cell r="L81">
            <v>7500</v>
          </cell>
        </row>
        <row r="82">
          <cell r="A82" t="str">
            <v>노말밴드</v>
          </cell>
          <cell r="B82" t="str">
            <v>PVC 28C</v>
          </cell>
          <cell r="C82" t="str">
            <v>EA</v>
          </cell>
          <cell r="D82">
            <v>824</v>
          </cell>
          <cell r="E82">
            <v>979</v>
          </cell>
          <cell r="F82">
            <v>874</v>
          </cell>
          <cell r="G82">
            <v>810</v>
          </cell>
          <cell r="L82">
            <v>810</v>
          </cell>
        </row>
        <row r="83">
          <cell r="A83" t="str">
            <v>파이프크램프</v>
          </cell>
          <cell r="B83" t="str">
            <v>16 C</v>
          </cell>
          <cell r="C83" t="str">
            <v>EA</v>
          </cell>
          <cell r="D83">
            <v>820</v>
          </cell>
          <cell r="E83">
            <v>270</v>
          </cell>
          <cell r="F83">
            <v>871</v>
          </cell>
          <cell r="G83">
            <v>325</v>
          </cell>
          <cell r="L83">
            <v>270</v>
          </cell>
        </row>
        <row r="84">
          <cell r="A84" t="str">
            <v>파이프크램프</v>
          </cell>
          <cell r="B84" t="str">
            <v>22 C</v>
          </cell>
          <cell r="C84" t="str">
            <v>EA</v>
          </cell>
          <cell r="D84">
            <v>820</v>
          </cell>
          <cell r="E84">
            <v>300</v>
          </cell>
          <cell r="F84">
            <v>871</v>
          </cell>
          <cell r="G84">
            <v>385</v>
          </cell>
          <cell r="L84">
            <v>300</v>
          </cell>
        </row>
        <row r="85">
          <cell r="A85" t="str">
            <v>파이프크램프</v>
          </cell>
          <cell r="B85" t="str">
            <v>28 C</v>
          </cell>
          <cell r="C85" t="str">
            <v>EA</v>
          </cell>
          <cell r="D85">
            <v>820</v>
          </cell>
          <cell r="E85">
            <v>350</v>
          </cell>
          <cell r="F85">
            <v>871</v>
          </cell>
          <cell r="G85">
            <v>445</v>
          </cell>
          <cell r="L85">
            <v>350</v>
          </cell>
        </row>
        <row r="86">
          <cell r="A86" t="str">
            <v>파이프크램프</v>
          </cell>
          <cell r="B86" t="str">
            <v>36 C</v>
          </cell>
          <cell r="C86" t="str">
            <v>EA</v>
          </cell>
          <cell r="D86">
            <v>820</v>
          </cell>
          <cell r="E86">
            <v>420</v>
          </cell>
          <cell r="F86">
            <v>871</v>
          </cell>
          <cell r="G86">
            <v>510</v>
          </cell>
          <cell r="L86">
            <v>420</v>
          </cell>
        </row>
        <row r="87">
          <cell r="A87" t="str">
            <v>파이프크램프</v>
          </cell>
          <cell r="B87" t="str">
            <v>42 C</v>
          </cell>
          <cell r="C87" t="str">
            <v>EA</v>
          </cell>
          <cell r="D87">
            <v>820</v>
          </cell>
          <cell r="E87">
            <v>460</v>
          </cell>
          <cell r="F87">
            <v>871</v>
          </cell>
          <cell r="G87">
            <v>600</v>
          </cell>
          <cell r="L87">
            <v>460</v>
          </cell>
        </row>
        <row r="88">
          <cell r="A88" t="str">
            <v>파이프크램프</v>
          </cell>
          <cell r="B88" t="str">
            <v>54 C</v>
          </cell>
          <cell r="C88" t="str">
            <v>EA</v>
          </cell>
          <cell r="D88">
            <v>820</v>
          </cell>
          <cell r="E88">
            <v>550</v>
          </cell>
          <cell r="F88">
            <v>871</v>
          </cell>
          <cell r="G88">
            <v>710</v>
          </cell>
          <cell r="L88">
            <v>550</v>
          </cell>
        </row>
        <row r="89">
          <cell r="A89" t="str">
            <v>파이프크램프</v>
          </cell>
          <cell r="B89" t="str">
            <v>70 C</v>
          </cell>
          <cell r="C89" t="str">
            <v>EA</v>
          </cell>
          <cell r="D89">
            <v>820</v>
          </cell>
          <cell r="E89">
            <v>999</v>
          </cell>
          <cell r="F89">
            <v>871</v>
          </cell>
          <cell r="G89">
            <v>930</v>
          </cell>
          <cell r="L89">
            <v>930</v>
          </cell>
        </row>
        <row r="90">
          <cell r="A90" t="str">
            <v>파이프행거</v>
          </cell>
          <cell r="B90" t="str">
            <v>16 C</v>
          </cell>
          <cell r="C90" t="str">
            <v>EA</v>
          </cell>
          <cell r="D90">
            <v>820</v>
          </cell>
          <cell r="E90">
            <v>482</v>
          </cell>
          <cell r="F90">
            <v>871</v>
          </cell>
          <cell r="G90">
            <v>510</v>
          </cell>
          <cell r="L90">
            <v>482</v>
          </cell>
        </row>
        <row r="91">
          <cell r="A91" t="str">
            <v>파이프행거</v>
          </cell>
          <cell r="B91" t="str">
            <v>22 C</v>
          </cell>
          <cell r="C91" t="str">
            <v>EA</v>
          </cell>
          <cell r="D91">
            <v>820</v>
          </cell>
          <cell r="E91">
            <v>493</v>
          </cell>
          <cell r="F91">
            <v>871</v>
          </cell>
          <cell r="G91">
            <v>550</v>
          </cell>
          <cell r="L91">
            <v>493</v>
          </cell>
        </row>
        <row r="92">
          <cell r="A92" t="str">
            <v>파이프행거</v>
          </cell>
          <cell r="B92" t="str">
            <v>28 C</v>
          </cell>
          <cell r="C92" t="str">
            <v>EA</v>
          </cell>
          <cell r="D92">
            <v>820</v>
          </cell>
          <cell r="E92">
            <v>507</v>
          </cell>
          <cell r="F92">
            <v>871</v>
          </cell>
          <cell r="G92">
            <v>610</v>
          </cell>
          <cell r="L92">
            <v>507</v>
          </cell>
        </row>
        <row r="93">
          <cell r="A93" t="str">
            <v>파이프행거</v>
          </cell>
          <cell r="B93" t="str">
            <v>36 C</v>
          </cell>
          <cell r="C93" t="str">
            <v>EA</v>
          </cell>
          <cell r="D93">
            <v>820</v>
          </cell>
          <cell r="E93">
            <v>660</v>
          </cell>
          <cell r="F93">
            <v>871</v>
          </cell>
          <cell r="G93">
            <v>675</v>
          </cell>
          <cell r="L93">
            <v>660</v>
          </cell>
        </row>
        <row r="94">
          <cell r="A94" t="str">
            <v>풀박스</v>
          </cell>
          <cell r="B94" t="str">
            <v>100 x 100 x 75</v>
          </cell>
          <cell r="C94" t="str">
            <v>EA</v>
          </cell>
          <cell r="D94">
            <v>825</v>
          </cell>
          <cell r="E94">
            <v>1588</v>
          </cell>
          <cell r="F94">
            <v>883</v>
          </cell>
          <cell r="G94">
            <v>1530</v>
          </cell>
          <cell r="H94">
            <v>388</v>
          </cell>
          <cell r="I94">
            <v>1540</v>
          </cell>
          <cell r="L94">
            <v>1530</v>
          </cell>
        </row>
        <row r="95">
          <cell r="A95" t="str">
            <v>파이프행거</v>
          </cell>
          <cell r="B95" t="str">
            <v>42 C</v>
          </cell>
          <cell r="C95" t="str">
            <v>EA</v>
          </cell>
          <cell r="D95">
            <v>820</v>
          </cell>
          <cell r="E95">
            <v>730</v>
          </cell>
          <cell r="F95">
            <v>871</v>
          </cell>
          <cell r="G95">
            <v>750</v>
          </cell>
          <cell r="L95">
            <v>730</v>
          </cell>
        </row>
        <row r="96">
          <cell r="A96" t="str">
            <v>파이프행거</v>
          </cell>
          <cell r="B96" t="str">
            <v>54 C</v>
          </cell>
          <cell r="C96" t="str">
            <v>EA</v>
          </cell>
          <cell r="D96">
            <v>820</v>
          </cell>
          <cell r="E96">
            <v>872</v>
          </cell>
          <cell r="F96">
            <v>871</v>
          </cell>
          <cell r="G96">
            <v>1010</v>
          </cell>
          <cell r="L96">
            <v>872</v>
          </cell>
        </row>
        <row r="97">
          <cell r="A97" t="str">
            <v>파이프행거</v>
          </cell>
          <cell r="B97" t="str">
            <v>70 C</v>
          </cell>
          <cell r="C97" t="str">
            <v>EA</v>
          </cell>
          <cell r="D97">
            <v>820</v>
          </cell>
          <cell r="E97">
            <v>1178</v>
          </cell>
          <cell r="F97">
            <v>871</v>
          </cell>
          <cell r="G97">
            <v>1230</v>
          </cell>
          <cell r="L97">
            <v>1178</v>
          </cell>
        </row>
        <row r="98">
          <cell r="A98" t="str">
            <v>아우트레트박스</v>
          </cell>
          <cell r="B98" t="str">
            <v>8각 54mm</v>
          </cell>
          <cell r="C98" t="str">
            <v>EA</v>
          </cell>
          <cell r="D98">
            <v>827</v>
          </cell>
          <cell r="E98">
            <v>714</v>
          </cell>
          <cell r="F98">
            <v>882</v>
          </cell>
          <cell r="G98">
            <v>540</v>
          </cell>
          <cell r="L98">
            <v>540</v>
          </cell>
        </row>
        <row r="99">
          <cell r="A99" t="str">
            <v>아우트레트박스</v>
          </cell>
          <cell r="B99" t="str">
            <v>중형 4각 54mm</v>
          </cell>
          <cell r="C99" t="str">
            <v>EA</v>
          </cell>
          <cell r="D99">
            <v>827</v>
          </cell>
          <cell r="E99">
            <v>832</v>
          </cell>
          <cell r="F99">
            <v>882</v>
          </cell>
          <cell r="G99">
            <v>630</v>
          </cell>
          <cell r="L99">
            <v>630</v>
          </cell>
        </row>
        <row r="100">
          <cell r="A100" t="str">
            <v>스위치박스</v>
          </cell>
          <cell r="B100" t="str">
            <v>1 개용 54mm</v>
          </cell>
          <cell r="C100" t="str">
            <v>EA</v>
          </cell>
          <cell r="D100">
            <v>827</v>
          </cell>
          <cell r="E100">
            <v>668</v>
          </cell>
          <cell r="F100">
            <v>883</v>
          </cell>
          <cell r="G100">
            <v>490</v>
          </cell>
          <cell r="L100">
            <v>490</v>
          </cell>
        </row>
        <row r="101">
          <cell r="A101" t="str">
            <v>스위치박스</v>
          </cell>
          <cell r="B101" t="str">
            <v>2 개용 54mm</v>
          </cell>
          <cell r="C101" t="str">
            <v>EA</v>
          </cell>
          <cell r="D101">
            <v>827</v>
          </cell>
          <cell r="E101">
            <v>701</v>
          </cell>
          <cell r="F101">
            <v>883</v>
          </cell>
          <cell r="G101">
            <v>630</v>
          </cell>
          <cell r="L101">
            <v>630</v>
          </cell>
        </row>
        <row r="102">
          <cell r="A102" t="str">
            <v>박스커버-8 각</v>
          </cell>
          <cell r="B102" t="str">
            <v>둥근구멍 (오목)</v>
          </cell>
          <cell r="C102" t="str">
            <v>EA</v>
          </cell>
          <cell r="D102">
            <v>828</v>
          </cell>
          <cell r="E102">
            <v>400</v>
          </cell>
          <cell r="F102">
            <v>883</v>
          </cell>
          <cell r="G102">
            <v>220</v>
          </cell>
          <cell r="L102">
            <v>220</v>
          </cell>
        </row>
        <row r="103">
          <cell r="A103" t="str">
            <v>박스커버-8 각</v>
          </cell>
          <cell r="B103" t="str">
            <v>둥근구멍 (평)</v>
          </cell>
          <cell r="C103" t="str">
            <v>EA</v>
          </cell>
          <cell r="D103">
            <v>828</v>
          </cell>
          <cell r="E103">
            <v>350</v>
          </cell>
          <cell r="F103">
            <v>883</v>
          </cell>
          <cell r="G103">
            <v>180</v>
          </cell>
          <cell r="L103">
            <v>180</v>
          </cell>
        </row>
        <row r="104">
          <cell r="A104" t="str">
            <v>박스커버-4 각</v>
          </cell>
          <cell r="B104" t="str">
            <v>둥근구멍 (오목)</v>
          </cell>
          <cell r="C104" t="str">
            <v>EA</v>
          </cell>
          <cell r="D104">
            <v>828</v>
          </cell>
          <cell r="E104">
            <v>400</v>
          </cell>
          <cell r="F104">
            <v>883</v>
          </cell>
          <cell r="G104">
            <v>220</v>
          </cell>
          <cell r="L104">
            <v>220</v>
          </cell>
        </row>
        <row r="105">
          <cell r="A105" t="str">
            <v>박스커버-4 각</v>
          </cell>
          <cell r="B105" t="str">
            <v>둥근구멍 (평)</v>
          </cell>
          <cell r="C105" t="str">
            <v>EA</v>
          </cell>
          <cell r="D105">
            <v>828</v>
          </cell>
          <cell r="E105">
            <v>350</v>
          </cell>
          <cell r="L105">
            <v>350</v>
          </cell>
        </row>
        <row r="106">
          <cell r="A106" t="str">
            <v>풀박스</v>
          </cell>
          <cell r="B106" t="str">
            <v>100 x 100 x 50</v>
          </cell>
          <cell r="C106" t="str">
            <v>EA</v>
          </cell>
          <cell r="D106">
            <v>825</v>
          </cell>
          <cell r="E106">
            <v>1411</v>
          </cell>
          <cell r="F106">
            <v>883</v>
          </cell>
          <cell r="G106">
            <v>1480</v>
          </cell>
          <cell r="H106">
            <v>388</v>
          </cell>
          <cell r="I106">
            <v>1370</v>
          </cell>
          <cell r="L106">
            <v>1370</v>
          </cell>
        </row>
        <row r="107">
          <cell r="A107" t="str">
            <v>풀박스</v>
          </cell>
          <cell r="B107" t="str">
            <v>100 x 100 x 100</v>
          </cell>
          <cell r="C107" t="str">
            <v>EA</v>
          </cell>
          <cell r="D107">
            <v>825</v>
          </cell>
          <cell r="E107">
            <v>1882</v>
          </cell>
          <cell r="F107">
            <v>883</v>
          </cell>
          <cell r="G107">
            <v>1750</v>
          </cell>
          <cell r="H107">
            <v>388</v>
          </cell>
          <cell r="I107">
            <v>1830</v>
          </cell>
          <cell r="L107">
            <v>1750</v>
          </cell>
        </row>
        <row r="108">
          <cell r="A108" t="str">
            <v>풀박스</v>
          </cell>
          <cell r="B108" t="str">
            <v>150 x 150 x 100</v>
          </cell>
          <cell r="C108" t="str">
            <v>EA</v>
          </cell>
          <cell r="D108">
            <v>825</v>
          </cell>
          <cell r="E108">
            <v>2353</v>
          </cell>
          <cell r="F108">
            <v>883</v>
          </cell>
          <cell r="G108">
            <v>2470</v>
          </cell>
          <cell r="H108">
            <v>388</v>
          </cell>
          <cell r="I108">
            <v>2290</v>
          </cell>
          <cell r="L108">
            <v>2290</v>
          </cell>
        </row>
        <row r="109">
          <cell r="A109" t="str">
            <v>풀박스</v>
          </cell>
          <cell r="B109" t="str">
            <v>150 x 150 x 150</v>
          </cell>
          <cell r="C109" t="str">
            <v>EA</v>
          </cell>
          <cell r="D109">
            <v>825</v>
          </cell>
          <cell r="E109">
            <v>2765</v>
          </cell>
          <cell r="F109">
            <v>883</v>
          </cell>
          <cell r="G109">
            <v>2740</v>
          </cell>
          <cell r="H109">
            <v>388</v>
          </cell>
          <cell r="I109">
            <v>2690</v>
          </cell>
          <cell r="L109">
            <v>2690</v>
          </cell>
        </row>
        <row r="110">
          <cell r="A110" t="str">
            <v>풀박스</v>
          </cell>
          <cell r="B110" t="str">
            <v>200 x 200 x 150</v>
          </cell>
          <cell r="C110" t="str">
            <v>EA</v>
          </cell>
          <cell r="D110">
            <v>825</v>
          </cell>
          <cell r="E110">
            <v>4588</v>
          </cell>
          <cell r="F110">
            <v>883</v>
          </cell>
          <cell r="G110">
            <v>4050</v>
          </cell>
          <cell r="H110">
            <v>388</v>
          </cell>
          <cell r="I110">
            <v>4460</v>
          </cell>
          <cell r="L110">
            <v>4050</v>
          </cell>
        </row>
        <row r="111">
          <cell r="A111" t="str">
            <v>풀박스</v>
          </cell>
          <cell r="B111" t="str">
            <v>300 x 300 x 150</v>
          </cell>
          <cell r="C111" t="str">
            <v>EA</v>
          </cell>
          <cell r="D111">
            <v>825</v>
          </cell>
          <cell r="E111">
            <v>6765</v>
          </cell>
          <cell r="F111">
            <v>883</v>
          </cell>
          <cell r="G111">
            <v>6390</v>
          </cell>
          <cell r="H111">
            <v>388</v>
          </cell>
          <cell r="I111">
            <v>6570</v>
          </cell>
          <cell r="L111">
            <v>6390</v>
          </cell>
        </row>
        <row r="112">
          <cell r="A112" t="str">
            <v>풀박스</v>
          </cell>
          <cell r="B112" t="str">
            <v>500 x 500 x 300</v>
          </cell>
          <cell r="C112" t="str">
            <v>EA</v>
          </cell>
          <cell r="D112">
            <v>825</v>
          </cell>
          <cell r="E112">
            <v>25882</v>
          </cell>
          <cell r="F112">
            <v>883</v>
          </cell>
          <cell r="G112">
            <v>22500</v>
          </cell>
          <cell r="H112">
            <v>388</v>
          </cell>
          <cell r="I112">
            <v>25150</v>
          </cell>
          <cell r="L112">
            <v>22500</v>
          </cell>
        </row>
        <row r="113">
          <cell r="A113" t="str">
            <v>FLOOR BOX</v>
          </cell>
          <cell r="B113" t="str">
            <v>300 x 200 x 150</v>
          </cell>
          <cell r="C113" t="str">
            <v>EA</v>
          </cell>
          <cell r="D113">
            <v>836</v>
          </cell>
          <cell r="E113">
            <v>65000</v>
          </cell>
          <cell r="F113">
            <v>875</v>
          </cell>
          <cell r="G113">
            <v>65000</v>
          </cell>
          <cell r="L113">
            <v>65000</v>
          </cell>
        </row>
        <row r="114">
          <cell r="A114" t="str">
            <v>레이스웨이-BODY</v>
          </cell>
          <cell r="B114" t="str">
            <v>BODY 70 x 40</v>
          </cell>
          <cell r="C114" t="str">
            <v>m</v>
          </cell>
          <cell r="D114">
            <v>830</v>
          </cell>
          <cell r="E114">
            <v>2940</v>
          </cell>
          <cell r="F114">
            <v>881</v>
          </cell>
          <cell r="G114">
            <v>2940</v>
          </cell>
          <cell r="L114">
            <v>2940</v>
          </cell>
        </row>
        <row r="115">
          <cell r="A115" t="str">
            <v>레이스웨이-COVER</v>
          </cell>
          <cell r="B115" t="str">
            <v>COVER 70 x 40</v>
          </cell>
          <cell r="C115" t="str">
            <v>m</v>
          </cell>
          <cell r="D115">
            <v>830</v>
          </cell>
          <cell r="E115">
            <v>1350</v>
          </cell>
          <cell r="F115">
            <v>881</v>
          </cell>
          <cell r="G115">
            <v>1350</v>
          </cell>
          <cell r="L115">
            <v>1350</v>
          </cell>
        </row>
        <row r="116">
          <cell r="A116" t="str">
            <v>VERTICAL ELBOW</v>
          </cell>
          <cell r="B116" t="str">
            <v>W600x150Hx2.6t</v>
          </cell>
          <cell r="C116" t="str">
            <v>EA</v>
          </cell>
          <cell r="D116">
            <v>833</v>
          </cell>
          <cell r="E116">
            <v>25560</v>
          </cell>
          <cell r="F116">
            <v>879</v>
          </cell>
          <cell r="G116">
            <v>48200</v>
          </cell>
          <cell r="L116">
            <v>25560</v>
          </cell>
        </row>
        <row r="117">
          <cell r="A117" t="str">
            <v>레이스웨이-JOINER</v>
          </cell>
          <cell r="B117" t="str">
            <v>JOINER 70 x 40</v>
          </cell>
          <cell r="C117" t="str">
            <v>개</v>
          </cell>
          <cell r="D117">
            <v>830</v>
          </cell>
          <cell r="E117">
            <v>1650</v>
          </cell>
          <cell r="F117">
            <v>881</v>
          </cell>
          <cell r="G117">
            <v>1650</v>
          </cell>
          <cell r="L117">
            <v>1650</v>
          </cell>
        </row>
        <row r="118">
          <cell r="A118" t="str">
            <v>레이스웨이-END CAP</v>
          </cell>
          <cell r="B118" t="str">
            <v>END CAP 70 x 40</v>
          </cell>
          <cell r="C118" t="str">
            <v>개</v>
          </cell>
          <cell r="D118">
            <v>830</v>
          </cell>
          <cell r="E118">
            <v>740</v>
          </cell>
          <cell r="F118">
            <v>881</v>
          </cell>
          <cell r="G118">
            <v>740</v>
          </cell>
          <cell r="L118">
            <v>740</v>
          </cell>
        </row>
        <row r="119">
          <cell r="A119" t="str">
            <v>기구용금구</v>
          </cell>
          <cell r="B119" t="str">
            <v>70 x 40</v>
          </cell>
          <cell r="C119" t="str">
            <v>개</v>
          </cell>
          <cell r="D119">
            <v>830</v>
          </cell>
          <cell r="E119">
            <v>500</v>
          </cell>
          <cell r="F119">
            <v>881</v>
          </cell>
          <cell r="G119">
            <v>500</v>
          </cell>
          <cell r="L119">
            <v>500</v>
          </cell>
        </row>
        <row r="120">
          <cell r="A120" t="str">
            <v>HANGER</v>
          </cell>
          <cell r="B120" t="str">
            <v>HANGER-"A"형</v>
          </cell>
          <cell r="C120" t="str">
            <v>개</v>
          </cell>
          <cell r="D120">
            <v>830</v>
          </cell>
          <cell r="E120">
            <v>960</v>
          </cell>
          <cell r="F120">
            <v>881</v>
          </cell>
          <cell r="G120">
            <v>960</v>
          </cell>
          <cell r="L120">
            <v>960</v>
          </cell>
        </row>
        <row r="121">
          <cell r="A121" t="str">
            <v>HANGER</v>
          </cell>
          <cell r="B121" t="str">
            <v>HANGER-"C"형</v>
          </cell>
          <cell r="C121" t="str">
            <v>개</v>
          </cell>
          <cell r="D121">
            <v>830</v>
          </cell>
          <cell r="E121">
            <v>1960</v>
          </cell>
          <cell r="F121">
            <v>881</v>
          </cell>
          <cell r="G121">
            <v>1960</v>
          </cell>
          <cell r="L121">
            <v>1960</v>
          </cell>
        </row>
        <row r="122">
          <cell r="A122" t="str">
            <v>BOX CONNECTOR</v>
          </cell>
          <cell r="B122" t="str">
            <v>70 x 40</v>
          </cell>
          <cell r="C122" t="str">
            <v>개</v>
          </cell>
          <cell r="D122">
            <v>830</v>
          </cell>
          <cell r="E122">
            <v>1560</v>
          </cell>
          <cell r="F122">
            <v>881</v>
          </cell>
          <cell r="G122">
            <v>1560</v>
          </cell>
          <cell r="L122">
            <v>1560</v>
          </cell>
        </row>
        <row r="123">
          <cell r="A123" t="str">
            <v>CABLE TRAY</v>
          </cell>
          <cell r="B123" t="str">
            <v>W450x150Hx2.6t</v>
          </cell>
          <cell r="C123" t="str">
            <v>m</v>
          </cell>
          <cell r="D123">
            <v>833</v>
          </cell>
          <cell r="E123">
            <v>15150</v>
          </cell>
          <cell r="L123">
            <v>15150</v>
          </cell>
        </row>
        <row r="124">
          <cell r="A124" t="str">
            <v>CABLE TRAY</v>
          </cell>
          <cell r="B124" t="str">
            <v>W600x150Hx2.6t</v>
          </cell>
          <cell r="C124" t="str">
            <v>m</v>
          </cell>
          <cell r="D124">
            <v>833</v>
          </cell>
          <cell r="E124">
            <v>16950</v>
          </cell>
          <cell r="F124">
            <v>879</v>
          </cell>
          <cell r="G124">
            <v>55600</v>
          </cell>
          <cell r="L124">
            <v>16950</v>
          </cell>
        </row>
        <row r="125">
          <cell r="A125" t="str">
            <v>HORIZONTAL ELBOW</v>
          </cell>
          <cell r="B125" t="str">
            <v>W450x150Hx2.6t</v>
          </cell>
          <cell r="C125" t="str">
            <v>EA</v>
          </cell>
          <cell r="D125">
            <v>833</v>
          </cell>
          <cell r="E125">
            <v>28950</v>
          </cell>
          <cell r="L125">
            <v>28950</v>
          </cell>
        </row>
        <row r="126">
          <cell r="A126" t="str">
            <v>HORIZONTAL ELBOW</v>
          </cell>
          <cell r="B126" t="str">
            <v>W600x150Hx2.6t</v>
          </cell>
          <cell r="C126" t="str">
            <v>EA</v>
          </cell>
          <cell r="D126">
            <v>833</v>
          </cell>
          <cell r="E126">
            <v>44390</v>
          </cell>
          <cell r="F126">
            <v>879</v>
          </cell>
          <cell r="G126">
            <v>65200</v>
          </cell>
          <cell r="L126">
            <v>44390</v>
          </cell>
        </row>
        <row r="127">
          <cell r="A127" t="str">
            <v>VERTICAL ELBOW</v>
          </cell>
          <cell r="B127" t="str">
            <v>W450x150Hx2.6t</v>
          </cell>
          <cell r="C127" t="str">
            <v>EA</v>
          </cell>
          <cell r="D127">
            <v>833</v>
          </cell>
          <cell r="E127">
            <v>21050</v>
          </cell>
          <cell r="L127">
            <v>21050</v>
          </cell>
        </row>
        <row r="128">
          <cell r="A128" t="str">
            <v>HORIZOTAL TEE</v>
          </cell>
          <cell r="B128" t="str">
            <v>W450x150Hx2.6t</v>
          </cell>
          <cell r="C128" t="str">
            <v>EA</v>
          </cell>
          <cell r="D128">
            <v>833</v>
          </cell>
          <cell r="E128">
            <v>39450</v>
          </cell>
          <cell r="L128">
            <v>39450</v>
          </cell>
        </row>
        <row r="129">
          <cell r="A129" t="str">
            <v>HORIZOTAL TEE</v>
          </cell>
          <cell r="B129" t="str">
            <v>W600x150Hx2.6t</v>
          </cell>
          <cell r="C129" t="str">
            <v>EA</v>
          </cell>
          <cell r="D129">
            <v>833</v>
          </cell>
          <cell r="E129">
            <v>51120</v>
          </cell>
          <cell r="F129">
            <v>879</v>
          </cell>
          <cell r="G129">
            <v>89600</v>
          </cell>
          <cell r="L129">
            <v>51120</v>
          </cell>
        </row>
        <row r="130">
          <cell r="A130" t="str">
            <v>RIGHT HAND REDUCER</v>
          </cell>
          <cell r="B130" t="str">
            <v>W600-W450</v>
          </cell>
          <cell r="C130" t="str">
            <v>EA</v>
          </cell>
          <cell r="D130">
            <v>833</v>
          </cell>
          <cell r="E130">
            <v>10100</v>
          </cell>
          <cell r="L130">
            <v>10100</v>
          </cell>
        </row>
        <row r="131">
          <cell r="A131" t="str">
            <v>JOINT CONNECTOR</v>
          </cell>
          <cell r="B131" t="str">
            <v>150H</v>
          </cell>
          <cell r="C131" t="str">
            <v>EA</v>
          </cell>
          <cell r="D131">
            <v>833</v>
          </cell>
          <cell r="E131">
            <v>1300</v>
          </cell>
          <cell r="F131">
            <v>880</v>
          </cell>
          <cell r="G131">
            <v>1500</v>
          </cell>
          <cell r="L131">
            <v>1300</v>
          </cell>
        </row>
        <row r="132">
          <cell r="A132" t="str">
            <v>SHANK BOLT &amp; NUT</v>
          </cell>
          <cell r="B132" t="str">
            <v>아연도</v>
          </cell>
          <cell r="C132" t="str">
            <v>EA</v>
          </cell>
          <cell r="D132">
            <v>833</v>
          </cell>
          <cell r="E132">
            <v>100</v>
          </cell>
          <cell r="F132">
            <v>880</v>
          </cell>
          <cell r="G132">
            <v>120</v>
          </cell>
          <cell r="L132">
            <v>100</v>
          </cell>
        </row>
        <row r="133">
          <cell r="A133" t="str">
            <v>SHANK BOLT &amp; NUT</v>
          </cell>
          <cell r="B133" t="str">
            <v>SUS</v>
          </cell>
          <cell r="C133" t="str">
            <v>EA</v>
          </cell>
          <cell r="F133">
            <v>880</v>
          </cell>
          <cell r="G133">
            <v>700</v>
          </cell>
          <cell r="L133">
            <v>700</v>
          </cell>
        </row>
        <row r="134">
          <cell r="A134" t="str">
            <v>BOINDING JUMPER</v>
          </cell>
          <cell r="B134" t="str">
            <v>38mm2</v>
          </cell>
          <cell r="C134" t="str">
            <v>EA</v>
          </cell>
          <cell r="D134">
            <v>833</v>
          </cell>
          <cell r="E134">
            <v>2800</v>
          </cell>
          <cell r="F134">
            <v>880</v>
          </cell>
          <cell r="G134">
            <v>1950</v>
          </cell>
          <cell r="L134">
            <v>1950</v>
          </cell>
        </row>
        <row r="135">
          <cell r="A135" t="str">
            <v>HOLD DOWN CLAMP</v>
          </cell>
          <cell r="B135" t="str">
            <v>STEEL 2.6t</v>
          </cell>
          <cell r="C135" t="str">
            <v>EA</v>
          </cell>
          <cell r="D135">
            <v>833</v>
          </cell>
          <cell r="E135">
            <v>300</v>
          </cell>
          <cell r="F135">
            <v>879</v>
          </cell>
          <cell r="G135">
            <v>350</v>
          </cell>
          <cell r="L135">
            <v>300</v>
          </cell>
        </row>
        <row r="136">
          <cell r="A136" t="str">
            <v>TRAY TO BOX CONNECT</v>
          </cell>
          <cell r="B136" t="str">
            <v>W450x100Hx2.3t</v>
          </cell>
          <cell r="C136" t="str">
            <v>EA</v>
          </cell>
          <cell r="D136">
            <v>833</v>
          </cell>
          <cell r="E136">
            <v>28000</v>
          </cell>
          <cell r="F136">
            <v>879</v>
          </cell>
          <cell r="G136">
            <v>27500</v>
          </cell>
          <cell r="L136">
            <v>27500</v>
          </cell>
        </row>
        <row r="137">
          <cell r="A137" t="str">
            <v>CHANNEL</v>
          </cell>
          <cell r="B137" t="str">
            <v>41x41x2.6t</v>
          </cell>
          <cell r="C137" t="str">
            <v>m</v>
          </cell>
          <cell r="D137">
            <v>833</v>
          </cell>
          <cell r="E137">
            <v>3000</v>
          </cell>
          <cell r="F137">
            <v>878</v>
          </cell>
          <cell r="G137">
            <v>3000</v>
          </cell>
          <cell r="L137">
            <v>3000</v>
          </cell>
        </row>
        <row r="138">
          <cell r="A138" t="str">
            <v>접지봉</v>
          </cell>
          <cell r="B138" t="str">
            <v>φ18 x 2400mm</v>
          </cell>
          <cell r="C138" t="str">
            <v>본</v>
          </cell>
          <cell r="D138">
            <v>887</v>
          </cell>
          <cell r="E138">
            <v>7300</v>
          </cell>
          <cell r="F138">
            <v>930</v>
          </cell>
          <cell r="G138">
            <v>6500</v>
          </cell>
          <cell r="H138">
            <v>370</v>
          </cell>
          <cell r="I138">
            <v>7000</v>
          </cell>
          <cell r="L138">
            <v>6500</v>
          </cell>
        </row>
        <row r="139">
          <cell r="A139" t="str">
            <v>CABLE DUCT</v>
          </cell>
          <cell r="B139" t="str">
            <v>W600</v>
          </cell>
          <cell r="C139" t="str">
            <v>EA</v>
          </cell>
          <cell r="F139">
            <v>878</v>
          </cell>
          <cell r="G139">
            <v>36200</v>
          </cell>
          <cell r="L139">
            <v>36200</v>
          </cell>
        </row>
        <row r="140">
          <cell r="A140" t="str">
            <v>매입콘센트-접지</v>
          </cell>
          <cell r="B140" t="str">
            <v>15A 250V 1구</v>
          </cell>
          <cell r="C140" t="str">
            <v>EA</v>
          </cell>
          <cell r="D140">
            <v>892</v>
          </cell>
          <cell r="E140">
            <v>1600</v>
          </cell>
          <cell r="F140">
            <v>934</v>
          </cell>
          <cell r="G140">
            <v>1440</v>
          </cell>
          <cell r="H140">
            <v>387</v>
          </cell>
          <cell r="I140">
            <v>1000</v>
          </cell>
          <cell r="L140">
            <v>1000</v>
          </cell>
        </row>
        <row r="141">
          <cell r="A141" t="str">
            <v>매입콘센트-접지</v>
          </cell>
          <cell r="B141" t="str">
            <v>15A 250V 2구</v>
          </cell>
          <cell r="C141" t="str">
            <v>EA</v>
          </cell>
          <cell r="D141">
            <v>892</v>
          </cell>
          <cell r="E141">
            <v>2030</v>
          </cell>
          <cell r="F141">
            <v>934</v>
          </cell>
          <cell r="G141">
            <v>1820</v>
          </cell>
          <cell r="H141">
            <v>387</v>
          </cell>
          <cell r="I141">
            <v>1258</v>
          </cell>
          <cell r="L141">
            <v>1258</v>
          </cell>
        </row>
        <row r="142">
          <cell r="A142" t="str">
            <v>방수콘센트</v>
          </cell>
          <cell r="B142" t="str">
            <v>15A 250V 2구</v>
          </cell>
          <cell r="C142" t="str">
            <v>EA</v>
          </cell>
          <cell r="D142">
            <v>892</v>
          </cell>
          <cell r="E142">
            <v>2790</v>
          </cell>
          <cell r="F142">
            <v>934</v>
          </cell>
          <cell r="G142">
            <v>2510</v>
          </cell>
          <cell r="L142">
            <v>2510</v>
          </cell>
        </row>
        <row r="143">
          <cell r="A143" t="str">
            <v>매입1로스위치</v>
          </cell>
          <cell r="B143" t="str">
            <v>250V 15A 1로 1련</v>
          </cell>
          <cell r="C143" t="str">
            <v>EA</v>
          </cell>
          <cell r="D143">
            <v>890</v>
          </cell>
          <cell r="E143">
            <v>1357</v>
          </cell>
          <cell r="F143">
            <v>935</v>
          </cell>
          <cell r="G143">
            <v>1921</v>
          </cell>
          <cell r="L143">
            <v>1357</v>
          </cell>
        </row>
        <row r="144">
          <cell r="A144" t="str">
            <v>매입1로스위치</v>
          </cell>
          <cell r="B144" t="str">
            <v>250V 15A 1로 2련</v>
          </cell>
          <cell r="C144" t="str">
            <v>EA</v>
          </cell>
          <cell r="D144">
            <v>890</v>
          </cell>
          <cell r="E144">
            <v>2329</v>
          </cell>
          <cell r="F144">
            <v>935</v>
          </cell>
          <cell r="G144">
            <v>2857</v>
          </cell>
          <cell r="L144">
            <v>2329</v>
          </cell>
        </row>
        <row r="145">
          <cell r="A145" t="str">
            <v>매입1로스위치</v>
          </cell>
          <cell r="B145" t="str">
            <v>250V 15A 1로 3련</v>
          </cell>
          <cell r="C145" t="str">
            <v>EA</v>
          </cell>
          <cell r="D145">
            <v>890</v>
          </cell>
          <cell r="E145">
            <v>3301</v>
          </cell>
          <cell r="F145">
            <v>935</v>
          </cell>
          <cell r="G145">
            <v>3793</v>
          </cell>
          <cell r="H145">
            <v>385</v>
          </cell>
          <cell r="I145">
            <v>3358</v>
          </cell>
          <cell r="L145">
            <v>3301</v>
          </cell>
        </row>
        <row r="146">
          <cell r="A146" t="str">
            <v>매입3로스위치</v>
          </cell>
          <cell r="B146" t="str">
            <v>250V 15A 3로 1련</v>
          </cell>
          <cell r="C146" t="str">
            <v>EA</v>
          </cell>
          <cell r="D146">
            <v>890</v>
          </cell>
          <cell r="E146">
            <v>1542</v>
          </cell>
          <cell r="F146">
            <v>935</v>
          </cell>
          <cell r="G146">
            <v>2345</v>
          </cell>
          <cell r="H146">
            <v>386</v>
          </cell>
          <cell r="I146">
            <v>1530</v>
          </cell>
          <cell r="L146">
            <v>1530</v>
          </cell>
        </row>
        <row r="147">
          <cell r="A147" t="str">
            <v>매입3로스위치</v>
          </cell>
          <cell r="B147" t="str">
            <v>250V 15A 3로 2련</v>
          </cell>
          <cell r="C147" t="str">
            <v>EA</v>
          </cell>
          <cell r="D147">
            <v>890</v>
          </cell>
          <cell r="E147">
            <v>2700</v>
          </cell>
          <cell r="F147">
            <v>935</v>
          </cell>
          <cell r="G147">
            <v>2700</v>
          </cell>
          <cell r="H147">
            <v>386</v>
          </cell>
          <cell r="I147">
            <v>2702</v>
          </cell>
          <cell r="L147">
            <v>2700</v>
          </cell>
        </row>
        <row r="148">
          <cell r="A148" t="str">
            <v>접지봉</v>
          </cell>
          <cell r="B148" t="str">
            <v>φ16 x 1800mm</v>
          </cell>
          <cell r="C148" t="str">
            <v>본</v>
          </cell>
          <cell r="D148">
            <v>887</v>
          </cell>
          <cell r="E148">
            <v>4900</v>
          </cell>
          <cell r="F148">
            <v>930</v>
          </cell>
          <cell r="G148">
            <v>4500</v>
          </cell>
          <cell r="H148">
            <v>370</v>
          </cell>
          <cell r="I148">
            <v>5000</v>
          </cell>
          <cell r="L148">
            <v>4500</v>
          </cell>
        </row>
        <row r="149">
          <cell r="A149" t="str">
            <v>접지단자함</v>
          </cell>
          <cell r="B149" t="str">
            <v>5 회로용</v>
          </cell>
          <cell r="C149" t="str">
            <v>면</v>
          </cell>
          <cell r="D149">
            <v>887</v>
          </cell>
          <cell r="E149">
            <v>72000</v>
          </cell>
          <cell r="F149">
            <v>930</v>
          </cell>
          <cell r="G149">
            <v>65000</v>
          </cell>
          <cell r="L149">
            <v>65000</v>
          </cell>
        </row>
        <row r="150">
          <cell r="A150" t="str">
            <v>접지저항저감제</v>
          </cell>
          <cell r="B150" t="str">
            <v>아스판 10 Kg</v>
          </cell>
          <cell r="C150" t="str">
            <v>포</v>
          </cell>
          <cell r="F150">
            <v>930</v>
          </cell>
          <cell r="G150">
            <v>22000</v>
          </cell>
          <cell r="L150">
            <v>22000</v>
          </cell>
        </row>
        <row r="151">
          <cell r="A151" t="str">
            <v>달대볼트(SST'L)</v>
          </cell>
          <cell r="B151" t="str">
            <v>φ9x1000mm</v>
          </cell>
          <cell r="C151" t="str">
            <v>EA</v>
          </cell>
          <cell r="D151">
            <v>97</v>
          </cell>
          <cell r="E151">
            <v>280</v>
          </cell>
          <cell r="L151">
            <v>280</v>
          </cell>
        </row>
        <row r="152">
          <cell r="A152" t="str">
            <v>GROUND CONNECTOR</v>
          </cell>
          <cell r="B152" t="str">
            <v>60㎟</v>
          </cell>
          <cell r="C152" t="str">
            <v>EA</v>
          </cell>
          <cell r="F152">
            <v>930</v>
          </cell>
          <cell r="G152">
            <v>1900</v>
          </cell>
          <cell r="L152">
            <v>1900</v>
          </cell>
        </row>
        <row r="153">
          <cell r="A153" t="str">
            <v>인써트</v>
          </cell>
          <cell r="B153" t="str">
            <v>φ9mm(주물)</v>
          </cell>
          <cell r="C153" t="str">
            <v>EA</v>
          </cell>
          <cell r="D153">
            <v>98</v>
          </cell>
          <cell r="E153">
            <v>40</v>
          </cell>
          <cell r="F153">
            <v>80</v>
          </cell>
          <cell r="G153">
            <v>180</v>
          </cell>
          <cell r="L153">
            <v>40</v>
          </cell>
        </row>
        <row r="154">
          <cell r="A154" t="str">
            <v>형광등기구 보강대</v>
          </cell>
          <cell r="B154" t="str">
            <v>스프링형 M BAR</v>
          </cell>
          <cell r="C154" t="str">
            <v>SET</v>
          </cell>
          <cell r="F154">
            <v>923</v>
          </cell>
          <cell r="G154">
            <v>5100</v>
          </cell>
          <cell r="L154">
            <v>5100</v>
          </cell>
        </row>
        <row r="155">
          <cell r="A155" t="str">
            <v>다운라이트 보강대</v>
          </cell>
          <cell r="B155" t="str">
            <v>스프링형 M BAR</v>
          </cell>
          <cell r="C155" t="str">
            <v>SET</v>
          </cell>
          <cell r="F155">
            <v>923</v>
          </cell>
          <cell r="G155">
            <v>3800</v>
          </cell>
          <cell r="L155">
            <v>3800</v>
          </cell>
        </row>
        <row r="156">
          <cell r="A156" t="str">
            <v>피뢰침</v>
          </cell>
          <cell r="B156" t="str">
            <v>D14 x 485mm</v>
          </cell>
          <cell r="C156" t="str">
            <v>개</v>
          </cell>
          <cell r="D156">
            <v>887</v>
          </cell>
          <cell r="E156">
            <v>15000</v>
          </cell>
          <cell r="F156">
            <v>930</v>
          </cell>
          <cell r="G156">
            <v>13500</v>
          </cell>
          <cell r="H156">
            <v>384</v>
          </cell>
          <cell r="I156">
            <v>12000</v>
          </cell>
          <cell r="L156">
            <v>12000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자료"/>
      <sheetName val="여과지동"/>
      <sheetName val="일위대가(1)"/>
      <sheetName val="자재단가"/>
      <sheetName val="기기리스트"/>
      <sheetName val="시중노임"/>
      <sheetName val="내역서"/>
      <sheetName val="전압강하계산"/>
      <sheetName val="단가산출"/>
      <sheetName val="약품공급2"/>
      <sheetName val="근거서"/>
      <sheetName val="실행철강하도"/>
      <sheetName val="자재단가표"/>
      <sheetName val="9GNG운반"/>
      <sheetName val="4안전율"/>
      <sheetName val="내역갑지"/>
      <sheetName val="전기단가조사서"/>
      <sheetName val="일위대가(가설)"/>
      <sheetName val="설비"/>
      <sheetName val="집계표"/>
      <sheetName val="단가"/>
      <sheetName val="내역"/>
      <sheetName val="산출근거"/>
      <sheetName val="96보완계획7.12"/>
      <sheetName val="원가서"/>
      <sheetName val="노임단가"/>
      <sheetName val="Sheet2"/>
      <sheetName val="지급자재"/>
      <sheetName val="코드표"/>
      <sheetName val="봉양~조차장간고하개명(신설)"/>
      <sheetName val="원가계산서"/>
      <sheetName val="옹벽수량집계"/>
      <sheetName val="건축내역"/>
      <sheetName val="건축원가계산서"/>
      <sheetName val="XL4Poppy"/>
      <sheetName val="b_balju"/>
      <sheetName val="Sens&amp;Anal"/>
      <sheetName val="기자재비"/>
      <sheetName val="Sheet1"/>
      <sheetName val="기초단가"/>
      <sheetName val="원가"/>
      <sheetName val="WOC95467"/>
      <sheetName val="PLC B-M"/>
      <sheetName val="(A)내역서"/>
      <sheetName val="간선"/>
      <sheetName val="한강운반비"/>
      <sheetName val="도면명"/>
      <sheetName val="98NS-N"/>
      <sheetName val="T13(P68~72,78)"/>
      <sheetName val="관리,공감"/>
      <sheetName val="소야공정계획표"/>
      <sheetName val="차액보증"/>
      <sheetName val="DATE"/>
      <sheetName val="맨홀토공(3)"/>
      <sheetName val="산출(토공)"/>
      <sheetName val="대림경상68억"/>
      <sheetName val="3.공통공사대비"/>
      <sheetName val="급수공사"/>
      <sheetName val="#REF"/>
      <sheetName val="대치판정"/>
      <sheetName val="IW-LIST"/>
      <sheetName val="사다리"/>
      <sheetName val="연습"/>
      <sheetName val="BID"/>
      <sheetName val="암거"/>
      <sheetName val="포장공"/>
      <sheetName val="배수공"/>
      <sheetName val="난간벽단위"/>
      <sheetName val="재료집계표"/>
      <sheetName val="관로공표지"/>
      <sheetName val="배관배선 단가조사"/>
      <sheetName val="일위대가"/>
      <sheetName val="일위대가집계"/>
      <sheetName val="토목"/>
      <sheetName val="부대비율"/>
      <sheetName val="산출내역서집계표"/>
      <sheetName val="위치"/>
      <sheetName val="변경갑지"/>
      <sheetName val="증감(갑지)"/>
      <sheetName val="기초일위"/>
      <sheetName val="시설일위"/>
      <sheetName val="조명일위"/>
      <sheetName val="금액내역서"/>
      <sheetName val="사리부설"/>
      <sheetName val="덕전리"/>
      <sheetName val="약품설비"/>
      <sheetName val="단가산출서"/>
      <sheetName val="날개벽수량표"/>
      <sheetName val="공비대비"/>
      <sheetName val="기계경비"/>
      <sheetName val="내부수지예산"/>
      <sheetName val="SORCE1"/>
      <sheetName val="단위수량"/>
      <sheetName val="터파기및재료"/>
      <sheetName val="일위대가표"/>
      <sheetName val="내역서 (2)"/>
      <sheetName val="FCR양식(2)"/>
      <sheetName val="간접"/>
      <sheetName val="N賃率-職"/>
    </sheetNames>
    <sheetDataSet>
      <sheetData sheetId="0">
        <row r="3">
          <cell r="A3">
            <v>1</v>
          </cell>
          <cell r="B3" t="str">
            <v>전선관</v>
          </cell>
          <cell r="C3" t="str">
            <v>ST  28C</v>
          </cell>
          <cell r="D3" t="str">
            <v>m</v>
          </cell>
          <cell r="S3" t="str">
            <v>내선</v>
          </cell>
          <cell r="T3">
            <v>0.14000000000000001</v>
          </cell>
        </row>
        <row r="4">
          <cell r="A4">
            <v>2</v>
          </cell>
          <cell r="B4" t="str">
            <v>전선관</v>
          </cell>
          <cell r="C4" t="str">
            <v>HI-PVC  16C</v>
          </cell>
          <cell r="D4" t="str">
            <v>m</v>
          </cell>
          <cell r="S4" t="str">
            <v>내선</v>
          </cell>
          <cell r="T4">
            <v>0.05</v>
          </cell>
        </row>
        <row r="5">
          <cell r="A5">
            <v>3</v>
          </cell>
          <cell r="B5" t="str">
            <v>전선관</v>
          </cell>
          <cell r="C5" t="str">
            <v>HI-PVC  22C</v>
          </cell>
          <cell r="D5" t="str">
            <v>m</v>
          </cell>
          <cell r="S5" t="str">
            <v>내선</v>
          </cell>
          <cell r="T5">
            <v>0.06</v>
          </cell>
        </row>
        <row r="6">
          <cell r="A6">
            <v>4</v>
          </cell>
          <cell r="B6" t="str">
            <v>전선관</v>
          </cell>
          <cell r="C6" t="str">
            <v>HI-PVC  28C</v>
          </cell>
          <cell r="D6" t="str">
            <v>m</v>
          </cell>
          <cell r="S6" t="str">
            <v>내선</v>
          </cell>
          <cell r="T6">
            <v>0.08</v>
          </cell>
        </row>
        <row r="7">
          <cell r="A7">
            <v>5</v>
          </cell>
          <cell r="B7" t="str">
            <v>전선관</v>
          </cell>
          <cell r="C7" t="str">
            <v>HI-PVC  36C</v>
          </cell>
          <cell r="D7" t="str">
            <v>m</v>
          </cell>
          <cell r="S7" t="str">
            <v>내선</v>
          </cell>
          <cell r="T7">
            <v>0.1</v>
          </cell>
        </row>
        <row r="8">
          <cell r="A8">
            <v>6</v>
          </cell>
          <cell r="B8" t="str">
            <v>전선관</v>
          </cell>
          <cell r="C8" t="str">
            <v xml:space="preserve">ELPφ40  </v>
          </cell>
          <cell r="D8" t="str">
            <v>m</v>
          </cell>
          <cell r="U8" t="str">
            <v>배전</v>
          </cell>
          <cell r="V8">
            <v>1.2E-2</v>
          </cell>
          <cell r="W8" t="str">
            <v>보인</v>
          </cell>
          <cell r="X8">
            <v>2.9000000000000001E-2</v>
          </cell>
        </row>
        <row r="9">
          <cell r="A9">
            <v>7</v>
          </cell>
          <cell r="B9" t="str">
            <v>전선관</v>
          </cell>
          <cell r="C9" t="str">
            <v xml:space="preserve">ELPφ50  </v>
          </cell>
          <cell r="D9" t="str">
            <v>m</v>
          </cell>
          <cell r="U9" t="str">
            <v>배전</v>
          </cell>
          <cell r="V9">
            <v>1.2E-2</v>
          </cell>
          <cell r="W9" t="str">
            <v>보인</v>
          </cell>
          <cell r="X9">
            <v>2.9000000000000001E-2</v>
          </cell>
        </row>
        <row r="10">
          <cell r="A10">
            <v>8</v>
          </cell>
          <cell r="B10" t="str">
            <v>노말 밴드</v>
          </cell>
          <cell r="C10" t="str">
            <v>HI-PVC  28C</v>
          </cell>
          <cell r="D10" t="str">
            <v>EA</v>
          </cell>
        </row>
        <row r="11">
          <cell r="A11">
            <v>9</v>
          </cell>
          <cell r="B11" t="str">
            <v>노말 밴드</v>
          </cell>
          <cell r="C11" t="str">
            <v>HI-PVC  36C</v>
          </cell>
          <cell r="D11" t="str">
            <v>EA</v>
          </cell>
        </row>
        <row r="12">
          <cell r="A12">
            <v>10</v>
          </cell>
          <cell r="B12" t="str">
            <v>노말 밴드</v>
          </cell>
          <cell r="C12" t="str">
            <v>ST  28C</v>
          </cell>
          <cell r="D12" t="str">
            <v>EA</v>
          </cell>
        </row>
        <row r="13">
          <cell r="A13">
            <v>11</v>
          </cell>
          <cell r="B13" t="str">
            <v xml:space="preserve">전선 </v>
          </cell>
          <cell r="C13" t="str">
            <v>IV   2.0</v>
          </cell>
          <cell r="D13" t="str">
            <v>m</v>
          </cell>
          <cell r="S13" t="str">
            <v>내선</v>
          </cell>
          <cell r="T13">
            <v>0.01</v>
          </cell>
        </row>
        <row r="14">
          <cell r="A14">
            <v>12</v>
          </cell>
          <cell r="B14" t="str">
            <v xml:space="preserve">전선 </v>
          </cell>
          <cell r="C14" t="str">
            <v>IV   5.5sq</v>
          </cell>
          <cell r="D14" t="str">
            <v>m</v>
          </cell>
          <cell r="S14" t="str">
            <v>내선</v>
          </cell>
          <cell r="T14">
            <v>0.01</v>
          </cell>
        </row>
        <row r="15">
          <cell r="A15">
            <v>13</v>
          </cell>
          <cell r="B15" t="str">
            <v xml:space="preserve">전선 </v>
          </cell>
          <cell r="C15" t="str">
            <v>GV   2.0sq</v>
          </cell>
          <cell r="D15" t="str">
            <v>m</v>
          </cell>
          <cell r="S15" t="str">
            <v>내선</v>
          </cell>
          <cell r="T15">
            <v>0.01</v>
          </cell>
        </row>
        <row r="16">
          <cell r="A16">
            <v>14</v>
          </cell>
          <cell r="B16" t="str">
            <v xml:space="preserve">전선 </v>
          </cell>
          <cell r="C16" t="str">
            <v>GV   3.5sq</v>
          </cell>
          <cell r="D16" t="str">
            <v>m</v>
          </cell>
          <cell r="S16" t="str">
            <v>내선</v>
          </cell>
          <cell r="T16">
            <v>0.01</v>
          </cell>
        </row>
        <row r="17">
          <cell r="A17">
            <v>15</v>
          </cell>
          <cell r="B17" t="str">
            <v xml:space="preserve">전선 </v>
          </cell>
          <cell r="C17" t="str">
            <v>HIV   1.2</v>
          </cell>
          <cell r="D17" t="str">
            <v>m</v>
          </cell>
          <cell r="S17" t="str">
            <v>내선</v>
          </cell>
          <cell r="T17">
            <v>0.01</v>
          </cell>
        </row>
        <row r="18">
          <cell r="A18">
            <v>16</v>
          </cell>
          <cell r="B18" t="str">
            <v xml:space="preserve">전선 </v>
          </cell>
          <cell r="C18" t="str">
            <v>HIV1.6</v>
          </cell>
          <cell r="D18" t="str">
            <v>m</v>
          </cell>
          <cell r="S18" t="str">
            <v>내선</v>
          </cell>
          <cell r="T18">
            <v>0.01</v>
          </cell>
        </row>
        <row r="19">
          <cell r="A19">
            <v>17</v>
          </cell>
          <cell r="B19" t="str">
            <v xml:space="preserve">전선 </v>
          </cell>
          <cell r="C19" t="str">
            <v>HIV   2.0</v>
          </cell>
          <cell r="D19" t="str">
            <v>m</v>
          </cell>
          <cell r="S19" t="str">
            <v>내선</v>
          </cell>
          <cell r="T19">
            <v>0.01</v>
          </cell>
        </row>
        <row r="20">
          <cell r="A20">
            <v>18</v>
          </cell>
          <cell r="B20" t="str">
            <v xml:space="preserve"> 케이블</v>
          </cell>
          <cell r="C20" t="str">
            <v>600V CV 5.5 sq/2C</v>
          </cell>
          <cell r="D20" t="str">
            <v>m</v>
          </cell>
          <cell r="S20" t="str">
            <v>저케</v>
          </cell>
          <cell r="T20">
            <v>1.7999999999999999E-2</v>
          </cell>
        </row>
        <row r="21">
          <cell r="A21">
            <v>19</v>
          </cell>
          <cell r="B21" t="str">
            <v xml:space="preserve"> 케이블</v>
          </cell>
          <cell r="C21" t="str">
            <v>600V CV 5.5 sq/4C</v>
          </cell>
          <cell r="D21" t="str">
            <v>m</v>
          </cell>
          <cell r="S21" t="str">
            <v>저케</v>
          </cell>
          <cell r="T21">
            <v>3.4000000000000002E-2</v>
          </cell>
        </row>
        <row r="22">
          <cell r="A22">
            <v>20</v>
          </cell>
          <cell r="B22" t="str">
            <v xml:space="preserve"> 케이블</v>
          </cell>
          <cell r="C22" t="str">
            <v>600V  CV8sq/2C</v>
          </cell>
          <cell r="D22" t="str">
            <v>m</v>
          </cell>
          <cell r="S22" t="str">
            <v>저케</v>
          </cell>
          <cell r="T22">
            <v>0.02</v>
          </cell>
        </row>
        <row r="23">
          <cell r="A23">
            <v>21</v>
          </cell>
          <cell r="B23" t="str">
            <v xml:space="preserve"> 케이블</v>
          </cell>
          <cell r="C23" t="str">
            <v>600V  CV8sq/4C</v>
          </cell>
          <cell r="D23" t="str">
            <v>m</v>
          </cell>
          <cell r="S23" t="str">
            <v>저케</v>
          </cell>
          <cell r="T23">
            <v>3.9E-2</v>
          </cell>
        </row>
        <row r="24">
          <cell r="A24">
            <v>22</v>
          </cell>
          <cell r="B24" t="str">
            <v xml:space="preserve"> 케이블</v>
          </cell>
          <cell r="C24" t="str">
            <v>CPEV 0.65/10P</v>
          </cell>
          <cell r="D24" t="str">
            <v>m</v>
          </cell>
          <cell r="S24" t="str">
            <v>통케</v>
          </cell>
          <cell r="T24">
            <v>1.7999999999999999E-2</v>
          </cell>
        </row>
        <row r="25">
          <cell r="A25">
            <v>23</v>
          </cell>
          <cell r="B25" t="str">
            <v xml:space="preserve"> 케이블</v>
          </cell>
          <cell r="C25" t="str">
            <v>CPEV 0.65/20P</v>
          </cell>
          <cell r="D25" t="str">
            <v>m</v>
          </cell>
          <cell r="S25" t="str">
            <v>통케</v>
          </cell>
          <cell r="T25">
            <v>2.1999999999999999E-2</v>
          </cell>
        </row>
        <row r="26">
          <cell r="A26">
            <v>24</v>
          </cell>
          <cell r="B26" t="str">
            <v xml:space="preserve"> 케이블</v>
          </cell>
          <cell r="C26" t="str">
            <v>CVV          2.0sq/3C</v>
          </cell>
          <cell r="D26" t="str">
            <v>m</v>
          </cell>
          <cell r="S26" t="str">
            <v>저케</v>
          </cell>
          <cell r="T26">
            <v>1.9E-2</v>
          </cell>
        </row>
        <row r="27">
          <cell r="A27">
            <v>25</v>
          </cell>
          <cell r="B27" t="str">
            <v xml:space="preserve"> 케이블</v>
          </cell>
          <cell r="C27" t="str">
            <v>CVV        2.0sq/15C</v>
          </cell>
          <cell r="D27" t="str">
            <v>m</v>
          </cell>
          <cell r="S27" t="str">
            <v>저케</v>
          </cell>
          <cell r="T27">
            <v>7.1999999999999995E-2</v>
          </cell>
        </row>
        <row r="28">
          <cell r="A28">
            <v>26</v>
          </cell>
          <cell r="B28" t="str">
            <v>Outlet Box</v>
          </cell>
          <cell r="C28" t="str">
            <v>4각 천정</v>
          </cell>
          <cell r="D28" t="str">
            <v>EA</v>
          </cell>
          <cell r="S28" t="str">
            <v>내선</v>
          </cell>
          <cell r="T28">
            <v>0.12</v>
          </cell>
        </row>
        <row r="29">
          <cell r="A29">
            <v>27</v>
          </cell>
          <cell r="B29" t="str">
            <v>Outlet Box</v>
          </cell>
          <cell r="C29" t="str">
            <v>4각벽부</v>
          </cell>
          <cell r="D29" t="str">
            <v>EA</v>
          </cell>
          <cell r="S29" t="str">
            <v>내선</v>
          </cell>
          <cell r="T29">
            <v>0.2</v>
          </cell>
        </row>
        <row r="30">
          <cell r="A30">
            <v>28</v>
          </cell>
          <cell r="B30" t="str">
            <v>Outlet Box</v>
          </cell>
          <cell r="C30" t="str">
            <v xml:space="preserve">  8 각</v>
          </cell>
          <cell r="D30" t="str">
            <v>EA</v>
          </cell>
          <cell r="S30" t="str">
            <v>내선</v>
          </cell>
          <cell r="T30">
            <v>0.12</v>
          </cell>
        </row>
        <row r="31">
          <cell r="A31">
            <v>29</v>
          </cell>
          <cell r="B31" t="str">
            <v>Outlet Box</v>
          </cell>
          <cell r="C31" t="str">
            <v>SW</v>
          </cell>
          <cell r="D31" t="str">
            <v>EA</v>
          </cell>
          <cell r="S31" t="str">
            <v>내선</v>
          </cell>
          <cell r="T31">
            <v>0.2</v>
          </cell>
        </row>
        <row r="32">
          <cell r="A32">
            <v>30</v>
          </cell>
          <cell r="B32" t="str">
            <v xml:space="preserve"> 콘  센  트   접지극부 </v>
          </cell>
          <cell r="C32" t="str">
            <v>1구용</v>
          </cell>
          <cell r="D32" t="str">
            <v>EA</v>
          </cell>
          <cell r="S32" t="str">
            <v>내선</v>
          </cell>
          <cell r="T32">
            <v>0.08</v>
          </cell>
        </row>
        <row r="33">
          <cell r="A33">
            <v>31</v>
          </cell>
          <cell r="B33" t="str">
            <v xml:space="preserve"> 콘  센  트   접지극부 </v>
          </cell>
          <cell r="C33" t="str">
            <v>1구방폭</v>
          </cell>
          <cell r="D33" t="str">
            <v>EA</v>
          </cell>
          <cell r="S33" t="str">
            <v>내선</v>
          </cell>
          <cell r="T33">
            <v>0.16</v>
          </cell>
        </row>
        <row r="34">
          <cell r="A34">
            <v>32</v>
          </cell>
          <cell r="B34" t="str">
            <v xml:space="preserve"> 콘  센  트   접지극부 </v>
          </cell>
          <cell r="C34" t="str">
            <v>1구방수</v>
          </cell>
          <cell r="D34" t="str">
            <v>EA</v>
          </cell>
          <cell r="S34" t="str">
            <v>내선</v>
          </cell>
          <cell r="T34">
            <v>0.08</v>
          </cell>
        </row>
        <row r="35">
          <cell r="A35">
            <v>33</v>
          </cell>
          <cell r="B35" t="str">
            <v xml:space="preserve"> 콘  센  트   접지극부 </v>
          </cell>
          <cell r="C35" t="str">
            <v>2구용</v>
          </cell>
          <cell r="D35" t="str">
            <v>EA</v>
          </cell>
          <cell r="S35" t="str">
            <v>내선</v>
          </cell>
          <cell r="T35">
            <v>0.08</v>
          </cell>
        </row>
        <row r="36">
          <cell r="A36">
            <v>34</v>
          </cell>
          <cell r="B36" t="str">
            <v xml:space="preserve"> 콘  센  트   접지극부 </v>
          </cell>
          <cell r="C36" t="str">
            <v>2구방폭</v>
          </cell>
          <cell r="D36" t="str">
            <v>EA</v>
          </cell>
          <cell r="S36" t="str">
            <v>내선</v>
          </cell>
          <cell r="T36">
            <v>0.16</v>
          </cell>
        </row>
        <row r="37">
          <cell r="A37">
            <v>35</v>
          </cell>
          <cell r="B37" t="str">
            <v xml:space="preserve"> 콘  센  트   접지극부 </v>
          </cell>
          <cell r="C37" t="str">
            <v>에어컨용</v>
          </cell>
          <cell r="D37" t="str">
            <v>EA</v>
          </cell>
          <cell r="S37" t="str">
            <v>내선</v>
          </cell>
          <cell r="T37">
            <v>0.08</v>
          </cell>
        </row>
        <row r="38">
          <cell r="A38">
            <v>36</v>
          </cell>
          <cell r="B38" t="str">
            <v xml:space="preserve"> 콘  센  트   접지극부 </v>
          </cell>
          <cell r="C38" t="str">
            <v>FAN용</v>
          </cell>
          <cell r="D38" t="str">
            <v>EA</v>
          </cell>
          <cell r="S38" t="str">
            <v>내선</v>
          </cell>
          <cell r="T38">
            <v>0.08</v>
          </cell>
        </row>
        <row r="39">
          <cell r="A39">
            <v>37</v>
          </cell>
          <cell r="B39" t="str">
            <v xml:space="preserve"> 콘  센  트   접지극부 </v>
          </cell>
          <cell r="C39" t="str">
            <v>3P 30A</v>
          </cell>
          <cell r="D39" t="str">
            <v>EA</v>
          </cell>
          <cell r="S39" t="str">
            <v>내선</v>
          </cell>
          <cell r="T39">
            <v>0.14499999999999999</v>
          </cell>
        </row>
        <row r="40">
          <cell r="A40">
            <v>38</v>
          </cell>
          <cell r="B40" t="str">
            <v>전화용 콘센트</v>
          </cell>
          <cell r="C40" t="str">
            <v>체신부규격4P</v>
          </cell>
          <cell r="D40" t="str">
            <v>EA</v>
          </cell>
          <cell r="S40" t="str">
            <v>통내</v>
          </cell>
          <cell r="T40">
            <v>7.0000000000000007E-2</v>
          </cell>
        </row>
        <row r="41">
          <cell r="A41">
            <v>39</v>
          </cell>
          <cell r="B41" t="str">
            <v>텀블러SW</v>
          </cell>
          <cell r="C41" t="str">
            <v>1로  1구</v>
          </cell>
          <cell r="D41" t="str">
            <v>EA</v>
          </cell>
          <cell r="S41" t="str">
            <v>내선</v>
          </cell>
          <cell r="T41">
            <v>6.5000000000000002E-2</v>
          </cell>
        </row>
        <row r="42">
          <cell r="A42">
            <v>40</v>
          </cell>
          <cell r="B42" t="str">
            <v>텀블러SW</v>
          </cell>
          <cell r="C42" t="str">
            <v>1로 1구방폭</v>
          </cell>
          <cell r="D42" t="str">
            <v>EA</v>
          </cell>
          <cell r="S42" t="str">
            <v>내선</v>
          </cell>
          <cell r="T42">
            <v>0.13</v>
          </cell>
        </row>
        <row r="43">
          <cell r="A43">
            <v>41</v>
          </cell>
          <cell r="B43" t="str">
            <v>텀블러SW</v>
          </cell>
          <cell r="C43" t="str">
            <v>1로  2구</v>
          </cell>
          <cell r="D43" t="str">
            <v>EA</v>
          </cell>
          <cell r="S43" t="str">
            <v>내선</v>
          </cell>
          <cell r="T43">
            <v>8.5000000000000006E-2</v>
          </cell>
        </row>
        <row r="44">
          <cell r="A44">
            <v>42</v>
          </cell>
          <cell r="B44" t="str">
            <v>텀블러SW</v>
          </cell>
          <cell r="C44" t="str">
            <v>1로 2구방폭</v>
          </cell>
          <cell r="D44" t="str">
            <v>EA</v>
          </cell>
          <cell r="S44" t="str">
            <v>내선</v>
          </cell>
          <cell r="T44">
            <v>0.17</v>
          </cell>
        </row>
        <row r="45">
          <cell r="A45">
            <v>43</v>
          </cell>
          <cell r="B45" t="str">
            <v>텀블러SW</v>
          </cell>
          <cell r="C45" t="str">
            <v>1로  3구</v>
          </cell>
          <cell r="D45" t="str">
            <v>EA</v>
          </cell>
          <cell r="S45" t="str">
            <v>내선</v>
          </cell>
          <cell r="T45">
            <v>8.5000000000000006E-2</v>
          </cell>
        </row>
        <row r="46">
          <cell r="A46">
            <v>44</v>
          </cell>
          <cell r="B46" t="str">
            <v>텀블러SW</v>
          </cell>
          <cell r="C46" t="str">
            <v>3로  1구</v>
          </cell>
          <cell r="D46" t="str">
            <v>EA</v>
          </cell>
          <cell r="S46" t="str">
            <v>내선</v>
          </cell>
          <cell r="T46">
            <v>8.5000000000000006E-2</v>
          </cell>
        </row>
        <row r="47">
          <cell r="A47">
            <v>45</v>
          </cell>
          <cell r="B47" t="str">
            <v>등 기 구</v>
          </cell>
          <cell r="C47" t="str">
            <v>IL-200W벽부</v>
          </cell>
          <cell r="D47" t="str">
            <v>EA</v>
          </cell>
          <cell r="S47" t="str">
            <v>내선</v>
          </cell>
          <cell r="T47">
            <v>0.158</v>
          </cell>
        </row>
        <row r="48">
          <cell r="A48">
            <v>46</v>
          </cell>
          <cell r="B48" t="str">
            <v>등 기 구</v>
          </cell>
          <cell r="C48" t="str">
            <v>IL-60W 천정매입</v>
          </cell>
          <cell r="D48" t="str">
            <v>EA</v>
          </cell>
          <cell r="S48" t="str">
            <v>내선</v>
          </cell>
          <cell r="T48">
            <v>0.245</v>
          </cell>
        </row>
        <row r="49">
          <cell r="A49">
            <v>47</v>
          </cell>
          <cell r="B49" t="str">
            <v>등 기 구</v>
          </cell>
          <cell r="C49" t="str">
            <v>IL-60W 천정직부</v>
          </cell>
          <cell r="D49" t="str">
            <v>EA</v>
          </cell>
          <cell r="S49" t="str">
            <v>내선</v>
          </cell>
          <cell r="T49">
            <v>0.18</v>
          </cell>
        </row>
        <row r="50">
          <cell r="A50">
            <v>48</v>
          </cell>
          <cell r="B50" t="str">
            <v>등 기 구</v>
          </cell>
          <cell r="C50" t="str">
            <v>비상등</v>
          </cell>
          <cell r="D50" t="str">
            <v>EA</v>
          </cell>
          <cell r="S50" t="str">
            <v>내선</v>
          </cell>
          <cell r="T50">
            <v>0.158</v>
          </cell>
        </row>
        <row r="51">
          <cell r="A51">
            <v>49</v>
          </cell>
          <cell r="B51" t="str">
            <v>등 기 구</v>
          </cell>
          <cell r="C51" t="str">
            <v>FL 2/20삼각직부</v>
          </cell>
          <cell r="D51" t="str">
            <v>EA</v>
          </cell>
          <cell r="S51" t="str">
            <v>내선</v>
          </cell>
          <cell r="T51">
            <v>0.19500000000000001</v>
          </cell>
        </row>
        <row r="52">
          <cell r="A52">
            <v>50</v>
          </cell>
          <cell r="B52" t="str">
            <v>등 기 구</v>
          </cell>
          <cell r="C52" t="str">
            <v>FL 2/20매입</v>
          </cell>
          <cell r="D52" t="str">
            <v>EA</v>
          </cell>
          <cell r="S52" t="str">
            <v>내선</v>
          </cell>
          <cell r="T52">
            <v>0.32</v>
          </cell>
        </row>
        <row r="53">
          <cell r="A53">
            <v>51</v>
          </cell>
          <cell r="B53" t="str">
            <v>등 기 구</v>
          </cell>
          <cell r="C53" t="str">
            <v>FL 2/40매입</v>
          </cell>
          <cell r="D53" t="str">
            <v>EA</v>
          </cell>
          <cell r="S53" t="str">
            <v>내선</v>
          </cell>
          <cell r="T53">
            <v>0.48799999999999999</v>
          </cell>
        </row>
        <row r="54">
          <cell r="A54">
            <v>52</v>
          </cell>
          <cell r="B54" t="str">
            <v>등 기 구</v>
          </cell>
          <cell r="C54" t="str">
            <v>FL 2/20펜던트</v>
          </cell>
          <cell r="D54" t="str">
            <v>EA</v>
          </cell>
          <cell r="S54" t="str">
            <v>내선</v>
          </cell>
          <cell r="T54">
            <v>0.23499999999999999</v>
          </cell>
        </row>
        <row r="55">
          <cell r="A55">
            <v>53</v>
          </cell>
          <cell r="B55" t="str">
            <v>등 기 구</v>
          </cell>
          <cell r="C55" t="str">
            <v>FL 2/40펜던트</v>
          </cell>
          <cell r="D55" t="str">
            <v>EA</v>
          </cell>
          <cell r="S55" t="str">
            <v>내선</v>
          </cell>
          <cell r="T55">
            <v>0.36499999999999999</v>
          </cell>
        </row>
        <row r="56">
          <cell r="A56">
            <v>54</v>
          </cell>
          <cell r="B56" t="str">
            <v>등 기 구</v>
          </cell>
          <cell r="C56" t="str">
            <v>FL 2/40방폭형</v>
          </cell>
          <cell r="S56" t="str">
            <v>내선</v>
          </cell>
          <cell r="T56">
            <v>0.73</v>
          </cell>
        </row>
        <row r="57">
          <cell r="A57">
            <v>55</v>
          </cell>
          <cell r="B57" t="str">
            <v>등 기 구</v>
          </cell>
          <cell r="C57" t="str">
            <v>MH 250W천정형</v>
          </cell>
          <cell r="D57" t="str">
            <v>EA</v>
          </cell>
          <cell r="S57" t="str">
            <v>내선</v>
          </cell>
          <cell r="T57">
            <v>0.495</v>
          </cell>
        </row>
        <row r="58">
          <cell r="A58">
            <v>56</v>
          </cell>
          <cell r="B58" t="str">
            <v>등 기 구</v>
          </cell>
          <cell r="C58" t="str">
            <v>MH 175W천정형</v>
          </cell>
          <cell r="D58" t="str">
            <v>EA</v>
          </cell>
          <cell r="S58" t="str">
            <v>내선</v>
          </cell>
          <cell r="T58">
            <v>0.44</v>
          </cell>
        </row>
        <row r="59">
          <cell r="A59">
            <v>57</v>
          </cell>
          <cell r="B59" t="str">
            <v>등 기 구</v>
          </cell>
          <cell r="C59" t="str">
            <v>MH 175W벽부형</v>
          </cell>
          <cell r="D59" t="str">
            <v>EA</v>
          </cell>
          <cell r="S59" t="str">
            <v>내선</v>
          </cell>
          <cell r="T59">
            <v>0.44</v>
          </cell>
        </row>
        <row r="60">
          <cell r="A60">
            <v>58</v>
          </cell>
          <cell r="B60" t="str">
            <v>판넬</v>
          </cell>
          <cell r="C60" t="str">
            <v>LP-A</v>
          </cell>
          <cell r="D60" t="str">
            <v>면</v>
          </cell>
          <cell r="S60" t="str">
            <v>프전</v>
          </cell>
          <cell r="T60">
            <v>5.8</v>
          </cell>
          <cell r="U60" t="str">
            <v>보인</v>
          </cell>
          <cell r="V60">
            <v>1.9</v>
          </cell>
        </row>
        <row r="61">
          <cell r="A61">
            <v>59</v>
          </cell>
          <cell r="B61" t="str">
            <v>전극봉</v>
          </cell>
          <cell r="C61" t="str">
            <v>3극</v>
          </cell>
          <cell r="D61" t="str">
            <v>EA</v>
          </cell>
          <cell r="S61" t="str">
            <v>내선</v>
          </cell>
          <cell r="T61">
            <v>0.8</v>
          </cell>
        </row>
        <row r="62">
          <cell r="A62">
            <v>60</v>
          </cell>
          <cell r="B62" t="str">
            <v>FLEXIBLE</v>
          </cell>
          <cell r="C62" t="str">
            <v>제1종 16C</v>
          </cell>
          <cell r="D62" t="str">
            <v>m</v>
          </cell>
          <cell r="S62" t="str">
            <v>내선</v>
          </cell>
          <cell r="T62">
            <v>3.9E-2</v>
          </cell>
        </row>
        <row r="63">
          <cell r="A63">
            <v>61</v>
          </cell>
          <cell r="B63" t="str">
            <v>FLEXIBLE</v>
          </cell>
          <cell r="C63" t="str">
            <v>고장력방수22C</v>
          </cell>
          <cell r="D63" t="str">
            <v>m</v>
          </cell>
          <cell r="S63" t="str">
            <v>내선</v>
          </cell>
          <cell r="T63">
            <v>4.9000000000000002E-2</v>
          </cell>
        </row>
        <row r="64">
          <cell r="A64">
            <v>62</v>
          </cell>
          <cell r="B64" t="str">
            <v>FLEXIBLE  CONNECTOR</v>
          </cell>
          <cell r="C64" t="str">
            <v>제1종 16C</v>
          </cell>
          <cell r="D64" t="str">
            <v>EA</v>
          </cell>
        </row>
        <row r="65">
          <cell r="A65">
            <v>63</v>
          </cell>
          <cell r="B65" t="str">
            <v>FLEXIBLE  CONNECTOR</v>
          </cell>
          <cell r="C65" t="str">
            <v>고장력방수22C</v>
          </cell>
          <cell r="D65" t="str">
            <v>EA</v>
          </cell>
        </row>
        <row r="66">
          <cell r="A66">
            <v>64</v>
          </cell>
          <cell r="B66" t="str">
            <v>AMP</v>
          </cell>
          <cell r="D66" t="str">
            <v>면</v>
          </cell>
          <cell r="S66" t="str">
            <v>통내</v>
          </cell>
          <cell r="T66">
            <v>9</v>
          </cell>
        </row>
        <row r="67">
          <cell r="A67">
            <v>65</v>
          </cell>
          <cell r="B67" t="str">
            <v>스피커</v>
          </cell>
          <cell r="C67" t="str">
            <v>3W    천정형</v>
          </cell>
          <cell r="D67" t="str">
            <v>EA</v>
          </cell>
          <cell r="S67" t="str">
            <v>통내</v>
          </cell>
          <cell r="T67">
            <v>0.45</v>
          </cell>
        </row>
        <row r="68">
          <cell r="A68">
            <v>66</v>
          </cell>
          <cell r="B68" t="str">
            <v>스피커</v>
          </cell>
          <cell r="C68" t="str">
            <v>3W    벽부형</v>
          </cell>
          <cell r="D68" t="str">
            <v>EA</v>
          </cell>
          <cell r="S68" t="str">
            <v>통내</v>
          </cell>
          <cell r="T68">
            <v>0.45</v>
          </cell>
        </row>
        <row r="69">
          <cell r="A69">
            <v>67</v>
          </cell>
          <cell r="B69" t="str">
            <v>스피커</v>
          </cell>
          <cell r="C69" t="str">
            <v>20W옥외칼럼형</v>
          </cell>
          <cell r="D69" t="str">
            <v>EA</v>
          </cell>
          <cell r="S69" t="str">
            <v>통내</v>
          </cell>
          <cell r="T69">
            <v>1</v>
          </cell>
        </row>
        <row r="70">
          <cell r="A70">
            <v>68</v>
          </cell>
          <cell r="B70" t="str">
            <v>인터폰</v>
          </cell>
          <cell r="C70" t="str">
            <v>전자연립식20회로</v>
          </cell>
          <cell r="D70" t="str">
            <v>EA</v>
          </cell>
          <cell r="S70" t="str">
            <v>통내</v>
          </cell>
          <cell r="T70">
            <v>1</v>
          </cell>
          <cell r="U70" t="str">
            <v>통설</v>
          </cell>
          <cell r="V70">
            <v>2</v>
          </cell>
        </row>
        <row r="71">
          <cell r="A71">
            <v>69</v>
          </cell>
          <cell r="B71" t="str">
            <v>감지기</v>
          </cell>
          <cell r="C71" t="str">
            <v>차동식 스포트감지기2종</v>
          </cell>
          <cell r="D71" t="str">
            <v>EA</v>
          </cell>
          <cell r="S71" t="str">
            <v>내선</v>
          </cell>
          <cell r="T71">
            <v>0.14300000000000002</v>
          </cell>
        </row>
        <row r="72">
          <cell r="A72">
            <v>70</v>
          </cell>
          <cell r="B72" t="str">
            <v>감지기</v>
          </cell>
          <cell r="C72" t="str">
            <v>광전식 연감지기2종</v>
          </cell>
          <cell r="D72" t="str">
            <v>EA</v>
          </cell>
          <cell r="S72" t="str">
            <v>내선</v>
          </cell>
          <cell r="T72">
            <v>0.14300000000000002</v>
          </cell>
        </row>
        <row r="73">
          <cell r="A73">
            <v>71</v>
          </cell>
          <cell r="B73" t="str">
            <v>감지기</v>
          </cell>
          <cell r="C73" t="str">
            <v>정온식감지기</v>
          </cell>
          <cell r="D73" t="str">
            <v>EA</v>
          </cell>
          <cell r="S73" t="str">
            <v>내선</v>
          </cell>
          <cell r="T73">
            <v>0.14300000000000002</v>
          </cell>
        </row>
        <row r="74">
          <cell r="A74">
            <v>72</v>
          </cell>
          <cell r="B74" t="str">
            <v>유도등</v>
          </cell>
          <cell r="C74" t="str">
            <v>통로유도등</v>
          </cell>
          <cell r="D74" t="str">
            <v>EA</v>
          </cell>
          <cell r="S74" t="str">
            <v>내선</v>
          </cell>
          <cell r="T74">
            <v>0.79500000000000004</v>
          </cell>
        </row>
        <row r="75">
          <cell r="A75">
            <v>73</v>
          </cell>
          <cell r="B75" t="str">
            <v>유도등</v>
          </cell>
          <cell r="C75" t="str">
            <v>피난구유도등</v>
          </cell>
          <cell r="D75" t="str">
            <v>EA</v>
          </cell>
          <cell r="S75" t="str">
            <v>내선</v>
          </cell>
          <cell r="T75">
            <v>0.13500000000000001</v>
          </cell>
        </row>
        <row r="76">
          <cell r="A76">
            <v>74</v>
          </cell>
          <cell r="B76" t="str">
            <v>수동발신기</v>
          </cell>
          <cell r="D76" t="str">
            <v>set</v>
          </cell>
          <cell r="S76" t="str">
            <v>내선</v>
          </cell>
          <cell r="T76">
            <v>0.3</v>
          </cell>
        </row>
        <row r="77">
          <cell r="A77">
            <v>75</v>
          </cell>
          <cell r="B77" t="str">
            <v>수신반</v>
          </cell>
          <cell r="C77" t="str">
            <v>P형1급   10회로용</v>
          </cell>
          <cell r="D77" t="str">
            <v>set</v>
          </cell>
          <cell r="S77" t="str">
            <v>내선</v>
          </cell>
          <cell r="T77">
            <v>9</v>
          </cell>
        </row>
        <row r="78">
          <cell r="A78">
            <v>101</v>
          </cell>
          <cell r="B78" t="str">
            <v>전선관</v>
          </cell>
          <cell r="C78" t="str">
            <v>ELPφ30</v>
          </cell>
          <cell r="D78" t="str">
            <v>m</v>
          </cell>
          <cell r="U78" t="str">
            <v>배전</v>
          </cell>
          <cell r="V78">
            <v>1.2E-2</v>
          </cell>
          <cell r="W78" t="str">
            <v>보인</v>
          </cell>
          <cell r="X78">
            <v>2.9000000000000001E-2</v>
          </cell>
        </row>
        <row r="79">
          <cell r="A79">
            <v>102</v>
          </cell>
          <cell r="B79" t="str">
            <v xml:space="preserve"> 케이블</v>
          </cell>
          <cell r="C79" t="str">
            <v>CV   2.0sq/2C</v>
          </cell>
          <cell r="D79" t="str">
            <v>m</v>
          </cell>
          <cell r="S79" t="str">
            <v>저케</v>
          </cell>
          <cell r="T79">
            <v>1.4E-2</v>
          </cell>
        </row>
        <row r="80">
          <cell r="A80">
            <v>103</v>
          </cell>
          <cell r="B80" t="str">
            <v xml:space="preserve"> 케이블</v>
          </cell>
          <cell r="C80" t="str">
            <v>CV     3.5sq/3C</v>
          </cell>
          <cell r="D80" t="str">
            <v>m</v>
          </cell>
          <cell r="S80" t="str">
            <v>저케</v>
          </cell>
          <cell r="T80">
            <v>2.1999999999999999E-2</v>
          </cell>
        </row>
      </sheetData>
      <sheetData sheetId="1">
        <row r="3">
          <cell r="F3">
            <v>2</v>
          </cell>
          <cell r="G3">
            <v>3</v>
          </cell>
          <cell r="H3">
            <v>4</v>
          </cell>
          <cell r="I3">
            <v>5</v>
          </cell>
          <cell r="J3">
            <v>8</v>
          </cell>
          <cell r="K3">
            <v>9</v>
          </cell>
          <cell r="L3">
            <v>11</v>
          </cell>
          <cell r="M3">
            <v>12</v>
          </cell>
          <cell r="N3">
            <v>13</v>
          </cell>
          <cell r="O3">
            <v>22</v>
          </cell>
          <cell r="P3">
            <v>23</v>
          </cell>
          <cell r="Q3">
            <v>24</v>
          </cell>
          <cell r="R3">
            <v>16</v>
          </cell>
          <cell r="S3">
            <v>26</v>
          </cell>
          <cell r="T3">
            <v>27</v>
          </cell>
          <cell r="U3">
            <v>28</v>
          </cell>
          <cell r="V3">
            <v>29</v>
          </cell>
          <cell r="W3">
            <v>30</v>
          </cell>
          <cell r="X3">
            <v>32</v>
          </cell>
          <cell r="Y3">
            <v>33</v>
          </cell>
          <cell r="Z3">
            <v>35</v>
          </cell>
          <cell r="AA3">
            <v>36</v>
          </cell>
          <cell r="AB3">
            <v>37</v>
          </cell>
          <cell r="AC3">
            <v>38</v>
          </cell>
          <cell r="AD3">
            <v>39</v>
          </cell>
          <cell r="AE3">
            <v>41</v>
          </cell>
          <cell r="AF3">
            <v>43</v>
          </cell>
          <cell r="AG3">
            <v>46</v>
          </cell>
          <cell r="AH3">
            <v>48</v>
          </cell>
          <cell r="AI3">
            <v>50</v>
          </cell>
          <cell r="AJ3">
            <v>51</v>
          </cell>
          <cell r="AK3">
            <v>53</v>
          </cell>
          <cell r="AL3">
            <v>55</v>
          </cell>
          <cell r="AM3">
            <v>57</v>
          </cell>
          <cell r="AN3">
            <v>60</v>
          </cell>
          <cell r="AO3">
            <v>62</v>
          </cell>
          <cell r="AP3">
            <v>65</v>
          </cell>
          <cell r="AQ3">
            <v>66</v>
          </cell>
          <cell r="AR3">
            <v>67</v>
          </cell>
          <cell r="AS3">
            <v>68</v>
          </cell>
        </row>
        <row r="4">
          <cell r="F4" t="str">
            <v>전선관</v>
          </cell>
          <cell r="J4" t="str">
            <v>노말 밴드</v>
          </cell>
          <cell r="L4" t="str">
            <v>전선 및 케이블</v>
          </cell>
          <cell r="S4" t="str">
            <v>Outlet Box</v>
          </cell>
          <cell r="W4" t="str">
            <v xml:space="preserve"> 콘  센  트 </v>
          </cell>
          <cell r="AD4" t="str">
            <v>텀블러SW</v>
          </cell>
          <cell r="AI4" t="str">
            <v xml:space="preserve">            전        등</v>
          </cell>
          <cell r="AN4" t="str">
            <v>Flex.</v>
          </cell>
          <cell r="AO4" t="str">
            <v>Flex.Con.</v>
          </cell>
          <cell r="AP4" t="str">
            <v>스피커</v>
          </cell>
          <cell r="AS4" t="str">
            <v>인터폰</v>
          </cell>
        </row>
        <row r="5">
          <cell r="F5" t="str">
            <v>HI-PVC  16C</v>
          </cell>
          <cell r="G5" t="str">
            <v>HI-PVC  22C</v>
          </cell>
          <cell r="H5" t="str">
            <v>HI-PVC  28C</v>
          </cell>
          <cell r="I5" t="str">
            <v>HI-PVC  36C</v>
          </cell>
          <cell r="J5" t="str">
            <v>HI-PVC  28C</v>
          </cell>
          <cell r="K5" t="str">
            <v>HI-PVC  36C</v>
          </cell>
          <cell r="L5" t="str">
            <v>IV   2.0</v>
          </cell>
          <cell r="M5" t="str">
            <v>IV   5.5sq</v>
          </cell>
          <cell r="N5" t="str">
            <v>GV   2.0sq</v>
          </cell>
          <cell r="O5" t="str">
            <v>CPEV 0.65/10P</v>
          </cell>
          <cell r="P5" t="str">
            <v>CPEV 0.65/20P</v>
          </cell>
          <cell r="Q5" t="str">
            <v>CVV2.0sq/3C</v>
          </cell>
          <cell r="R5" t="str">
            <v>HIV1.6</v>
          </cell>
          <cell r="S5" t="str">
            <v>4각 천정</v>
          </cell>
          <cell r="T5" t="str">
            <v>4각벽부</v>
          </cell>
          <cell r="U5" t="str">
            <v xml:space="preserve">  8 각</v>
          </cell>
          <cell r="V5" t="str">
            <v>SW</v>
          </cell>
          <cell r="W5" t="str">
            <v>1구용</v>
          </cell>
          <cell r="X5" t="str">
            <v>1구방수</v>
          </cell>
          <cell r="Y5" t="str">
            <v>2구용</v>
          </cell>
          <cell r="Z5" t="str">
            <v>에어컨용</v>
          </cell>
          <cell r="AA5" t="str">
            <v>FAN용</v>
          </cell>
          <cell r="AB5" t="str">
            <v>3P320A</v>
          </cell>
          <cell r="AC5" t="str">
            <v>전화용</v>
          </cell>
          <cell r="AD5" t="str">
            <v>1로  1구</v>
          </cell>
          <cell r="AE5" t="str">
            <v>1로  2구</v>
          </cell>
          <cell r="AF5" t="str">
            <v>1로  3구</v>
          </cell>
          <cell r="AG5" t="str">
            <v>IL-60W</v>
          </cell>
          <cell r="AH5" t="str">
            <v>비상등</v>
          </cell>
          <cell r="AI5" t="str">
            <v>FL 2/20매입</v>
          </cell>
          <cell r="AJ5" t="str">
            <v>FL 2/40매입</v>
          </cell>
          <cell r="AK5" t="str">
            <v>FL 2/40펜던트</v>
          </cell>
          <cell r="AL5" t="str">
            <v>MH 250W천정형</v>
          </cell>
          <cell r="AM5" t="str">
            <v>MH 175W벽부형</v>
          </cell>
          <cell r="AN5" t="str">
            <v>제1종 16C</v>
          </cell>
          <cell r="AO5" t="str">
            <v>제1종 16C</v>
          </cell>
          <cell r="AP5" t="str">
            <v>3W    천정형</v>
          </cell>
          <cell r="AQ5" t="str">
            <v>3W    벽부형</v>
          </cell>
          <cell r="AR5" t="str">
            <v>20W옥외칼럼형</v>
          </cell>
          <cell r="AS5" t="str">
            <v>상호식20회로</v>
          </cell>
        </row>
        <row r="6">
          <cell r="F6">
            <v>56</v>
          </cell>
          <cell r="S6">
            <v>2</v>
          </cell>
          <cell r="U6">
            <v>14</v>
          </cell>
          <cell r="V6">
            <v>2</v>
          </cell>
          <cell r="AD6">
            <v>1</v>
          </cell>
          <cell r="AF6">
            <v>1</v>
          </cell>
          <cell r="AG6">
            <v>2</v>
          </cell>
          <cell r="AK6">
            <v>14</v>
          </cell>
        </row>
        <row r="7">
          <cell r="G7">
            <v>18.5</v>
          </cell>
        </row>
        <row r="8">
          <cell r="L8">
            <v>226.2</v>
          </cell>
        </row>
        <row r="9">
          <cell r="F9">
            <v>43</v>
          </cell>
          <cell r="T9">
            <v>2</v>
          </cell>
          <cell r="Y9">
            <v>2</v>
          </cell>
        </row>
        <row r="10">
          <cell r="M10">
            <v>92.4</v>
          </cell>
          <cell r="N10">
            <v>46.2</v>
          </cell>
        </row>
        <row r="11">
          <cell r="F11">
            <v>25.6</v>
          </cell>
          <cell r="S11">
            <v>1</v>
          </cell>
          <cell r="U11">
            <v>7</v>
          </cell>
          <cell r="V11">
            <v>1</v>
          </cell>
          <cell r="AE11">
            <v>1</v>
          </cell>
          <cell r="AL11">
            <v>8</v>
          </cell>
        </row>
        <row r="12">
          <cell r="F12">
            <v>48.2</v>
          </cell>
        </row>
        <row r="13">
          <cell r="L13">
            <v>58.800000000000004</v>
          </cell>
        </row>
        <row r="14">
          <cell r="L14">
            <v>153.60000000000002</v>
          </cell>
        </row>
        <row r="15">
          <cell r="F15">
            <v>66</v>
          </cell>
          <cell r="U15">
            <v>14</v>
          </cell>
          <cell r="V15">
            <v>6</v>
          </cell>
          <cell r="AA15">
            <v>4</v>
          </cell>
          <cell r="AE15">
            <v>2</v>
          </cell>
          <cell r="AK15">
            <v>14</v>
          </cell>
        </row>
        <row r="16">
          <cell r="F16">
            <v>29</v>
          </cell>
        </row>
        <row r="17">
          <cell r="G17">
            <v>4.5</v>
          </cell>
        </row>
        <row r="18">
          <cell r="G18">
            <v>6</v>
          </cell>
        </row>
        <row r="19">
          <cell r="G19">
            <v>9</v>
          </cell>
        </row>
        <row r="20">
          <cell r="L20">
            <v>145.6</v>
          </cell>
        </row>
        <row r="21">
          <cell r="L21">
            <v>90.6</v>
          </cell>
        </row>
        <row r="22">
          <cell r="L22">
            <v>20.399999999999999</v>
          </cell>
        </row>
        <row r="23">
          <cell r="L23">
            <v>30.5</v>
          </cell>
        </row>
        <row r="24">
          <cell r="L24">
            <v>61.199999999999996</v>
          </cell>
        </row>
        <row r="25">
          <cell r="F25">
            <v>81.3</v>
          </cell>
          <cell r="T25">
            <v>4</v>
          </cell>
          <cell r="Y25">
            <v>4</v>
          </cell>
        </row>
        <row r="26">
          <cell r="M26">
            <v>171.4</v>
          </cell>
          <cell r="N26">
            <v>85.7</v>
          </cell>
        </row>
        <row r="27">
          <cell r="F27">
            <v>24.6</v>
          </cell>
          <cell r="S27">
            <v>2</v>
          </cell>
          <cell r="U27">
            <v>4</v>
          </cell>
          <cell r="V27">
            <v>7</v>
          </cell>
          <cell r="AA27">
            <v>3</v>
          </cell>
          <cell r="AD27">
            <v>1</v>
          </cell>
          <cell r="AE27">
            <v>3</v>
          </cell>
          <cell r="AI27">
            <v>2</v>
          </cell>
          <cell r="AJ27">
            <v>4</v>
          </cell>
          <cell r="AN27">
            <v>12</v>
          </cell>
          <cell r="AO27">
            <v>12</v>
          </cell>
        </row>
        <row r="28">
          <cell r="F28">
            <v>28.799999999999997</v>
          </cell>
        </row>
        <row r="29">
          <cell r="L29">
            <v>84.4</v>
          </cell>
        </row>
        <row r="30">
          <cell r="L30">
            <v>97.199999999999989</v>
          </cell>
        </row>
        <row r="31">
          <cell r="F31">
            <v>70.099999999999994</v>
          </cell>
          <cell r="S31">
            <v>2</v>
          </cell>
          <cell r="U31">
            <v>34</v>
          </cell>
          <cell r="V31">
            <v>2</v>
          </cell>
          <cell r="AF31">
            <v>2</v>
          </cell>
          <cell r="AJ31">
            <v>36</v>
          </cell>
          <cell r="AN31">
            <v>72</v>
          </cell>
          <cell r="AO31">
            <v>72</v>
          </cell>
        </row>
        <row r="32">
          <cell r="F32">
            <v>7.9</v>
          </cell>
        </row>
        <row r="33">
          <cell r="G33">
            <v>9.6999999999999993</v>
          </cell>
        </row>
        <row r="34">
          <cell r="L34">
            <v>325.39999999999998</v>
          </cell>
        </row>
        <row r="35">
          <cell r="L35">
            <v>30.900000000000002</v>
          </cell>
        </row>
        <row r="36">
          <cell r="L36">
            <v>46</v>
          </cell>
        </row>
        <row r="37">
          <cell r="F37">
            <v>150.6</v>
          </cell>
          <cell r="S37">
            <v>5</v>
          </cell>
          <cell r="T37">
            <v>4</v>
          </cell>
          <cell r="U37">
            <v>53</v>
          </cell>
          <cell r="V37">
            <v>3</v>
          </cell>
          <cell r="AD37">
            <v>1</v>
          </cell>
          <cell r="AF37">
            <v>2</v>
          </cell>
          <cell r="AH37">
            <v>4</v>
          </cell>
          <cell r="AJ37">
            <v>58</v>
          </cell>
          <cell r="AN37">
            <v>116</v>
          </cell>
          <cell r="AO37">
            <v>116</v>
          </cell>
        </row>
        <row r="38">
          <cell r="F38">
            <v>6</v>
          </cell>
        </row>
        <row r="39">
          <cell r="G39">
            <v>5.5</v>
          </cell>
        </row>
        <row r="40">
          <cell r="G40">
            <v>3</v>
          </cell>
        </row>
        <row r="41">
          <cell r="H41">
            <v>10.199999999999999</v>
          </cell>
          <cell r="J41">
            <v>1</v>
          </cell>
        </row>
        <row r="42">
          <cell r="L42">
            <v>602.79999999999995</v>
          </cell>
        </row>
        <row r="43">
          <cell r="L43">
            <v>21.6</v>
          </cell>
        </row>
        <row r="44">
          <cell r="L44">
            <v>26.8</v>
          </cell>
        </row>
        <row r="45">
          <cell r="L45">
            <v>18</v>
          </cell>
        </row>
        <row r="46">
          <cell r="L46">
            <v>96</v>
          </cell>
        </row>
        <row r="47">
          <cell r="F47">
            <v>62.5</v>
          </cell>
          <cell r="T47">
            <v>7</v>
          </cell>
          <cell r="Y47">
            <v>5</v>
          </cell>
          <cell r="Z47">
            <v>2</v>
          </cell>
        </row>
        <row r="48">
          <cell r="M48">
            <v>136.80000000000001</v>
          </cell>
          <cell r="N48">
            <v>68.400000000000006</v>
          </cell>
        </row>
        <row r="49">
          <cell r="F49">
            <v>77</v>
          </cell>
          <cell r="T49">
            <v>6</v>
          </cell>
          <cell r="Y49">
            <v>6</v>
          </cell>
        </row>
        <row r="50">
          <cell r="M50">
            <v>164.6</v>
          </cell>
          <cell r="N50">
            <v>82.3</v>
          </cell>
        </row>
        <row r="51">
          <cell r="F51">
            <v>22</v>
          </cell>
          <cell r="T51">
            <v>2</v>
          </cell>
          <cell r="W51">
            <v>2</v>
          </cell>
        </row>
        <row r="52">
          <cell r="M52">
            <v>49.8</v>
          </cell>
          <cell r="N52">
            <v>24.9</v>
          </cell>
        </row>
        <row r="53">
          <cell r="F53">
            <v>19</v>
          </cell>
          <cell r="T53">
            <v>3</v>
          </cell>
          <cell r="W53">
            <v>1</v>
          </cell>
          <cell r="X53">
            <v>2</v>
          </cell>
        </row>
        <row r="54">
          <cell r="M54">
            <v>45</v>
          </cell>
          <cell r="N54">
            <v>22.5</v>
          </cell>
        </row>
        <row r="55">
          <cell r="G55">
            <v>16.5</v>
          </cell>
          <cell r="T55">
            <v>1</v>
          </cell>
          <cell r="AB55">
            <v>1</v>
          </cell>
        </row>
        <row r="56">
          <cell r="M56">
            <v>56.400000000000006</v>
          </cell>
          <cell r="N56">
            <v>18.8</v>
          </cell>
        </row>
        <row r="57">
          <cell r="H57">
            <v>22</v>
          </cell>
        </row>
        <row r="58">
          <cell r="M58">
            <v>104</v>
          </cell>
          <cell r="N58">
            <v>26</v>
          </cell>
        </row>
        <row r="59">
          <cell r="F59">
            <v>5</v>
          </cell>
          <cell r="T59">
            <v>1</v>
          </cell>
          <cell r="AQ59">
            <v>1</v>
          </cell>
        </row>
        <row r="60">
          <cell r="R60">
            <v>16.799999999999997</v>
          </cell>
        </row>
        <row r="61">
          <cell r="F61">
            <v>34.4</v>
          </cell>
          <cell r="T61">
            <v>2</v>
          </cell>
          <cell r="AQ61">
            <v>2</v>
          </cell>
        </row>
        <row r="62">
          <cell r="R62">
            <v>106.80000000000001</v>
          </cell>
        </row>
        <row r="63">
          <cell r="F63">
            <v>52</v>
          </cell>
          <cell r="T63">
            <v>1</v>
          </cell>
          <cell r="U63">
            <v>5</v>
          </cell>
          <cell r="AP63">
            <v>5</v>
          </cell>
          <cell r="AQ63">
            <v>1</v>
          </cell>
        </row>
        <row r="64">
          <cell r="R64">
            <v>171.89999999999998</v>
          </cell>
        </row>
        <row r="65">
          <cell r="F65">
            <v>24.5</v>
          </cell>
        </row>
        <row r="66">
          <cell r="Q66">
            <v>26.5</v>
          </cell>
        </row>
        <row r="67">
          <cell r="G67">
            <v>24.5</v>
          </cell>
        </row>
        <row r="68">
          <cell r="Q68">
            <v>26.5</v>
          </cell>
        </row>
        <row r="69">
          <cell r="O69">
            <v>26.5</v>
          </cell>
        </row>
        <row r="71">
          <cell r="G71">
            <v>31.5</v>
          </cell>
          <cell r="T71">
            <v>2</v>
          </cell>
          <cell r="V71">
            <v>1</v>
          </cell>
          <cell r="AC71">
            <v>3</v>
          </cell>
        </row>
        <row r="72">
          <cell r="O72">
            <v>32.700000000000003</v>
          </cell>
        </row>
        <row r="73">
          <cell r="G73">
            <v>9.5</v>
          </cell>
        </row>
        <row r="74">
          <cell r="O74">
            <v>11.5</v>
          </cell>
        </row>
        <row r="76">
          <cell r="G76">
            <v>31.5</v>
          </cell>
          <cell r="T76">
            <v>2</v>
          </cell>
          <cell r="V76">
            <v>1</v>
          </cell>
          <cell r="AS76">
            <v>1</v>
          </cell>
        </row>
        <row r="77">
          <cell r="P77">
            <v>32.700000000000003</v>
          </cell>
        </row>
        <row r="78">
          <cell r="I78">
            <v>9.5</v>
          </cell>
          <cell r="K78">
            <v>3</v>
          </cell>
        </row>
        <row r="79">
          <cell r="P79">
            <v>23</v>
          </cell>
        </row>
        <row r="80">
          <cell r="F80">
            <v>389</v>
          </cell>
          <cell r="G80">
            <v>70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787</v>
          </cell>
          <cell r="M80">
            <v>264</v>
          </cell>
          <cell r="N80">
            <v>132</v>
          </cell>
          <cell r="O80">
            <v>0</v>
          </cell>
          <cell r="P80">
            <v>33</v>
          </cell>
          <cell r="Q80">
            <v>0</v>
          </cell>
          <cell r="R80">
            <v>124</v>
          </cell>
          <cell r="S80">
            <v>3</v>
          </cell>
          <cell r="T80">
            <v>11</v>
          </cell>
          <cell r="U80">
            <v>35</v>
          </cell>
          <cell r="V80">
            <v>10</v>
          </cell>
          <cell r="W80">
            <v>0</v>
          </cell>
          <cell r="X80">
            <v>0</v>
          </cell>
          <cell r="Y80">
            <v>6</v>
          </cell>
          <cell r="Z80">
            <v>0</v>
          </cell>
          <cell r="AA80">
            <v>4</v>
          </cell>
          <cell r="AB80">
            <v>0</v>
          </cell>
          <cell r="AC80">
            <v>0</v>
          </cell>
          <cell r="AD80">
            <v>1</v>
          </cell>
          <cell r="AE80">
            <v>3</v>
          </cell>
          <cell r="AF80">
            <v>1</v>
          </cell>
          <cell r="AG80">
            <v>2</v>
          </cell>
          <cell r="AH80">
            <v>0</v>
          </cell>
          <cell r="AI80">
            <v>0</v>
          </cell>
          <cell r="AJ80">
            <v>0</v>
          </cell>
          <cell r="AK80">
            <v>28</v>
          </cell>
          <cell r="AL80">
            <v>8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3</v>
          </cell>
          <cell r="AR80">
            <v>0</v>
          </cell>
          <cell r="AS80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(최종)"/>
      <sheetName val="표지적용근거"/>
      <sheetName val="세부규격(표지)"/>
      <sheetName val="건축내역서"/>
      <sheetName val="전기통신내역서"/>
      <sheetName val="영상및 음향내역서"/>
      <sheetName val="실내건축일위대가"/>
      <sheetName val="전기통신일위대가"/>
      <sheetName val="영상음향일위대가"/>
      <sheetName val="통합적용단가표"/>
      <sheetName val="물량산출표(건축)"/>
      <sheetName val="물량산출표(전기)"/>
      <sheetName val="물량산출표(통신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폐기개신"/>
      <sheetName val="개폐기개신 (2)"/>
      <sheetName val="수량산출"/>
      <sheetName val="여과지동"/>
      <sheetName val="기초자료"/>
      <sheetName val="자재단가"/>
      <sheetName val="옥외등신설"/>
      <sheetName val="저케CV22신설"/>
      <sheetName val="저케CV38신설"/>
      <sheetName val="저케CV8신설"/>
      <sheetName val="접지3종"/>
      <sheetName val="실행철강하도"/>
      <sheetName val="전기단가조사서"/>
      <sheetName val="단가대비표"/>
      <sheetName val="실내건축일위대가"/>
      <sheetName val="인건비"/>
      <sheetName val="터파기및재료"/>
      <sheetName val="N賃率-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(세부)"/>
      <sheetName val="Sheet1"/>
      <sheetName val="Sheet2"/>
      <sheetName val="Sheet3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"/>
      <sheetName val="표지"/>
      <sheetName val="총괄N"/>
      <sheetName val="견적서 N"/>
      <sheetName val="원가표N"/>
      <sheetName val="N &lt;----&gt; J"/>
      <sheetName val="총괄 J"/>
      <sheetName val="견적서 J"/>
      <sheetName val="원가표 J"/>
      <sheetName val="1.동력공사"/>
      <sheetName val="실내건축일위대가"/>
      <sheetName val="내역서"/>
      <sheetName val="기기리스트"/>
      <sheetName val="G.R300경비"/>
      <sheetName val="직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서"/>
      <sheetName val="시방서"/>
      <sheetName val="관급자재내역서"/>
      <sheetName val="공사원가계산서"/>
      <sheetName val="총괄표"/>
      <sheetName val="제경비산출근거 "/>
      <sheetName val="총괄내역서"/>
      <sheetName val="내역서"/>
      <sheetName val="적용일위대가"/>
      <sheetName val="산출집계"/>
      <sheetName val="산출근거"/>
      <sheetName val="기초근거"/>
      <sheetName val="적용단가"/>
      <sheetName val="인건비"/>
      <sheetName val="내역서1"/>
      <sheetName val="일위산출"/>
      <sheetName val="내역서(세부)"/>
      <sheetName val="전압강하계산"/>
      <sheetName val="약품공급2"/>
      <sheetName val="일위대가"/>
      <sheetName val="금액"/>
      <sheetName val="원가계산서"/>
      <sheetName val="견적서 N"/>
      <sheetName val="용역비내역-진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B2">
            <v>50160</v>
          </cell>
        </row>
        <row r="4">
          <cell r="B4">
            <v>111738</v>
          </cell>
        </row>
        <row r="9">
          <cell r="B9">
            <v>62281</v>
          </cell>
        </row>
        <row r="13">
          <cell r="B13">
            <v>56517</v>
          </cell>
        </row>
        <row r="14">
          <cell r="B14">
            <v>42524</v>
          </cell>
        </row>
        <row r="17">
          <cell r="B17">
            <v>63589</v>
          </cell>
        </row>
        <row r="18">
          <cell r="B18">
            <v>53633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N"/>
      <sheetName val="집계표"/>
      <sheetName val="기자재비"/>
      <sheetName val="기계설치"/>
      <sheetName val="배관공사"/>
      <sheetName val="기계단가"/>
      <sheetName val="배관단가"/>
      <sheetName val="일위"/>
      <sheetName val="수량"/>
      <sheetName val="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물품수불(정산) "/>
      <sheetName val="Sheet1"/>
      <sheetName val="Sheet2"/>
      <sheetName val="Sheet3"/>
      <sheetName val="일위대가표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원가계산서"/>
      <sheetName val="내역서"/>
      <sheetName val="공내역서"/>
      <sheetName val="일위대가"/>
      <sheetName val="공일위대가"/>
      <sheetName val="인공산출서"/>
      <sheetName val="관급자재"/>
      <sheetName val="자재단가"/>
      <sheetName val="노임"/>
      <sheetName val="업체단가"/>
      <sheetName val="운반비"/>
      <sheetName val="중량산출서(애자류)"/>
      <sheetName val="중량산출서(전선류)"/>
      <sheetName val="중량산출서(철재)"/>
      <sheetName val="가설사무소"/>
      <sheetName val="가설사무소 (공)"/>
      <sheetName val="원가계산서 "/>
      <sheetName val="내역서 (공)"/>
      <sheetName val="일위대가 (공)"/>
      <sheetName val="중량산출서애자류"/>
      <sheetName val="중량산출서전선류"/>
      <sheetName val="중량산출서철재"/>
      <sheetName val="일위대가표"/>
      <sheetName val="인건비"/>
      <sheetName val="집계표"/>
      <sheetName val="직재"/>
      <sheetName val="예산조서"/>
      <sheetName val="수량산출"/>
      <sheetName val="매곡역사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감액총괄표"/>
      <sheetName val="분전함신설"/>
      <sheetName val="접지1종"/>
      <sheetName val="옥외외등집계표"/>
      <sheetName val="덕전리"/>
      <sheetName val="설계산출기초"/>
      <sheetName val="단가"/>
      <sheetName val="일대목차"/>
      <sheetName val="전기단가조사서"/>
      <sheetName val="원가계산"/>
      <sheetName val="일위집계표"/>
      <sheetName val="파이프류"/>
      <sheetName val="여과지동"/>
      <sheetName val="기초자료"/>
      <sheetName val="내역"/>
      <sheetName val="Baby일위대가"/>
      <sheetName val="Sheet1"/>
      <sheetName val="경산"/>
      <sheetName val="지급자재"/>
      <sheetName val="단가산출"/>
      <sheetName val="청천내"/>
      <sheetName val="9GNG운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6">
          <cell r="A6" t="str">
            <v>600V 비닐절연전선</v>
          </cell>
          <cell r="B6" t="str">
            <v>IV 2.0mm</v>
          </cell>
          <cell r="C6" t="str">
            <v>m</v>
          </cell>
          <cell r="D6">
            <v>810</v>
          </cell>
          <cell r="E6">
            <v>114</v>
          </cell>
          <cell r="F6">
            <v>857</v>
          </cell>
          <cell r="G6">
            <v>105</v>
          </cell>
          <cell r="L6">
            <v>105</v>
          </cell>
        </row>
        <row r="7">
          <cell r="A7" t="str">
            <v>600V 비닐절연전선</v>
          </cell>
          <cell r="B7" t="str">
            <v>IV 5.5㎟</v>
          </cell>
          <cell r="C7" t="str">
            <v>m</v>
          </cell>
          <cell r="D7">
            <v>810</v>
          </cell>
          <cell r="E7">
            <v>213</v>
          </cell>
          <cell r="F7">
            <v>857</v>
          </cell>
          <cell r="G7">
            <v>201</v>
          </cell>
          <cell r="L7">
            <v>201</v>
          </cell>
        </row>
        <row r="8">
          <cell r="A8" t="str">
            <v>경동연선</v>
          </cell>
          <cell r="B8" t="str">
            <v>BC 14㎟</v>
          </cell>
          <cell r="C8" t="str">
            <v>m</v>
          </cell>
          <cell r="D8">
            <v>825</v>
          </cell>
          <cell r="E8">
            <v>758</v>
          </cell>
          <cell r="F8">
            <v>842</v>
          </cell>
          <cell r="G8">
            <v>159</v>
          </cell>
          <cell r="L8">
            <v>758</v>
          </cell>
        </row>
        <row r="9">
          <cell r="A9" t="str">
            <v>경동연선</v>
          </cell>
          <cell r="B9" t="str">
            <v>BC 38㎟</v>
          </cell>
          <cell r="C9" t="str">
            <v>m</v>
          </cell>
          <cell r="D9">
            <v>825</v>
          </cell>
          <cell r="E9">
            <v>1683</v>
          </cell>
          <cell r="F9">
            <v>842</v>
          </cell>
          <cell r="G9">
            <v>241</v>
          </cell>
          <cell r="L9">
            <v>1683</v>
          </cell>
        </row>
        <row r="10">
          <cell r="A10" t="str">
            <v>경동연선</v>
          </cell>
          <cell r="B10" t="str">
            <v>BC 60㎟</v>
          </cell>
          <cell r="C10" t="str">
            <v>m</v>
          </cell>
          <cell r="D10">
            <v>825</v>
          </cell>
          <cell r="E10">
            <v>2793</v>
          </cell>
          <cell r="F10">
            <v>842</v>
          </cell>
          <cell r="G10">
            <v>132</v>
          </cell>
          <cell r="L10">
            <v>2793</v>
          </cell>
        </row>
        <row r="11">
          <cell r="A11" t="str">
            <v>600V 가교PE 케이블</v>
          </cell>
          <cell r="B11" t="str">
            <v>CV 1Cx60㎟</v>
          </cell>
          <cell r="C11" t="str">
            <v>m</v>
          </cell>
          <cell r="D11">
            <v>814</v>
          </cell>
          <cell r="E11">
            <v>2588</v>
          </cell>
          <cell r="F11">
            <v>866</v>
          </cell>
          <cell r="G11">
            <v>2160</v>
          </cell>
          <cell r="L11">
            <v>2160</v>
          </cell>
        </row>
        <row r="12">
          <cell r="A12" t="str">
            <v>600V 가교PE 케이블</v>
          </cell>
          <cell r="B12" t="str">
            <v>CV 1Cx200㎟</v>
          </cell>
          <cell r="C12" t="str">
            <v>m</v>
          </cell>
          <cell r="D12">
            <v>814</v>
          </cell>
          <cell r="E12">
            <v>9686</v>
          </cell>
          <cell r="F12">
            <v>866</v>
          </cell>
          <cell r="G12">
            <v>8084</v>
          </cell>
          <cell r="L12">
            <v>8084</v>
          </cell>
        </row>
        <row r="13">
          <cell r="A13" t="str">
            <v>600V 가교PE 케이블</v>
          </cell>
          <cell r="B13" t="str">
            <v>CV 2Cx5.5㎟</v>
          </cell>
          <cell r="C13" t="str">
            <v>m</v>
          </cell>
          <cell r="D13">
            <v>814</v>
          </cell>
          <cell r="E13">
            <v>820</v>
          </cell>
          <cell r="F13">
            <v>866</v>
          </cell>
          <cell r="G13">
            <v>685</v>
          </cell>
          <cell r="L13">
            <v>685</v>
          </cell>
        </row>
        <row r="14">
          <cell r="A14" t="str">
            <v>600V 가교PE 케이블</v>
          </cell>
          <cell r="B14" t="str">
            <v>CV 2Cx8㎟</v>
          </cell>
          <cell r="C14" t="str">
            <v>m</v>
          </cell>
          <cell r="D14">
            <v>814</v>
          </cell>
          <cell r="E14">
            <v>1034</v>
          </cell>
          <cell r="F14">
            <v>866</v>
          </cell>
          <cell r="G14">
            <v>863</v>
          </cell>
          <cell r="L14">
            <v>863</v>
          </cell>
        </row>
        <row r="15">
          <cell r="A15" t="str">
            <v>600V 가교PE 케이블</v>
          </cell>
          <cell r="B15" t="str">
            <v>CV 4Cx8㎟</v>
          </cell>
          <cell r="C15" t="str">
            <v>m</v>
          </cell>
          <cell r="D15">
            <v>814</v>
          </cell>
          <cell r="E15">
            <v>1731</v>
          </cell>
          <cell r="F15">
            <v>866</v>
          </cell>
          <cell r="G15">
            <v>1445</v>
          </cell>
          <cell r="L15">
            <v>1445</v>
          </cell>
        </row>
        <row r="16">
          <cell r="A16" t="str">
            <v>600V 가교PE 케이블</v>
          </cell>
          <cell r="B16" t="str">
            <v>CV 4Cx22㎟</v>
          </cell>
          <cell r="C16" t="str">
            <v>m</v>
          </cell>
          <cell r="D16">
            <v>814</v>
          </cell>
          <cell r="E16">
            <v>4199</v>
          </cell>
          <cell r="F16">
            <v>866</v>
          </cell>
          <cell r="G16">
            <v>3504</v>
          </cell>
          <cell r="L16">
            <v>3504</v>
          </cell>
        </row>
        <row r="17">
          <cell r="A17" t="str">
            <v>6.9KV 가교PE케이블</v>
          </cell>
          <cell r="B17" t="str">
            <v>6.9kV CV 1Cx38㎟</v>
          </cell>
          <cell r="C17" t="str">
            <v>m</v>
          </cell>
          <cell r="D17">
            <v>815</v>
          </cell>
          <cell r="E17">
            <v>4058</v>
          </cell>
          <cell r="F17">
            <v>866</v>
          </cell>
          <cell r="G17">
            <v>3324</v>
          </cell>
          <cell r="L17">
            <v>3324</v>
          </cell>
        </row>
        <row r="18">
          <cell r="A18" t="str">
            <v>접지용전선</v>
          </cell>
          <cell r="B18" t="str">
            <v>GV 1.6mm</v>
          </cell>
          <cell r="C18" t="str">
            <v>m</v>
          </cell>
          <cell r="D18">
            <v>811</v>
          </cell>
          <cell r="E18">
            <v>167</v>
          </cell>
          <cell r="F18">
            <v>858</v>
          </cell>
          <cell r="G18">
            <v>155</v>
          </cell>
          <cell r="L18">
            <v>155</v>
          </cell>
        </row>
        <row r="19">
          <cell r="A19" t="str">
            <v>접지용전선</v>
          </cell>
          <cell r="B19" t="str">
            <v>GV 2.0mm</v>
          </cell>
          <cell r="C19" t="str">
            <v>m</v>
          </cell>
          <cell r="D19">
            <v>811</v>
          </cell>
          <cell r="E19">
            <v>221</v>
          </cell>
          <cell r="F19">
            <v>858</v>
          </cell>
          <cell r="G19">
            <v>206</v>
          </cell>
          <cell r="L19">
            <v>206</v>
          </cell>
        </row>
        <row r="20">
          <cell r="A20" t="str">
            <v>접지용전선</v>
          </cell>
          <cell r="B20" t="str">
            <v>GV 3.5㎟</v>
          </cell>
          <cell r="C20" t="str">
            <v>m</v>
          </cell>
          <cell r="D20">
            <v>811</v>
          </cell>
          <cell r="E20">
            <v>270</v>
          </cell>
          <cell r="F20">
            <v>858</v>
          </cell>
          <cell r="G20">
            <v>251</v>
          </cell>
          <cell r="L20">
            <v>251</v>
          </cell>
        </row>
        <row r="21">
          <cell r="A21" t="str">
            <v>접지용전선</v>
          </cell>
          <cell r="B21" t="str">
            <v>GV 5.5㎟</v>
          </cell>
          <cell r="C21" t="str">
            <v>m</v>
          </cell>
          <cell r="D21">
            <v>811</v>
          </cell>
          <cell r="E21">
            <v>367</v>
          </cell>
          <cell r="F21">
            <v>858</v>
          </cell>
          <cell r="G21">
            <v>342</v>
          </cell>
          <cell r="L21">
            <v>342</v>
          </cell>
        </row>
        <row r="22">
          <cell r="A22" t="str">
            <v>접지용전선</v>
          </cell>
          <cell r="B22" t="str">
            <v>GV 14㎟</v>
          </cell>
          <cell r="C22" t="str">
            <v>m</v>
          </cell>
          <cell r="D22">
            <v>811</v>
          </cell>
          <cell r="E22">
            <v>946</v>
          </cell>
          <cell r="F22">
            <v>858</v>
          </cell>
          <cell r="G22">
            <v>881</v>
          </cell>
          <cell r="L22">
            <v>881</v>
          </cell>
        </row>
        <row r="23">
          <cell r="A23" t="str">
            <v>접지용전선</v>
          </cell>
          <cell r="B23" t="str">
            <v>GV 22㎟</v>
          </cell>
          <cell r="C23" t="str">
            <v>m</v>
          </cell>
          <cell r="D23">
            <v>811</v>
          </cell>
          <cell r="E23">
            <v>1313</v>
          </cell>
          <cell r="F23">
            <v>858</v>
          </cell>
          <cell r="G23">
            <v>1223</v>
          </cell>
          <cell r="L23">
            <v>1223</v>
          </cell>
        </row>
        <row r="24">
          <cell r="A24" t="str">
            <v>접지용전선</v>
          </cell>
          <cell r="B24" t="str">
            <v>GV 38㎟</v>
          </cell>
          <cell r="C24" t="str">
            <v>m</v>
          </cell>
          <cell r="D24">
            <v>811</v>
          </cell>
          <cell r="E24">
            <v>1978</v>
          </cell>
          <cell r="F24">
            <v>858</v>
          </cell>
          <cell r="G24">
            <v>1843</v>
          </cell>
          <cell r="L24">
            <v>1843</v>
          </cell>
        </row>
        <row r="25">
          <cell r="A25" t="str">
            <v>접지용전선</v>
          </cell>
          <cell r="B25" t="str">
            <v>GV 60㎟</v>
          </cell>
          <cell r="C25" t="str">
            <v>m</v>
          </cell>
          <cell r="D25">
            <v>811</v>
          </cell>
          <cell r="E25">
            <v>3128</v>
          </cell>
          <cell r="F25">
            <v>858</v>
          </cell>
          <cell r="G25">
            <v>2913</v>
          </cell>
          <cell r="L25">
            <v>2913</v>
          </cell>
        </row>
        <row r="26">
          <cell r="A26" t="str">
            <v>600V 내화전선 FR-8</v>
          </cell>
          <cell r="B26" t="str">
            <v>FR-8 2Cx14㎟</v>
          </cell>
          <cell r="C26" t="str">
            <v>m</v>
          </cell>
          <cell r="D26">
            <v>814</v>
          </cell>
          <cell r="E26">
            <v>3641</v>
          </cell>
          <cell r="F26">
            <v>864</v>
          </cell>
          <cell r="G26">
            <v>2947</v>
          </cell>
          <cell r="L26">
            <v>2947</v>
          </cell>
        </row>
        <row r="27">
          <cell r="A27" t="str">
            <v>600V 내화전선 FR-8</v>
          </cell>
          <cell r="B27" t="str">
            <v>FR-8 2Cx8㎟</v>
          </cell>
          <cell r="C27" t="str">
            <v>m</v>
          </cell>
          <cell r="D27">
            <v>814</v>
          </cell>
          <cell r="E27">
            <v>2709</v>
          </cell>
          <cell r="F27">
            <v>864</v>
          </cell>
          <cell r="G27">
            <v>2193</v>
          </cell>
          <cell r="L27">
            <v>2193</v>
          </cell>
        </row>
        <row r="28">
          <cell r="A28" t="str">
            <v>제어용비닐케이블</v>
          </cell>
          <cell r="B28" t="str">
            <v>CVV-SB 2Cx2.0㎟</v>
          </cell>
          <cell r="C28" t="str">
            <v>m</v>
          </cell>
          <cell r="D28">
            <v>813</v>
          </cell>
          <cell r="E28">
            <v>837</v>
          </cell>
          <cell r="F28">
            <v>860</v>
          </cell>
          <cell r="G28">
            <v>711</v>
          </cell>
          <cell r="L28">
            <v>711</v>
          </cell>
        </row>
        <row r="29">
          <cell r="A29" t="str">
            <v>CABLE HAED</v>
          </cell>
          <cell r="B29" t="str">
            <v>6.9kV 1Cx38㎟</v>
          </cell>
          <cell r="C29" t="str">
            <v>EA</v>
          </cell>
          <cell r="D29">
            <v>832</v>
          </cell>
          <cell r="E29">
            <v>103800</v>
          </cell>
          <cell r="F29">
            <v>879</v>
          </cell>
          <cell r="G29">
            <v>103800</v>
          </cell>
          <cell r="L29">
            <v>103800</v>
          </cell>
        </row>
        <row r="30">
          <cell r="A30" t="str">
            <v>압착터미날</v>
          </cell>
          <cell r="B30" t="str">
            <v>8 ㎟</v>
          </cell>
          <cell r="C30" t="str">
            <v>EA</v>
          </cell>
          <cell r="D30">
            <v>830</v>
          </cell>
          <cell r="E30">
            <v>77</v>
          </cell>
          <cell r="F30">
            <v>877</v>
          </cell>
          <cell r="G30">
            <v>39</v>
          </cell>
          <cell r="L30">
            <v>39</v>
          </cell>
        </row>
        <row r="31">
          <cell r="A31" t="str">
            <v>압착터미날</v>
          </cell>
          <cell r="B31" t="str">
            <v>14 ㎟</v>
          </cell>
          <cell r="C31" t="str">
            <v>EA</v>
          </cell>
          <cell r="D31">
            <v>830</v>
          </cell>
          <cell r="E31">
            <v>107</v>
          </cell>
          <cell r="F31">
            <v>877</v>
          </cell>
          <cell r="G31">
            <v>91</v>
          </cell>
          <cell r="L31">
            <v>91</v>
          </cell>
        </row>
        <row r="32">
          <cell r="A32" t="str">
            <v>압착터미날</v>
          </cell>
          <cell r="B32" t="str">
            <v>22 ㎟</v>
          </cell>
          <cell r="C32" t="str">
            <v>EA</v>
          </cell>
          <cell r="D32">
            <v>830</v>
          </cell>
          <cell r="E32">
            <v>137</v>
          </cell>
          <cell r="F32">
            <v>877</v>
          </cell>
          <cell r="G32">
            <v>117</v>
          </cell>
          <cell r="L32">
            <v>117</v>
          </cell>
        </row>
        <row r="33">
          <cell r="A33" t="str">
            <v>압착터미날</v>
          </cell>
          <cell r="B33" t="str">
            <v>60 ㎟</v>
          </cell>
          <cell r="C33" t="str">
            <v>EA</v>
          </cell>
          <cell r="D33">
            <v>830</v>
          </cell>
          <cell r="E33">
            <v>350</v>
          </cell>
          <cell r="F33">
            <v>877</v>
          </cell>
          <cell r="G33">
            <v>403</v>
          </cell>
          <cell r="L33">
            <v>350</v>
          </cell>
        </row>
        <row r="34">
          <cell r="A34" t="str">
            <v>압착터미날</v>
          </cell>
          <cell r="B34" t="str">
            <v>100 ㎟</v>
          </cell>
          <cell r="C34" t="str">
            <v>EA</v>
          </cell>
          <cell r="D34">
            <v>830</v>
          </cell>
          <cell r="E34">
            <v>540</v>
          </cell>
          <cell r="F34">
            <v>877</v>
          </cell>
          <cell r="G34">
            <v>455</v>
          </cell>
          <cell r="L34">
            <v>455</v>
          </cell>
        </row>
        <row r="35">
          <cell r="A35" t="str">
            <v>동 관 단 자</v>
          </cell>
          <cell r="B35" t="str">
            <v>2H0LE 200㎟</v>
          </cell>
          <cell r="C35" t="str">
            <v>EA</v>
          </cell>
          <cell r="D35">
            <v>830</v>
          </cell>
          <cell r="E35">
            <v>5350</v>
          </cell>
          <cell r="F35">
            <v>877</v>
          </cell>
          <cell r="G35">
            <v>4090</v>
          </cell>
          <cell r="L35">
            <v>4090</v>
          </cell>
        </row>
        <row r="36">
          <cell r="A36" t="str">
            <v>터미널캡</v>
          </cell>
          <cell r="B36" t="str">
            <v>60㎟</v>
          </cell>
          <cell r="C36" t="str">
            <v>EA</v>
          </cell>
          <cell r="D36">
            <v>830</v>
          </cell>
          <cell r="E36">
            <v>32</v>
          </cell>
          <cell r="F36">
            <v>877</v>
          </cell>
          <cell r="G36">
            <v>22</v>
          </cell>
          <cell r="L36">
            <v>22</v>
          </cell>
        </row>
        <row r="37">
          <cell r="A37" t="str">
            <v>접지슬리브</v>
          </cell>
          <cell r="B37" t="str">
            <v>60-60 38㎟</v>
          </cell>
          <cell r="C37" t="str">
            <v>EA</v>
          </cell>
          <cell r="D37">
            <v>903</v>
          </cell>
          <cell r="E37">
            <v>1500</v>
          </cell>
          <cell r="F37">
            <v>946</v>
          </cell>
          <cell r="G37">
            <v>1500</v>
          </cell>
          <cell r="L37">
            <v>1500</v>
          </cell>
        </row>
        <row r="38">
          <cell r="A38" t="str">
            <v>강제전선관</v>
          </cell>
          <cell r="B38" t="str">
            <v>ST 16C</v>
          </cell>
          <cell r="C38" t="str">
            <v>m</v>
          </cell>
          <cell r="D38">
            <v>835</v>
          </cell>
          <cell r="E38">
            <v>1100</v>
          </cell>
          <cell r="F38">
            <v>887</v>
          </cell>
          <cell r="G38">
            <v>1040</v>
          </cell>
          <cell r="H38">
            <v>419</v>
          </cell>
          <cell r="I38">
            <v>932</v>
          </cell>
          <cell r="L38">
            <v>932</v>
          </cell>
        </row>
        <row r="39">
          <cell r="A39" t="str">
            <v>강제전선관</v>
          </cell>
          <cell r="B39" t="str">
            <v>ST 22C</v>
          </cell>
          <cell r="C39" t="str">
            <v>m</v>
          </cell>
          <cell r="D39">
            <v>835</v>
          </cell>
          <cell r="E39">
            <v>1400</v>
          </cell>
          <cell r="F39">
            <v>887</v>
          </cell>
          <cell r="G39">
            <v>1332</v>
          </cell>
          <cell r="H39">
            <v>419</v>
          </cell>
          <cell r="I39">
            <v>1192</v>
          </cell>
          <cell r="L39">
            <v>1192</v>
          </cell>
        </row>
        <row r="40">
          <cell r="A40" t="str">
            <v>강제전선관</v>
          </cell>
          <cell r="B40" t="str">
            <v>ST 28C</v>
          </cell>
          <cell r="C40" t="str">
            <v>m</v>
          </cell>
          <cell r="D40">
            <v>835</v>
          </cell>
          <cell r="E40">
            <v>1825</v>
          </cell>
          <cell r="F40">
            <v>887</v>
          </cell>
          <cell r="G40">
            <v>1739</v>
          </cell>
          <cell r="H40">
            <v>419</v>
          </cell>
          <cell r="I40">
            <v>1566</v>
          </cell>
          <cell r="L40">
            <v>1566</v>
          </cell>
        </row>
        <row r="41">
          <cell r="A41" t="str">
            <v>강제전선관</v>
          </cell>
          <cell r="B41" t="str">
            <v>ST 36C</v>
          </cell>
          <cell r="C41" t="str">
            <v>m</v>
          </cell>
          <cell r="D41">
            <v>835</v>
          </cell>
          <cell r="E41">
            <v>2225</v>
          </cell>
          <cell r="F41">
            <v>887</v>
          </cell>
          <cell r="G41">
            <v>2135</v>
          </cell>
          <cell r="H41">
            <v>419</v>
          </cell>
          <cell r="I41">
            <v>1921</v>
          </cell>
          <cell r="L41">
            <v>1921</v>
          </cell>
        </row>
        <row r="42">
          <cell r="A42" t="str">
            <v>강제전선관</v>
          </cell>
          <cell r="B42" t="str">
            <v>ST 42C</v>
          </cell>
          <cell r="C42" t="str">
            <v>m</v>
          </cell>
          <cell r="D42">
            <v>835</v>
          </cell>
          <cell r="E42">
            <v>2575</v>
          </cell>
          <cell r="F42">
            <v>887</v>
          </cell>
          <cell r="G42">
            <v>2474</v>
          </cell>
          <cell r="H42">
            <v>419</v>
          </cell>
          <cell r="I42">
            <v>2224</v>
          </cell>
          <cell r="L42">
            <v>2224</v>
          </cell>
        </row>
        <row r="43">
          <cell r="A43" t="str">
            <v>강제전선관</v>
          </cell>
          <cell r="B43" t="str">
            <v>ST 54C</v>
          </cell>
          <cell r="C43" t="str">
            <v>m</v>
          </cell>
          <cell r="D43">
            <v>835</v>
          </cell>
          <cell r="E43">
            <v>3600</v>
          </cell>
          <cell r="F43">
            <v>887</v>
          </cell>
          <cell r="G43">
            <v>3450</v>
          </cell>
          <cell r="H43">
            <v>419</v>
          </cell>
          <cell r="I43">
            <v>3104</v>
          </cell>
          <cell r="L43">
            <v>3104</v>
          </cell>
        </row>
        <row r="44">
          <cell r="A44" t="str">
            <v>경질비닐 전선관</v>
          </cell>
          <cell r="B44" t="str">
            <v>HI-PVC 16C</v>
          </cell>
          <cell r="C44" t="str">
            <v>m</v>
          </cell>
          <cell r="D44">
            <v>839</v>
          </cell>
          <cell r="E44">
            <v>460</v>
          </cell>
          <cell r="F44">
            <v>882</v>
          </cell>
          <cell r="G44">
            <v>268</v>
          </cell>
          <cell r="L44">
            <v>268</v>
          </cell>
        </row>
        <row r="45">
          <cell r="A45" t="str">
            <v>경질비닐 전선관</v>
          </cell>
          <cell r="B45" t="str">
            <v>HI-PVC 22C</v>
          </cell>
          <cell r="C45" t="str">
            <v>m</v>
          </cell>
          <cell r="D45">
            <v>839</v>
          </cell>
          <cell r="E45">
            <v>555</v>
          </cell>
          <cell r="F45">
            <v>882</v>
          </cell>
          <cell r="G45">
            <v>322</v>
          </cell>
          <cell r="L45">
            <v>322</v>
          </cell>
        </row>
        <row r="46">
          <cell r="A46" t="str">
            <v>파상형경질PE전선관</v>
          </cell>
          <cell r="B46" t="str">
            <v>30mm</v>
          </cell>
          <cell r="C46" t="str">
            <v>m</v>
          </cell>
          <cell r="D46">
            <v>840</v>
          </cell>
          <cell r="E46">
            <v>470</v>
          </cell>
          <cell r="F46">
            <v>883</v>
          </cell>
          <cell r="G46">
            <v>270</v>
          </cell>
          <cell r="L46">
            <v>270</v>
          </cell>
        </row>
        <row r="47">
          <cell r="A47" t="str">
            <v>파상형경질PE전선관</v>
          </cell>
          <cell r="B47" t="str">
            <v>40mm</v>
          </cell>
          <cell r="C47" t="str">
            <v>m</v>
          </cell>
          <cell r="D47">
            <v>840</v>
          </cell>
          <cell r="E47">
            <v>690</v>
          </cell>
          <cell r="F47">
            <v>883</v>
          </cell>
          <cell r="G47">
            <v>410</v>
          </cell>
          <cell r="L47">
            <v>410</v>
          </cell>
        </row>
        <row r="48">
          <cell r="A48" t="str">
            <v>FLX 전선관</v>
          </cell>
          <cell r="B48" t="str">
            <v>16C</v>
          </cell>
          <cell r="C48" t="str">
            <v>m</v>
          </cell>
          <cell r="D48">
            <v>836</v>
          </cell>
          <cell r="E48">
            <v>700</v>
          </cell>
          <cell r="F48">
            <v>885</v>
          </cell>
          <cell r="G48">
            <v>930</v>
          </cell>
          <cell r="H48">
            <v>418</v>
          </cell>
          <cell r="I48">
            <v>630</v>
          </cell>
          <cell r="L48">
            <v>630</v>
          </cell>
        </row>
        <row r="49">
          <cell r="A49" t="str">
            <v>노말밴드</v>
          </cell>
          <cell r="B49" t="str">
            <v>아연도 36C</v>
          </cell>
          <cell r="C49" t="str">
            <v>EA</v>
          </cell>
          <cell r="D49">
            <v>835</v>
          </cell>
          <cell r="E49">
            <v>2500</v>
          </cell>
          <cell r="F49">
            <v>888</v>
          </cell>
          <cell r="G49">
            <v>2250</v>
          </cell>
          <cell r="L49">
            <v>2250</v>
          </cell>
        </row>
        <row r="50">
          <cell r="A50" t="str">
            <v>노말밴드</v>
          </cell>
          <cell r="B50" t="str">
            <v>아연도 42C</v>
          </cell>
          <cell r="C50" t="str">
            <v>EA</v>
          </cell>
          <cell r="D50">
            <v>835</v>
          </cell>
          <cell r="E50">
            <v>3250</v>
          </cell>
          <cell r="F50">
            <v>888</v>
          </cell>
          <cell r="G50">
            <v>2925</v>
          </cell>
          <cell r="L50">
            <v>2925</v>
          </cell>
        </row>
        <row r="51">
          <cell r="A51" t="str">
            <v>노말밴드</v>
          </cell>
          <cell r="B51" t="str">
            <v>아연도 54C</v>
          </cell>
          <cell r="C51" t="str">
            <v>EA</v>
          </cell>
          <cell r="D51">
            <v>835</v>
          </cell>
          <cell r="E51">
            <v>4625</v>
          </cell>
          <cell r="F51">
            <v>888</v>
          </cell>
          <cell r="G51">
            <v>4160</v>
          </cell>
          <cell r="L51">
            <v>4160</v>
          </cell>
        </row>
        <row r="52">
          <cell r="A52" t="str">
            <v>파이프크램프</v>
          </cell>
          <cell r="B52" t="str">
            <v>16C</v>
          </cell>
          <cell r="C52" t="str">
            <v>EA</v>
          </cell>
          <cell r="D52">
            <v>835</v>
          </cell>
          <cell r="E52">
            <v>270</v>
          </cell>
          <cell r="F52">
            <v>882</v>
          </cell>
          <cell r="G52">
            <v>250</v>
          </cell>
          <cell r="L52">
            <v>250</v>
          </cell>
        </row>
        <row r="53">
          <cell r="A53" t="str">
            <v>파이프크램프</v>
          </cell>
          <cell r="B53" t="str">
            <v>22C</v>
          </cell>
          <cell r="C53" t="str">
            <v>EA</v>
          </cell>
          <cell r="D53">
            <v>835</v>
          </cell>
          <cell r="E53">
            <v>300</v>
          </cell>
          <cell r="F53">
            <v>882</v>
          </cell>
          <cell r="G53">
            <v>285</v>
          </cell>
          <cell r="L53">
            <v>285</v>
          </cell>
        </row>
        <row r="54">
          <cell r="A54" t="str">
            <v>파이프크램프</v>
          </cell>
          <cell r="B54" t="str">
            <v>36C</v>
          </cell>
          <cell r="C54" t="str">
            <v>EA</v>
          </cell>
          <cell r="D54">
            <v>835</v>
          </cell>
          <cell r="E54">
            <v>420</v>
          </cell>
          <cell r="F54">
            <v>882</v>
          </cell>
          <cell r="G54">
            <v>405</v>
          </cell>
          <cell r="L54">
            <v>405</v>
          </cell>
        </row>
        <row r="55">
          <cell r="A55" t="str">
            <v>파이프크램프</v>
          </cell>
          <cell r="B55" t="str">
            <v>42C</v>
          </cell>
          <cell r="C55" t="str">
            <v>EA</v>
          </cell>
          <cell r="D55">
            <v>835</v>
          </cell>
          <cell r="E55">
            <v>460</v>
          </cell>
          <cell r="F55">
            <v>882</v>
          </cell>
          <cell r="G55">
            <v>530</v>
          </cell>
          <cell r="L55">
            <v>460</v>
          </cell>
        </row>
        <row r="56">
          <cell r="A56" t="str">
            <v>파이프크램프</v>
          </cell>
          <cell r="B56" t="str">
            <v>54C</v>
          </cell>
          <cell r="C56" t="str">
            <v>EA</v>
          </cell>
          <cell r="D56">
            <v>835</v>
          </cell>
          <cell r="E56">
            <v>550</v>
          </cell>
          <cell r="F56">
            <v>882</v>
          </cell>
          <cell r="G56">
            <v>540</v>
          </cell>
          <cell r="L56">
            <v>540</v>
          </cell>
        </row>
        <row r="57">
          <cell r="A57" t="str">
            <v>파이프행거</v>
          </cell>
          <cell r="B57" t="str">
            <v>36 C</v>
          </cell>
          <cell r="C57" t="str">
            <v>EA</v>
          </cell>
          <cell r="D57">
            <v>835</v>
          </cell>
          <cell r="E57">
            <v>660</v>
          </cell>
          <cell r="F57">
            <v>882</v>
          </cell>
          <cell r="G57">
            <v>640</v>
          </cell>
          <cell r="L57">
            <v>640</v>
          </cell>
        </row>
        <row r="58">
          <cell r="A58" t="str">
            <v>아우트레트박스</v>
          </cell>
          <cell r="B58" t="str">
            <v>8각 54mm</v>
          </cell>
          <cell r="C58" t="str">
            <v>EA</v>
          </cell>
          <cell r="D58">
            <v>841</v>
          </cell>
          <cell r="E58">
            <v>714</v>
          </cell>
          <cell r="F58">
            <v>899</v>
          </cell>
          <cell r="G58">
            <v>480</v>
          </cell>
          <cell r="L58">
            <v>480</v>
          </cell>
        </row>
        <row r="59">
          <cell r="A59" t="str">
            <v>아우트레트박스</v>
          </cell>
          <cell r="B59" t="str">
            <v>중형 4각 54mm</v>
          </cell>
          <cell r="C59" t="str">
            <v>EA</v>
          </cell>
          <cell r="D59">
            <v>841</v>
          </cell>
          <cell r="E59">
            <v>832</v>
          </cell>
          <cell r="F59">
            <v>861</v>
          </cell>
          <cell r="G59">
            <v>1170</v>
          </cell>
          <cell r="L59">
            <v>832</v>
          </cell>
        </row>
        <row r="60">
          <cell r="A60" t="str">
            <v>스위치박스</v>
          </cell>
          <cell r="B60" t="str">
            <v>1 개용 54 mm</v>
          </cell>
          <cell r="C60" t="str">
            <v>EA</v>
          </cell>
          <cell r="D60">
            <v>841</v>
          </cell>
          <cell r="E60">
            <v>668</v>
          </cell>
          <cell r="F60">
            <v>899</v>
          </cell>
          <cell r="G60">
            <v>440</v>
          </cell>
          <cell r="L60">
            <v>440</v>
          </cell>
        </row>
        <row r="61">
          <cell r="A61" t="str">
            <v>스위치박스</v>
          </cell>
          <cell r="B61" t="str">
            <v>2 개용 54 mm</v>
          </cell>
          <cell r="C61" t="str">
            <v>EA</v>
          </cell>
          <cell r="D61">
            <v>841</v>
          </cell>
          <cell r="E61">
            <v>701</v>
          </cell>
          <cell r="F61">
            <v>899</v>
          </cell>
          <cell r="G61">
            <v>560</v>
          </cell>
          <cell r="H61">
            <v>391</v>
          </cell>
          <cell r="I61">
            <v>932</v>
          </cell>
          <cell r="L61">
            <v>560</v>
          </cell>
        </row>
        <row r="62">
          <cell r="A62" t="str">
            <v>박스커버-8 각</v>
          </cell>
          <cell r="B62" t="str">
            <v>둥근구멍 (오목)</v>
          </cell>
          <cell r="C62" t="str">
            <v>EA</v>
          </cell>
          <cell r="D62">
            <v>843</v>
          </cell>
          <cell r="E62">
            <v>400</v>
          </cell>
          <cell r="F62">
            <v>899</v>
          </cell>
          <cell r="G62">
            <v>200</v>
          </cell>
          <cell r="H62">
            <v>391</v>
          </cell>
          <cell r="I62">
            <v>1192</v>
          </cell>
          <cell r="L62">
            <v>200</v>
          </cell>
        </row>
        <row r="63">
          <cell r="A63" t="str">
            <v>박스커버-8 각</v>
          </cell>
          <cell r="B63" t="str">
            <v>둥근구멍 (평)</v>
          </cell>
          <cell r="C63" t="str">
            <v>EA</v>
          </cell>
          <cell r="D63">
            <v>843</v>
          </cell>
          <cell r="E63">
            <v>350</v>
          </cell>
          <cell r="F63">
            <v>899</v>
          </cell>
          <cell r="G63">
            <v>160</v>
          </cell>
          <cell r="H63">
            <v>391</v>
          </cell>
          <cell r="I63">
            <v>1566</v>
          </cell>
          <cell r="L63">
            <v>160</v>
          </cell>
        </row>
        <row r="64">
          <cell r="A64" t="str">
            <v>박스커버-4 각</v>
          </cell>
          <cell r="B64" t="str">
            <v>둥근구멍 (오목)</v>
          </cell>
          <cell r="C64" t="str">
            <v>EA</v>
          </cell>
          <cell r="D64">
            <v>843</v>
          </cell>
          <cell r="E64">
            <v>400</v>
          </cell>
          <cell r="F64">
            <v>899</v>
          </cell>
          <cell r="G64">
            <v>200</v>
          </cell>
          <cell r="H64">
            <v>391</v>
          </cell>
          <cell r="I64">
            <v>1921</v>
          </cell>
          <cell r="L64">
            <v>200</v>
          </cell>
        </row>
        <row r="65">
          <cell r="A65" t="str">
            <v>박스커버-4 각</v>
          </cell>
          <cell r="B65" t="str">
            <v>둥근구멍 (평)</v>
          </cell>
          <cell r="C65" t="str">
            <v>EA</v>
          </cell>
          <cell r="D65">
            <v>843</v>
          </cell>
          <cell r="E65">
            <v>350</v>
          </cell>
          <cell r="F65">
            <v>866</v>
          </cell>
          <cell r="G65">
            <v>2431</v>
          </cell>
          <cell r="H65">
            <v>391</v>
          </cell>
          <cell r="I65">
            <v>2224</v>
          </cell>
          <cell r="L65">
            <v>350</v>
          </cell>
        </row>
        <row r="66">
          <cell r="A66" t="str">
            <v>풀박스</v>
          </cell>
          <cell r="B66" t="str">
            <v>150 x 150 x 100</v>
          </cell>
          <cell r="C66" t="str">
            <v>EA</v>
          </cell>
          <cell r="D66">
            <v>840</v>
          </cell>
          <cell r="E66">
            <v>2353</v>
          </cell>
          <cell r="F66">
            <v>899</v>
          </cell>
          <cell r="G66">
            <v>2330</v>
          </cell>
          <cell r="H66">
            <v>391</v>
          </cell>
          <cell r="I66">
            <v>3104</v>
          </cell>
          <cell r="L66">
            <v>2330</v>
          </cell>
        </row>
        <row r="67">
          <cell r="A67" t="str">
            <v>풀박스</v>
          </cell>
          <cell r="B67" t="str">
            <v>200 x 200 x 100</v>
          </cell>
          <cell r="C67" t="str">
            <v>EA</v>
          </cell>
          <cell r="D67">
            <v>840</v>
          </cell>
          <cell r="E67">
            <v>3647</v>
          </cell>
          <cell r="F67">
            <v>899</v>
          </cell>
          <cell r="G67">
            <v>3230</v>
          </cell>
          <cell r="H67">
            <v>391</v>
          </cell>
          <cell r="I67">
            <v>3950</v>
          </cell>
          <cell r="L67">
            <v>3230</v>
          </cell>
        </row>
        <row r="68">
          <cell r="A68" t="str">
            <v>풀박스</v>
          </cell>
          <cell r="B68" t="str">
            <v>300 x 300 x 200</v>
          </cell>
          <cell r="C68" t="str">
            <v>EA</v>
          </cell>
          <cell r="D68">
            <v>840</v>
          </cell>
          <cell r="E68">
            <v>7647</v>
          </cell>
          <cell r="F68">
            <v>899</v>
          </cell>
          <cell r="G68">
            <v>6800</v>
          </cell>
          <cell r="H68">
            <v>391</v>
          </cell>
          <cell r="I68">
            <v>307</v>
          </cell>
          <cell r="L68">
            <v>6800</v>
          </cell>
        </row>
        <row r="69">
          <cell r="A69" t="str">
            <v>풀박스</v>
          </cell>
          <cell r="B69" t="str">
            <v>400 x 400 x 200</v>
          </cell>
          <cell r="C69" t="str">
            <v>EA</v>
          </cell>
          <cell r="D69">
            <v>840</v>
          </cell>
          <cell r="E69">
            <v>12000</v>
          </cell>
          <cell r="F69">
            <v>899</v>
          </cell>
          <cell r="G69">
            <v>10540</v>
          </cell>
          <cell r="H69">
            <v>391</v>
          </cell>
          <cell r="I69">
            <v>368</v>
          </cell>
          <cell r="L69">
            <v>10540</v>
          </cell>
        </row>
        <row r="70">
          <cell r="A70" t="str">
            <v>레이스웨이-BODY</v>
          </cell>
          <cell r="B70" t="str">
            <v>BODY 70 x 40</v>
          </cell>
          <cell r="C70" t="str">
            <v>m</v>
          </cell>
          <cell r="D70">
            <v>845</v>
          </cell>
          <cell r="E70">
            <v>2940</v>
          </cell>
          <cell r="F70">
            <v>898</v>
          </cell>
          <cell r="G70">
            <v>2500</v>
          </cell>
          <cell r="H70">
            <v>391</v>
          </cell>
          <cell r="I70">
            <v>710</v>
          </cell>
          <cell r="L70">
            <v>2500</v>
          </cell>
        </row>
        <row r="71">
          <cell r="A71" t="str">
            <v>레이스웨이-COVER</v>
          </cell>
          <cell r="B71" t="str">
            <v>COVER 70 x 40</v>
          </cell>
          <cell r="C71" t="str">
            <v>m</v>
          </cell>
          <cell r="D71">
            <v>845</v>
          </cell>
          <cell r="E71">
            <v>1350</v>
          </cell>
          <cell r="F71">
            <v>898</v>
          </cell>
          <cell r="G71">
            <v>1150</v>
          </cell>
          <cell r="L71">
            <v>1150</v>
          </cell>
        </row>
        <row r="72">
          <cell r="A72" t="str">
            <v>레이스웨이-JOINER</v>
          </cell>
          <cell r="B72" t="str">
            <v>JOINER 70 x 40</v>
          </cell>
          <cell r="C72" t="str">
            <v>개</v>
          </cell>
          <cell r="D72">
            <v>845</v>
          </cell>
          <cell r="E72">
            <v>1650</v>
          </cell>
          <cell r="F72">
            <v>898</v>
          </cell>
          <cell r="G72">
            <v>940</v>
          </cell>
          <cell r="L72">
            <v>940</v>
          </cell>
        </row>
        <row r="73">
          <cell r="A73" t="str">
            <v>레이스웨이-END CAP</v>
          </cell>
          <cell r="B73" t="str">
            <v>END CAP 70 x 40</v>
          </cell>
          <cell r="C73" t="str">
            <v>개</v>
          </cell>
          <cell r="D73">
            <v>845</v>
          </cell>
          <cell r="E73">
            <v>740</v>
          </cell>
          <cell r="F73">
            <v>898</v>
          </cell>
          <cell r="G73">
            <v>680</v>
          </cell>
          <cell r="L73">
            <v>680</v>
          </cell>
        </row>
        <row r="74">
          <cell r="A74" t="str">
            <v>기구용금구</v>
          </cell>
          <cell r="B74" t="str">
            <v>70 x 40</v>
          </cell>
          <cell r="C74" t="str">
            <v>개</v>
          </cell>
          <cell r="D74">
            <v>845</v>
          </cell>
          <cell r="E74">
            <v>500</v>
          </cell>
          <cell r="F74">
            <v>898</v>
          </cell>
          <cell r="G74">
            <v>430</v>
          </cell>
          <cell r="H74">
            <v>390</v>
          </cell>
          <cell r="I74">
            <v>630</v>
          </cell>
          <cell r="L74">
            <v>430</v>
          </cell>
        </row>
        <row r="75">
          <cell r="A75" t="str">
            <v>HANGER</v>
          </cell>
          <cell r="B75" t="str">
            <v>"C"형</v>
          </cell>
          <cell r="C75" t="str">
            <v>개</v>
          </cell>
          <cell r="D75">
            <v>845</v>
          </cell>
          <cell r="E75">
            <v>1960</v>
          </cell>
          <cell r="F75">
            <v>898</v>
          </cell>
          <cell r="G75">
            <v>1800</v>
          </cell>
          <cell r="H75">
            <v>390</v>
          </cell>
          <cell r="I75">
            <v>820</v>
          </cell>
          <cell r="L75">
            <v>1800</v>
          </cell>
        </row>
        <row r="76">
          <cell r="A76" t="str">
            <v>CABLE TRAY</v>
          </cell>
          <cell r="B76" t="str">
            <v>W300x100Hx2.3t</v>
          </cell>
          <cell r="C76" t="str">
            <v>m</v>
          </cell>
          <cell r="D76">
            <v>847</v>
          </cell>
          <cell r="E76">
            <v>9500</v>
          </cell>
          <cell r="F76">
            <v>895</v>
          </cell>
          <cell r="G76">
            <v>9000</v>
          </cell>
          <cell r="H76">
            <v>390</v>
          </cell>
          <cell r="I76">
            <v>1360</v>
          </cell>
          <cell r="L76">
            <v>9000</v>
          </cell>
        </row>
        <row r="77">
          <cell r="A77" t="str">
            <v>CABLE TRAY</v>
          </cell>
          <cell r="B77" t="str">
            <v>W600x100Hx2.3t</v>
          </cell>
          <cell r="C77" t="str">
            <v>m</v>
          </cell>
          <cell r="D77">
            <v>847</v>
          </cell>
          <cell r="E77">
            <v>11350</v>
          </cell>
          <cell r="F77">
            <v>895</v>
          </cell>
          <cell r="G77">
            <v>10300</v>
          </cell>
          <cell r="L77">
            <v>10300</v>
          </cell>
        </row>
        <row r="78">
          <cell r="A78" t="str">
            <v>CABLE TRAY COVER</v>
          </cell>
          <cell r="B78" t="str">
            <v>W600</v>
          </cell>
          <cell r="C78" t="str">
            <v>m</v>
          </cell>
          <cell r="D78">
            <v>847</v>
          </cell>
          <cell r="E78">
            <v>19700</v>
          </cell>
          <cell r="F78">
            <v>871</v>
          </cell>
          <cell r="G78">
            <v>2625</v>
          </cell>
          <cell r="L78">
            <v>19700</v>
          </cell>
        </row>
        <row r="79">
          <cell r="A79" t="str">
            <v>HORIZONTAL ELBOW</v>
          </cell>
          <cell r="B79" t="str">
            <v>W300x100H x2.3t</v>
          </cell>
          <cell r="C79" t="str">
            <v>EA</v>
          </cell>
          <cell r="D79">
            <v>847</v>
          </cell>
          <cell r="E79">
            <v>12100</v>
          </cell>
          <cell r="F79">
            <v>895</v>
          </cell>
          <cell r="G79">
            <v>13500</v>
          </cell>
          <cell r="L79">
            <v>12100</v>
          </cell>
        </row>
        <row r="80">
          <cell r="A80" t="str">
            <v>VERTICAL ELBOW</v>
          </cell>
          <cell r="B80" t="str">
            <v>W600 x100Hx2.3t</v>
          </cell>
          <cell r="C80" t="str">
            <v>EA</v>
          </cell>
          <cell r="D80">
            <v>847</v>
          </cell>
          <cell r="E80">
            <v>14100</v>
          </cell>
          <cell r="F80">
            <v>895</v>
          </cell>
          <cell r="G80">
            <v>16000</v>
          </cell>
          <cell r="L80">
            <v>14100</v>
          </cell>
        </row>
        <row r="81">
          <cell r="A81" t="str">
            <v>HORIZOTAL TEE</v>
          </cell>
          <cell r="B81" t="str">
            <v>W300x 100Hx2.3t</v>
          </cell>
          <cell r="C81" t="str">
            <v>EA</v>
          </cell>
          <cell r="D81">
            <v>847</v>
          </cell>
          <cell r="E81">
            <v>20100</v>
          </cell>
          <cell r="F81">
            <v>895</v>
          </cell>
          <cell r="G81">
            <v>16200</v>
          </cell>
          <cell r="L81">
            <v>16200</v>
          </cell>
        </row>
        <row r="82">
          <cell r="A82" t="str">
            <v>HORIZOTAL TEE</v>
          </cell>
          <cell r="B82" t="str">
            <v>W600x 100Hx2.3t</v>
          </cell>
          <cell r="C82" t="str">
            <v>EA</v>
          </cell>
          <cell r="D82">
            <v>847</v>
          </cell>
          <cell r="E82">
            <v>26900</v>
          </cell>
          <cell r="F82">
            <v>895</v>
          </cell>
          <cell r="G82">
            <v>20600</v>
          </cell>
          <cell r="L82">
            <v>20600</v>
          </cell>
        </row>
        <row r="83">
          <cell r="A83" t="str">
            <v>JOINT CONNECTOR</v>
          </cell>
          <cell r="B83" t="str">
            <v>100H</v>
          </cell>
          <cell r="C83" t="str">
            <v>EA</v>
          </cell>
          <cell r="D83">
            <v>847</v>
          </cell>
          <cell r="E83">
            <v>1100</v>
          </cell>
          <cell r="F83">
            <v>895</v>
          </cell>
          <cell r="G83">
            <v>1000</v>
          </cell>
          <cell r="L83">
            <v>1000</v>
          </cell>
        </row>
        <row r="84">
          <cell r="A84" t="str">
            <v>SHANK BOLT &amp; NUT</v>
          </cell>
          <cell r="B84" t="str">
            <v>아연도</v>
          </cell>
          <cell r="C84" t="str">
            <v>EA</v>
          </cell>
          <cell r="D84">
            <v>847</v>
          </cell>
          <cell r="E84">
            <v>110</v>
          </cell>
          <cell r="F84">
            <v>895</v>
          </cell>
          <cell r="G84">
            <v>100</v>
          </cell>
          <cell r="L84">
            <v>100</v>
          </cell>
        </row>
        <row r="85">
          <cell r="A85" t="str">
            <v>BOINDING JUMPER</v>
          </cell>
          <cell r="B85" t="str">
            <v>38mm2</v>
          </cell>
          <cell r="C85" t="str">
            <v>EA</v>
          </cell>
          <cell r="D85">
            <v>847</v>
          </cell>
          <cell r="E85">
            <v>2750</v>
          </cell>
          <cell r="F85">
            <v>871</v>
          </cell>
          <cell r="G85">
            <v>445</v>
          </cell>
          <cell r="L85">
            <v>2750</v>
          </cell>
        </row>
        <row r="86">
          <cell r="A86" t="str">
            <v>HOLD DOWN CLAMP</v>
          </cell>
          <cell r="B86" t="str">
            <v>STEEL 2.3t</v>
          </cell>
          <cell r="C86" t="str">
            <v>EA</v>
          </cell>
          <cell r="D86">
            <v>847</v>
          </cell>
          <cell r="E86">
            <v>350</v>
          </cell>
          <cell r="F86">
            <v>895</v>
          </cell>
          <cell r="G86">
            <v>150</v>
          </cell>
          <cell r="L86">
            <v>150</v>
          </cell>
        </row>
        <row r="87">
          <cell r="A87" t="str">
            <v>U-CHANNEL</v>
          </cell>
          <cell r="B87" t="str">
            <v>41x41x2.6T</v>
          </cell>
          <cell r="C87" t="str">
            <v>m</v>
          </cell>
          <cell r="D87">
            <v>847</v>
          </cell>
          <cell r="E87">
            <v>2800</v>
          </cell>
          <cell r="F87">
            <v>894</v>
          </cell>
          <cell r="G87">
            <v>2800</v>
          </cell>
          <cell r="L87">
            <v>2800</v>
          </cell>
        </row>
        <row r="88">
          <cell r="A88" t="str">
            <v>매입콘센트-접지</v>
          </cell>
          <cell r="B88" t="str">
            <v>15A 250V-2구</v>
          </cell>
          <cell r="C88" t="str">
            <v>EA</v>
          </cell>
          <cell r="D88">
            <v>820</v>
          </cell>
          <cell r="E88">
            <v>550</v>
          </cell>
          <cell r="F88">
            <v>948</v>
          </cell>
          <cell r="G88">
            <v>1140</v>
          </cell>
          <cell r="H88">
            <v>417</v>
          </cell>
          <cell r="I88">
            <v>1258</v>
          </cell>
          <cell r="L88">
            <v>1140</v>
          </cell>
        </row>
        <row r="89">
          <cell r="A89" t="str">
            <v>방수콘센트</v>
          </cell>
          <cell r="B89" t="str">
            <v>15A-250V-2구</v>
          </cell>
          <cell r="C89" t="str">
            <v>EA</v>
          </cell>
          <cell r="D89">
            <v>820</v>
          </cell>
          <cell r="E89">
            <v>999</v>
          </cell>
          <cell r="F89">
            <v>950</v>
          </cell>
          <cell r="G89">
            <v>2510</v>
          </cell>
          <cell r="L89">
            <v>2510</v>
          </cell>
        </row>
        <row r="90">
          <cell r="A90" t="str">
            <v>매입1로스위치</v>
          </cell>
          <cell r="B90" t="str">
            <v>15A 250V 1구</v>
          </cell>
          <cell r="C90" t="str">
            <v>EA</v>
          </cell>
          <cell r="D90">
            <v>907</v>
          </cell>
          <cell r="E90">
            <v>2082</v>
          </cell>
          <cell r="F90">
            <v>950</v>
          </cell>
          <cell r="G90">
            <v>1260</v>
          </cell>
          <cell r="L90">
            <v>1260</v>
          </cell>
        </row>
        <row r="91">
          <cell r="A91" t="str">
            <v>매입1로스위치</v>
          </cell>
          <cell r="B91" t="str">
            <v>15A 250V 2구</v>
          </cell>
          <cell r="C91" t="str">
            <v>EA</v>
          </cell>
          <cell r="D91">
            <v>907</v>
          </cell>
          <cell r="E91">
            <v>2931</v>
          </cell>
          <cell r="F91">
            <v>950</v>
          </cell>
          <cell r="G91">
            <v>1980</v>
          </cell>
          <cell r="L91">
            <v>1980</v>
          </cell>
        </row>
        <row r="92">
          <cell r="A92" t="str">
            <v>매입3로스위치</v>
          </cell>
          <cell r="B92" t="str">
            <v>15A 250V  1구</v>
          </cell>
          <cell r="C92" t="str">
            <v>EA</v>
          </cell>
          <cell r="D92">
            <v>907</v>
          </cell>
          <cell r="E92">
            <v>2313</v>
          </cell>
          <cell r="F92">
            <v>950</v>
          </cell>
          <cell r="G92">
            <v>1440</v>
          </cell>
          <cell r="L92">
            <v>1440</v>
          </cell>
        </row>
        <row r="93">
          <cell r="A93" t="str">
            <v>접지봉</v>
          </cell>
          <cell r="B93" t="str">
            <v>φ16 x 1800mm</v>
          </cell>
          <cell r="C93" t="str">
            <v>본</v>
          </cell>
          <cell r="D93">
            <v>903</v>
          </cell>
          <cell r="E93">
            <v>4900</v>
          </cell>
          <cell r="F93">
            <v>946</v>
          </cell>
          <cell r="G93">
            <v>4500</v>
          </cell>
          <cell r="L93">
            <v>4500</v>
          </cell>
        </row>
        <row r="94">
          <cell r="A94" t="str">
            <v>접지봉</v>
          </cell>
          <cell r="B94" t="str">
            <v>φ18 x 2400mm</v>
          </cell>
          <cell r="C94" t="str">
            <v>본</v>
          </cell>
          <cell r="D94">
            <v>903</v>
          </cell>
          <cell r="E94">
            <v>7300</v>
          </cell>
          <cell r="F94">
            <v>946</v>
          </cell>
          <cell r="G94">
            <v>6500</v>
          </cell>
          <cell r="H94">
            <v>388</v>
          </cell>
          <cell r="I94">
            <v>1540</v>
          </cell>
          <cell r="L94">
            <v>6500</v>
          </cell>
        </row>
        <row r="95">
          <cell r="A95" t="str">
            <v>접지봉 콘넥터</v>
          </cell>
          <cell r="B95" t="str">
            <v>Φ16(U-BOLT형)</v>
          </cell>
          <cell r="C95" t="str">
            <v>EA</v>
          </cell>
          <cell r="D95">
            <v>903</v>
          </cell>
          <cell r="E95">
            <v>3500</v>
          </cell>
          <cell r="F95">
            <v>946</v>
          </cell>
          <cell r="G95">
            <v>3000</v>
          </cell>
          <cell r="L95">
            <v>3000</v>
          </cell>
        </row>
        <row r="96">
          <cell r="A96" t="str">
            <v>접지봉 콘넥터</v>
          </cell>
          <cell r="B96" t="str">
            <v>Φ19(U-BOLT형)</v>
          </cell>
          <cell r="C96" t="str">
            <v>EA</v>
          </cell>
          <cell r="D96">
            <v>903</v>
          </cell>
          <cell r="E96">
            <v>4000</v>
          </cell>
          <cell r="F96">
            <v>946</v>
          </cell>
          <cell r="G96">
            <v>3500</v>
          </cell>
          <cell r="L96">
            <v>3500</v>
          </cell>
        </row>
        <row r="97">
          <cell r="A97" t="str">
            <v>접지단자함</v>
          </cell>
          <cell r="B97" t="str">
            <v>7 회로용</v>
          </cell>
          <cell r="C97" t="str">
            <v>면</v>
          </cell>
          <cell r="D97">
            <v>903</v>
          </cell>
          <cell r="E97">
            <v>72000</v>
          </cell>
          <cell r="F97">
            <v>946</v>
          </cell>
          <cell r="G97">
            <v>65000</v>
          </cell>
          <cell r="L97">
            <v>65000</v>
          </cell>
        </row>
        <row r="98">
          <cell r="A98" t="str">
            <v>접지저항저감제</v>
          </cell>
          <cell r="B98" t="str">
            <v>아스판 10 Kg</v>
          </cell>
          <cell r="C98" t="str">
            <v>포</v>
          </cell>
          <cell r="D98">
            <v>827</v>
          </cell>
          <cell r="E98">
            <v>714</v>
          </cell>
          <cell r="F98">
            <v>946</v>
          </cell>
          <cell r="G98">
            <v>20000</v>
          </cell>
          <cell r="L98">
            <v>20000</v>
          </cell>
        </row>
        <row r="99">
          <cell r="A99" t="str">
            <v>달대볼트(SST'L)</v>
          </cell>
          <cell r="B99" t="str">
            <v>φ9x1000mm</v>
          </cell>
          <cell r="C99" t="str">
            <v>EA</v>
          </cell>
          <cell r="D99">
            <v>364</v>
          </cell>
          <cell r="E99">
            <v>482</v>
          </cell>
          <cell r="F99">
            <v>882</v>
          </cell>
          <cell r="G99">
            <v>630</v>
          </cell>
          <cell r="L99">
            <v>482</v>
          </cell>
        </row>
        <row r="100">
          <cell r="A100" t="str">
            <v>인써트</v>
          </cell>
          <cell r="B100" t="str">
            <v>φ9mm(주물)</v>
          </cell>
          <cell r="C100" t="str">
            <v>EA</v>
          </cell>
          <cell r="D100">
            <v>98</v>
          </cell>
          <cell r="E100">
            <v>40</v>
          </cell>
          <cell r="F100">
            <v>80</v>
          </cell>
          <cell r="G100">
            <v>180</v>
          </cell>
          <cell r="L100">
            <v>40</v>
          </cell>
        </row>
        <row r="101">
          <cell r="A101" t="str">
            <v>형광등기구 보강대</v>
          </cell>
          <cell r="B101" t="str">
            <v>스프링형 M BAR</v>
          </cell>
          <cell r="C101" t="str">
            <v>SET</v>
          </cell>
          <cell r="D101">
            <v>827</v>
          </cell>
          <cell r="E101">
            <v>701</v>
          </cell>
          <cell r="F101">
            <v>956</v>
          </cell>
          <cell r="G101">
            <v>5500</v>
          </cell>
          <cell r="L101">
            <v>5500</v>
          </cell>
        </row>
        <row r="102">
          <cell r="A102" t="str">
            <v>다운라이트 보강대</v>
          </cell>
          <cell r="B102" t="str">
            <v>스프링형 M-BAR</v>
          </cell>
          <cell r="C102" t="str">
            <v>SET</v>
          </cell>
          <cell r="D102">
            <v>828</v>
          </cell>
          <cell r="E102">
            <v>400</v>
          </cell>
          <cell r="F102">
            <v>956</v>
          </cell>
          <cell r="G102">
            <v>4000</v>
          </cell>
          <cell r="L102">
            <v>4000</v>
          </cell>
        </row>
        <row r="103">
          <cell r="A103" t="str">
            <v>박스커버-8 각</v>
          </cell>
          <cell r="B103" t="str">
            <v>둥근구멍 (평)</v>
          </cell>
          <cell r="C103" t="str">
            <v>EA</v>
          </cell>
          <cell r="D103">
            <v>828</v>
          </cell>
          <cell r="E103">
            <v>350</v>
          </cell>
          <cell r="F103">
            <v>883</v>
          </cell>
          <cell r="G103">
            <v>180</v>
          </cell>
          <cell r="L103">
            <v>180</v>
          </cell>
        </row>
        <row r="104">
          <cell r="A104" t="str">
            <v>박스커버-4 각</v>
          </cell>
          <cell r="B104" t="str">
            <v>둥근구멍 (오목)</v>
          </cell>
          <cell r="C104" t="str">
            <v>EA</v>
          </cell>
          <cell r="D104">
            <v>828</v>
          </cell>
          <cell r="E104">
            <v>400</v>
          </cell>
          <cell r="F104">
            <v>883</v>
          </cell>
          <cell r="G104">
            <v>220</v>
          </cell>
          <cell r="L104">
            <v>220</v>
          </cell>
        </row>
        <row r="105">
          <cell r="A105" t="str">
            <v>박스커버-4 각</v>
          </cell>
          <cell r="B105" t="str">
            <v>둥근구멍 (평)</v>
          </cell>
          <cell r="C105" t="str">
            <v>EA</v>
          </cell>
          <cell r="D105">
            <v>828</v>
          </cell>
          <cell r="E105">
            <v>350</v>
          </cell>
          <cell r="L105">
            <v>350</v>
          </cell>
        </row>
        <row r="106">
          <cell r="A106" t="str">
            <v>풀박스</v>
          </cell>
          <cell r="B106" t="str">
            <v>100 x 100 x 50</v>
          </cell>
          <cell r="C106" t="str">
            <v>EA</v>
          </cell>
          <cell r="D106">
            <v>825</v>
          </cell>
          <cell r="E106">
            <v>1411</v>
          </cell>
          <cell r="F106">
            <v>883</v>
          </cell>
          <cell r="G106">
            <v>1480</v>
          </cell>
          <cell r="H106">
            <v>388</v>
          </cell>
          <cell r="I106">
            <v>1370</v>
          </cell>
          <cell r="L106">
            <v>1370</v>
          </cell>
        </row>
        <row r="107">
          <cell r="A107" t="str">
            <v>풀박스</v>
          </cell>
          <cell r="B107" t="str">
            <v>100 x 100 x 100</v>
          </cell>
          <cell r="C107" t="str">
            <v>EA</v>
          </cell>
          <cell r="D107">
            <v>825</v>
          </cell>
          <cell r="E107">
            <v>1882</v>
          </cell>
          <cell r="F107">
            <v>883</v>
          </cell>
          <cell r="G107">
            <v>1750</v>
          </cell>
          <cell r="H107">
            <v>388</v>
          </cell>
          <cell r="I107">
            <v>1830</v>
          </cell>
          <cell r="L107">
            <v>1750</v>
          </cell>
        </row>
        <row r="108">
          <cell r="A108" t="str">
            <v>풀박스</v>
          </cell>
          <cell r="B108" t="str">
            <v>150 x 150 x 100</v>
          </cell>
          <cell r="C108" t="str">
            <v>EA</v>
          </cell>
          <cell r="D108">
            <v>825</v>
          </cell>
          <cell r="E108">
            <v>2353</v>
          </cell>
          <cell r="F108">
            <v>883</v>
          </cell>
          <cell r="G108">
            <v>2470</v>
          </cell>
          <cell r="H108">
            <v>388</v>
          </cell>
          <cell r="I108">
            <v>2290</v>
          </cell>
          <cell r="L108">
            <v>2290</v>
          </cell>
        </row>
        <row r="109">
          <cell r="A109" t="str">
            <v>풀박스</v>
          </cell>
          <cell r="B109" t="str">
            <v>150 x 150 x 150</v>
          </cell>
          <cell r="C109" t="str">
            <v>EA</v>
          </cell>
          <cell r="D109">
            <v>825</v>
          </cell>
          <cell r="E109">
            <v>2765</v>
          </cell>
          <cell r="F109">
            <v>883</v>
          </cell>
          <cell r="G109">
            <v>2740</v>
          </cell>
          <cell r="H109">
            <v>388</v>
          </cell>
          <cell r="I109">
            <v>2690</v>
          </cell>
          <cell r="L109">
            <v>2690</v>
          </cell>
        </row>
        <row r="110">
          <cell r="A110" t="str">
            <v>풀박스</v>
          </cell>
          <cell r="B110" t="str">
            <v>200 x 200 x 150</v>
          </cell>
          <cell r="C110" t="str">
            <v>EA</v>
          </cell>
          <cell r="D110">
            <v>825</v>
          </cell>
          <cell r="E110">
            <v>4588</v>
          </cell>
          <cell r="F110">
            <v>883</v>
          </cell>
          <cell r="G110">
            <v>4050</v>
          </cell>
          <cell r="H110">
            <v>388</v>
          </cell>
          <cell r="I110">
            <v>4460</v>
          </cell>
          <cell r="L110">
            <v>4050</v>
          </cell>
        </row>
        <row r="111">
          <cell r="A111" t="str">
            <v>풀박스</v>
          </cell>
          <cell r="B111" t="str">
            <v>300 x 300 x 150</v>
          </cell>
          <cell r="C111" t="str">
            <v>EA</v>
          </cell>
          <cell r="D111">
            <v>825</v>
          </cell>
          <cell r="E111">
            <v>6765</v>
          </cell>
          <cell r="F111">
            <v>883</v>
          </cell>
          <cell r="G111">
            <v>6390</v>
          </cell>
          <cell r="H111">
            <v>388</v>
          </cell>
          <cell r="I111">
            <v>6570</v>
          </cell>
          <cell r="L111">
            <v>6390</v>
          </cell>
        </row>
        <row r="112">
          <cell r="A112" t="str">
            <v>풀박스</v>
          </cell>
          <cell r="B112" t="str">
            <v>500 x 500 x 300</v>
          </cell>
          <cell r="C112" t="str">
            <v>EA</v>
          </cell>
          <cell r="D112">
            <v>825</v>
          </cell>
          <cell r="E112">
            <v>25882</v>
          </cell>
          <cell r="F112">
            <v>883</v>
          </cell>
          <cell r="G112">
            <v>22500</v>
          </cell>
          <cell r="H112">
            <v>388</v>
          </cell>
          <cell r="I112">
            <v>25150</v>
          </cell>
          <cell r="L112">
            <v>22500</v>
          </cell>
        </row>
        <row r="113">
          <cell r="A113" t="str">
            <v>FLOOR BOX</v>
          </cell>
          <cell r="B113" t="str">
            <v>300 x 200 x 150</v>
          </cell>
          <cell r="C113" t="str">
            <v>EA</v>
          </cell>
          <cell r="D113">
            <v>836</v>
          </cell>
          <cell r="E113">
            <v>65000</v>
          </cell>
          <cell r="F113">
            <v>875</v>
          </cell>
          <cell r="G113">
            <v>65000</v>
          </cell>
          <cell r="L113">
            <v>65000</v>
          </cell>
        </row>
        <row r="114">
          <cell r="A114" t="str">
            <v>레이스웨이-BODY</v>
          </cell>
          <cell r="B114" t="str">
            <v>BODY 70 x 40</v>
          </cell>
          <cell r="C114" t="str">
            <v>m</v>
          </cell>
          <cell r="D114">
            <v>830</v>
          </cell>
          <cell r="E114">
            <v>2940</v>
          </cell>
          <cell r="F114">
            <v>881</v>
          </cell>
          <cell r="G114">
            <v>2940</v>
          </cell>
          <cell r="L114">
            <v>2940</v>
          </cell>
        </row>
        <row r="115">
          <cell r="A115" t="str">
            <v>레이스웨이-COVER</v>
          </cell>
          <cell r="B115" t="str">
            <v>COVER 70 x 40</v>
          </cell>
          <cell r="C115" t="str">
            <v>m</v>
          </cell>
          <cell r="D115">
            <v>830</v>
          </cell>
          <cell r="E115">
            <v>1350</v>
          </cell>
          <cell r="F115">
            <v>881</v>
          </cell>
          <cell r="G115">
            <v>1350</v>
          </cell>
          <cell r="L115">
            <v>1350</v>
          </cell>
        </row>
        <row r="116">
          <cell r="A116" t="str">
            <v>VERTICAL ELBOW</v>
          </cell>
          <cell r="B116" t="str">
            <v>W600x150Hx2.6t</v>
          </cell>
          <cell r="C116" t="str">
            <v>EA</v>
          </cell>
          <cell r="D116">
            <v>833</v>
          </cell>
          <cell r="E116">
            <v>25560</v>
          </cell>
          <cell r="F116">
            <v>879</v>
          </cell>
          <cell r="G116">
            <v>48200</v>
          </cell>
          <cell r="L116">
            <v>25560</v>
          </cell>
        </row>
        <row r="117">
          <cell r="A117" t="str">
            <v>레이스웨이-JOINER</v>
          </cell>
          <cell r="B117" t="str">
            <v>JOINER 70 x 40</v>
          </cell>
          <cell r="C117" t="str">
            <v>개</v>
          </cell>
          <cell r="D117">
            <v>830</v>
          </cell>
          <cell r="E117">
            <v>1650</v>
          </cell>
          <cell r="F117">
            <v>881</v>
          </cell>
          <cell r="G117">
            <v>1650</v>
          </cell>
          <cell r="L117">
            <v>1650</v>
          </cell>
        </row>
        <row r="118">
          <cell r="A118" t="str">
            <v>레이스웨이-END CAP</v>
          </cell>
          <cell r="B118" t="str">
            <v>END CAP 70 x 40</v>
          </cell>
          <cell r="C118" t="str">
            <v>개</v>
          </cell>
          <cell r="D118">
            <v>830</v>
          </cell>
          <cell r="E118">
            <v>740</v>
          </cell>
          <cell r="F118">
            <v>881</v>
          </cell>
          <cell r="G118">
            <v>740</v>
          </cell>
          <cell r="L118">
            <v>740</v>
          </cell>
        </row>
        <row r="119">
          <cell r="A119" t="str">
            <v>기구용금구</v>
          </cell>
          <cell r="B119" t="str">
            <v>70 x 40</v>
          </cell>
          <cell r="C119" t="str">
            <v>개</v>
          </cell>
          <cell r="D119">
            <v>830</v>
          </cell>
          <cell r="E119">
            <v>500</v>
          </cell>
          <cell r="F119">
            <v>881</v>
          </cell>
          <cell r="G119">
            <v>500</v>
          </cell>
          <cell r="L119">
            <v>500</v>
          </cell>
        </row>
        <row r="120">
          <cell r="A120" t="str">
            <v>HANGER</v>
          </cell>
          <cell r="B120" t="str">
            <v>HANGER-"A"형</v>
          </cell>
          <cell r="C120" t="str">
            <v>개</v>
          </cell>
          <cell r="D120">
            <v>830</v>
          </cell>
          <cell r="E120">
            <v>960</v>
          </cell>
          <cell r="F120">
            <v>881</v>
          </cell>
          <cell r="G120">
            <v>960</v>
          </cell>
          <cell r="L120">
            <v>960</v>
          </cell>
        </row>
        <row r="121">
          <cell r="A121" t="str">
            <v>HANGER</v>
          </cell>
          <cell r="B121" t="str">
            <v>HANGER-"C"형</v>
          </cell>
          <cell r="C121" t="str">
            <v>개</v>
          </cell>
          <cell r="D121">
            <v>830</v>
          </cell>
          <cell r="E121">
            <v>1960</v>
          </cell>
          <cell r="F121">
            <v>881</v>
          </cell>
          <cell r="G121">
            <v>1960</v>
          </cell>
          <cell r="L121">
            <v>1960</v>
          </cell>
        </row>
        <row r="122">
          <cell r="A122" t="str">
            <v>BOX CONNECTOR</v>
          </cell>
          <cell r="B122" t="str">
            <v>70 x 40</v>
          </cell>
          <cell r="C122" t="str">
            <v>개</v>
          </cell>
          <cell r="D122">
            <v>830</v>
          </cell>
          <cell r="E122">
            <v>1560</v>
          </cell>
          <cell r="F122">
            <v>881</v>
          </cell>
          <cell r="G122">
            <v>1560</v>
          </cell>
          <cell r="L122">
            <v>1560</v>
          </cell>
        </row>
        <row r="123">
          <cell r="A123" t="str">
            <v>CABLE TRAY</v>
          </cell>
          <cell r="B123" t="str">
            <v>W450x150Hx2.6t</v>
          </cell>
          <cell r="C123" t="str">
            <v>m</v>
          </cell>
          <cell r="D123">
            <v>833</v>
          </cell>
          <cell r="E123">
            <v>15150</v>
          </cell>
          <cell r="L123">
            <v>15150</v>
          </cell>
        </row>
        <row r="124">
          <cell r="A124" t="str">
            <v>CABLE TRAY</v>
          </cell>
          <cell r="B124" t="str">
            <v>W600x150Hx2.6t</v>
          </cell>
          <cell r="C124" t="str">
            <v>m</v>
          </cell>
          <cell r="D124">
            <v>833</v>
          </cell>
          <cell r="E124">
            <v>16950</v>
          </cell>
          <cell r="F124">
            <v>879</v>
          </cell>
          <cell r="G124">
            <v>55600</v>
          </cell>
          <cell r="L124">
            <v>16950</v>
          </cell>
        </row>
        <row r="125">
          <cell r="A125" t="str">
            <v>HORIZONTAL ELBOW</v>
          </cell>
          <cell r="B125" t="str">
            <v>W450x150Hx2.6t</v>
          </cell>
          <cell r="C125" t="str">
            <v>EA</v>
          </cell>
          <cell r="D125">
            <v>833</v>
          </cell>
          <cell r="E125">
            <v>28950</v>
          </cell>
          <cell r="L125">
            <v>28950</v>
          </cell>
        </row>
        <row r="126">
          <cell r="A126" t="str">
            <v>HORIZONTAL ELBOW</v>
          </cell>
          <cell r="B126" t="str">
            <v>W600x150Hx2.6t</v>
          </cell>
          <cell r="C126" t="str">
            <v>EA</v>
          </cell>
          <cell r="D126">
            <v>833</v>
          </cell>
          <cell r="E126">
            <v>44390</v>
          </cell>
          <cell r="F126">
            <v>879</v>
          </cell>
          <cell r="G126">
            <v>65200</v>
          </cell>
          <cell r="L126">
            <v>44390</v>
          </cell>
        </row>
        <row r="127">
          <cell r="A127" t="str">
            <v>VERTICAL ELBOW</v>
          </cell>
          <cell r="B127" t="str">
            <v>W450x150Hx2.6t</v>
          </cell>
          <cell r="C127" t="str">
            <v>EA</v>
          </cell>
          <cell r="D127">
            <v>833</v>
          </cell>
          <cell r="E127">
            <v>21050</v>
          </cell>
          <cell r="L127">
            <v>21050</v>
          </cell>
        </row>
        <row r="128">
          <cell r="A128" t="str">
            <v>HORIZOTAL TEE</v>
          </cell>
          <cell r="B128" t="str">
            <v>W450x150Hx2.6t</v>
          </cell>
          <cell r="C128" t="str">
            <v>EA</v>
          </cell>
          <cell r="D128">
            <v>833</v>
          </cell>
          <cell r="E128">
            <v>39450</v>
          </cell>
          <cell r="L128">
            <v>39450</v>
          </cell>
        </row>
        <row r="129">
          <cell r="A129" t="str">
            <v>HORIZOTAL TEE</v>
          </cell>
          <cell r="B129" t="str">
            <v>W600x150Hx2.6t</v>
          </cell>
          <cell r="C129" t="str">
            <v>EA</v>
          </cell>
          <cell r="D129">
            <v>833</v>
          </cell>
          <cell r="E129">
            <v>51120</v>
          </cell>
          <cell r="F129">
            <v>879</v>
          </cell>
          <cell r="G129">
            <v>89600</v>
          </cell>
          <cell r="L129">
            <v>51120</v>
          </cell>
        </row>
        <row r="130">
          <cell r="A130" t="str">
            <v>RIGHT HAND REDUCER</v>
          </cell>
          <cell r="B130" t="str">
            <v>W600-W450</v>
          </cell>
          <cell r="C130" t="str">
            <v>EA</v>
          </cell>
          <cell r="D130">
            <v>833</v>
          </cell>
          <cell r="E130">
            <v>10100</v>
          </cell>
          <cell r="L130">
            <v>10100</v>
          </cell>
        </row>
        <row r="131">
          <cell r="A131" t="str">
            <v>JOINT CONNECTOR</v>
          </cell>
          <cell r="B131" t="str">
            <v>150H</v>
          </cell>
          <cell r="C131" t="str">
            <v>EA</v>
          </cell>
          <cell r="D131">
            <v>833</v>
          </cell>
          <cell r="E131">
            <v>1300</v>
          </cell>
          <cell r="F131">
            <v>880</v>
          </cell>
          <cell r="G131">
            <v>1500</v>
          </cell>
          <cell r="L131">
            <v>1300</v>
          </cell>
        </row>
        <row r="132">
          <cell r="A132" t="str">
            <v>SHANK BOLT &amp; NUT</v>
          </cell>
          <cell r="B132" t="str">
            <v>아연도</v>
          </cell>
          <cell r="C132" t="str">
            <v>EA</v>
          </cell>
          <cell r="D132">
            <v>833</v>
          </cell>
          <cell r="E132">
            <v>100</v>
          </cell>
          <cell r="F132">
            <v>880</v>
          </cell>
          <cell r="G132">
            <v>120</v>
          </cell>
          <cell r="L132">
            <v>100</v>
          </cell>
        </row>
        <row r="133">
          <cell r="A133" t="str">
            <v>SHANK BOLT &amp; NUT</v>
          </cell>
          <cell r="B133" t="str">
            <v>SUS</v>
          </cell>
          <cell r="C133" t="str">
            <v>EA</v>
          </cell>
          <cell r="F133">
            <v>880</v>
          </cell>
          <cell r="G133">
            <v>700</v>
          </cell>
          <cell r="L133">
            <v>700</v>
          </cell>
        </row>
        <row r="134">
          <cell r="A134" t="str">
            <v>BOINDING JUMPER</v>
          </cell>
          <cell r="B134" t="str">
            <v>38mm2</v>
          </cell>
          <cell r="C134" t="str">
            <v>EA</v>
          </cell>
          <cell r="D134">
            <v>833</v>
          </cell>
          <cell r="E134">
            <v>2800</v>
          </cell>
          <cell r="F134">
            <v>880</v>
          </cell>
          <cell r="G134">
            <v>1950</v>
          </cell>
          <cell r="L134">
            <v>1950</v>
          </cell>
        </row>
        <row r="135">
          <cell r="A135" t="str">
            <v>HOLD DOWN CLAMP</v>
          </cell>
          <cell r="B135" t="str">
            <v>STEEL 2.6t</v>
          </cell>
          <cell r="C135" t="str">
            <v>EA</v>
          </cell>
          <cell r="D135">
            <v>833</v>
          </cell>
          <cell r="E135">
            <v>300</v>
          </cell>
          <cell r="F135">
            <v>879</v>
          </cell>
          <cell r="G135">
            <v>350</v>
          </cell>
          <cell r="L135">
            <v>300</v>
          </cell>
        </row>
        <row r="136">
          <cell r="A136" t="str">
            <v>TRAY TO BOX CONNECT</v>
          </cell>
          <cell r="B136" t="str">
            <v>W450x100Hx2.3t</v>
          </cell>
          <cell r="C136" t="str">
            <v>EA</v>
          </cell>
          <cell r="D136">
            <v>833</v>
          </cell>
          <cell r="E136">
            <v>28000</v>
          </cell>
          <cell r="F136">
            <v>879</v>
          </cell>
          <cell r="G136">
            <v>27500</v>
          </cell>
          <cell r="L136">
            <v>27500</v>
          </cell>
        </row>
        <row r="137">
          <cell r="A137" t="str">
            <v>CHANNEL</v>
          </cell>
          <cell r="B137" t="str">
            <v>41x41x2.6t</v>
          </cell>
          <cell r="C137" t="str">
            <v>m</v>
          </cell>
          <cell r="D137">
            <v>833</v>
          </cell>
          <cell r="E137">
            <v>3000</v>
          </cell>
          <cell r="F137">
            <v>878</v>
          </cell>
          <cell r="G137">
            <v>3000</v>
          </cell>
          <cell r="L137">
            <v>3000</v>
          </cell>
        </row>
        <row r="138">
          <cell r="A138" t="str">
            <v>접지봉</v>
          </cell>
          <cell r="B138" t="str">
            <v>φ18 x 2400mm</v>
          </cell>
          <cell r="C138" t="str">
            <v>본</v>
          </cell>
          <cell r="D138">
            <v>887</v>
          </cell>
          <cell r="E138">
            <v>7300</v>
          </cell>
          <cell r="F138">
            <v>930</v>
          </cell>
          <cell r="G138">
            <v>6500</v>
          </cell>
          <cell r="H138">
            <v>370</v>
          </cell>
          <cell r="I138">
            <v>7000</v>
          </cell>
          <cell r="L138">
            <v>6500</v>
          </cell>
        </row>
        <row r="139">
          <cell r="A139" t="str">
            <v>CABLE DUCT</v>
          </cell>
          <cell r="B139" t="str">
            <v>W600</v>
          </cell>
          <cell r="C139" t="str">
            <v>EA</v>
          </cell>
          <cell r="F139">
            <v>878</v>
          </cell>
          <cell r="G139">
            <v>36200</v>
          </cell>
          <cell r="L139">
            <v>36200</v>
          </cell>
        </row>
        <row r="140">
          <cell r="A140" t="str">
            <v>매입콘센트-접지</v>
          </cell>
          <cell r="B140" t="str">
            <v>15A 250V 1구</v>
          </cell>
          <cell r="C140" t="str">
            <v>EA</v>
          </cell>
          <cell r="D140">
            <v>892</v>
          </cell>
          <cell r="E140">
            <v>1600</v>
          </cell>
          <cell r="F140">
            <v>934</v>
          </cell>
          <cell r="G140">
            <v>1440</v>
          </cell>
          <cell r="H140">
            <v>387</v>
          </cell>
          <cell r="I140">
            <v>1000</v>
          </cell>
          <cell r="L140">
            <v>1000</v>
          </cell>
        </row>
        <row r="141">
          <cell r="A141" t="str">
            <v>매입콘센트-접지</v>
          </cell>
          <cell r="B141" t="str">
            <v>15A 250V 2구</v>
          </cell>
          <cell r="C141" t="str">
            <v>EA</v>
          </cell>
          <cell r="D141">
            <v>892</v>
          </cell>
          <cell r="E141">
            <v>2030</v>
          </cell>
          <cell r="F141">
            <v>934</v>
          </cell>
          <cell r="G141">
            <v>1820</v>
          </cell>
          <cell r="H141">
            <v>387</v>
          </cell>
          <cell r="I141">
            <v>1258</v>
          </cell>
          <cell r="L141">
            <v>1258</v>
          </cell>
        </row>
        <row r="142">
          <cell r="A142" t="str">
            <v>방수콘센트</v>
          </cell>
          <cell r="B142" t="str">
            <v>15A 250V 2구</v>
          </cell>
          <cell r="C142" t="str">
            <v>EA</v>
          </cell>
          <cell r="D142">
            <v>892</v>
          </cell>
          <cell r="E142">
            <v>2790</v>
          </cell>
          <cell r="F142">
            <v>934</v>
          </cell>
          <cell r="G142">
            <v>2510</v>
          </cell>
          <cell r="L142">
            <v>2510</v>
          </cell>
        </row>
        <row r="143">
          <cell r="A143" t="str">
            <v>매입1로스위치</v>
          </cell>
          <cell r="B143" t="str">
            <v>250V 15A 1로 1련</v>
          </cell>
          <cell r="C143" t="str">
            <v>EA</v>
          </cell>
          <cell r="D143">
            <v>890</v>
          </cell>
          <cell r="E143">
            <v>1357</v>
          </cell>
          <cell r="F143">
            <v>935</v>
          </cell>
          <cell r="G143">
            <v>1921</v>
          </cell>
          <cell r="L143">
            <v>1357</v>
          </cell>
        </row>
        <row r="144">
          <cell r="A144" t="str">
            <v>매입1로스위치</v>
          </cell>
          <cell r="B144" t="str">
            <v>250V 15A 1로 2련</v>
          </cell>
          <cell r="C144" t="str">
            <v>EA</v>
          </cell>
          <cell r="D144">
            <v>890</v>
          </cell>
          <cell r="E144">
            <v>2329</v>
          </cell>
          <cell r="F144">
            <v>935</v>
          </cell>
          <cell r="G144">
            <v>2857</v>
          </cell>
          <cell r="L144">
            <v>2329</v>
          </cell>
        </row>
        <row r="145">
          <cell r="A145" t="str">
            <v>매입1로스위치</v>
          </cell>
          <cell r="B145" t="str">
            <v>250V 15A 1로 3련</v>
          </cell>
          <cell r="C145" t="str">
            <v>EA</v>
          </cell>
          <cell r="D145">
            <v>890</v>
          </cell>
          <cell r="E145">
            <v>3301</v>
          </cell>
          <cell r="F145">
            <v>935</v>
          </cell>
          <cell r="G145">
            <v>3793</v>
          </cell>
          <cell r="H145">
            <v>385</v>
          </cell>
          <cell r="I145">
            <v>3358</v>
          </cell>
          <cell r="L145">
            <v>3301</v>
          </cell>
        </row>
        <row r="146">
          <cell r="A146" t="str">
            <v>매입3로스위치</v>
          </cell>
          <cell r="B146" t="str">
            <v>250V 15A 3로 1련</v>
          </cell>
          <cell r="C146" t="str">
            <v>EA</v>
          </cell>
          <cell r="D146">
            <v>890</v>
          </cell>
          <cell r="E146">
            <v>1542</v>
          </cell>
          <cell r="F146">
            <v>935</v>
          </cell>
          <cell r="G146">
            <v>2345</v>
          </cell>
          <cell r="H146">
            <v>386</v>
          </cell>
          <cell r="I146">
            <v>1530</v>
          </cell>
          <cell r="L146">
            <v>1530</v>
          </cell>
        </row>
        <row r="147">
          <cell r="A147" t="str">
            <v>매입3로스위치</v>
          </cell>
          <cell r="B147" t="str">
            <v>250V 15A 3로 2련</v>
          </cell>
          <cell r="C147" t="str">
            <v>EA</v>
          </cell>
          <cell r="D147">
            <v>890</v>
          </cell>
          <cell r="E147">
            <v>2700</v>
          </cell>
          <cell r="F147">
            <v>935</v>
          </cell>
          <cell r="G147">
            <v>2700</v>
          </cell>
          <cell r="H147">
            <v>386</v>
          </cell>
          <cell r="I147">
            <v>2702</v>
          </cell>
          <cell r="L147">
            <v>2700</v>
          </cell>
        </row>
        <row r="148">
          <cell r="A148" t="str">
            <v>접지봉</v>
          </cell>
          <cell r="B148" t="str">
            <v>φ16 x 1800mm</v>
          </cell>
          <cell r="C148" t="str">
            <v>본</v>
          </cell>
          <cell r="D148">
            <v>887</v>
          </cell>
          <cell r="E148">
            <v>4900</v>
          </cell>
          <cell r="F148">
            <v>930</v>
          </cell>
          <cell r="G148">
            <v>4500</v>
          </cell>
          <cell r="H148">
            <v>370</v>
          </cell>
          <cell r="I148">
            <v>5000</v>
          </cell>
          <cell r="L148">
            <v>4500</v>
          </cell>
        </row>
        <row r="149">
          <cell r="A149" t="str">
            <v>접지단자함</v>
          </cell>
          <cell r="B149" t="str">
            <v>5 회로용</v>
          </cell>
          <cell r="C149" t="str">
            <v>면</v>
          </cell>
          <cell r="D149">
            <v>887</v>
          </cell>
          <cell r="E149">
            <v>72000</v>
          </cell>
          <cell r="F149">
            <v>930</v>
          </cell>
          <cell r="G149">
            <v>65000</v>
          </cell>
          <cell r="L149">
            <v>65000</v>
          </cell>
        </row>
        <row r="150">
          <cell r="A150" t="str">
            <v>접지저항저감제</v>
          </cell>
          <cell r="B150" t="str">
            <v>아스판 10 Kg</v>
          </cell>
          <cell r="C150" t="str">
            <v>포</v>
          </cell>
          <cell r="F150">
            <v>930</v>
          </cell>
          <cell r="G150">
            <v>22000</v>
          </cell>
          <cell r="L150">
            <v>22000</v>
          </cell>
        </row>
        <row r="151">
          <cell r="A151" t="str">
            <v>달대볼트(SST'L)</v>
          </cell>
          <cell r="B151" t="str">
            <v>φ9x1000mm</v>
          </cell>
          <cell r="C151" t="str">
            <v>EA</v>
          </cell>
          <cell r="D151">
            <v>97</v>
          </cell>
          <cell r="E151">
            <v>280</v>
          </cell>
          <cell r="L151">
            <v>280</v>
          </cell>
        </row>
        <row r="152">
          <cell r="A152" t="str">
            <v>GROUND CONNECTOR</v>
          </cell>
          <cell r="B152" t="str">
            <v>60㎟</v>
          </cell>
          <cell r="C152" t="str">
            <v>EA</v>
          </cell>
          <cell r="F152">
            <v>930</v>
          </cell>
          <cell r="G152">
            <v>1900</v>
          </cell>
          <cell r="L152">
            <v>1900</v>
          </cell>
        </row>
        <row r="153">
          <cell r="A153" t="str">
            <v>인써트</v>
          </cell>
          <cell r="B153" t="str">
            <v>φ9mm(주물)</v>
          </cell>
          <cell r="C153" t="str">
            <v>EA</v>
          </cell>
          <cell r="D153">
            <v>98</v>
          </cell>
          <cell r="E153">
            <v>40</v>
          </cell>
          <cell r="F153">
            <v>80</v>
          </cell>
          <cell r="G153">
            <v>180</v>
          </cell>
          <cell r="L153">
            <v>40</v>
          </cell>
        </row>
        <row r="154">
          <cell r="A154" t="str">
            <v>형광등기구 보강대</v>
          </cell>
          <cell r="B154" t="str">
            <v>스프링형 M BAR</v>
          </cell>
          <cell r="C154" t="str">
            <v>SET</v>
          </cell>
          <cell r="F154">
            <v>923</v>
          </cell>
          <cell r="G154">
            <v>5100</v>
          </cell>
          <cell r="L154">
            <v>5100</v>
          </cell>
        </row>
        <row r="155">
          <cell r="A155" t="str">
            <v>다운라이트 보강대</v>
          </cell>
          <cell r="B155" t="str">
            <v>스프링형 M BAR</v>
          </cell>
          <cell r="C155" t="str">
            <v>SET</v>
          </cell>
          <cell r="F155">
            <v>923</v>
          </cell>
          <cell r="G155">
            <v>3800</v>
          </cell>
          <cell r="L155">
            <v>3800</v>
          </cell>
        </row>
        <row r="156">
          <cell r="A156" t="str">
            <v>피뢰침</v>
          </cell>
          <cell r="B156" t="str">
            <v>D14 x 485mm</v>
          </cell>
          <cell r="C156" t="str">
            <v>개</v>
          </cell>
          <cell r="D156">
            <v>887</v>
          </cell>
          <cell r="E156">
            <v>15000</v>
          </cell>
          <cell r="F156">
            <v>930</v>
          </cell>
          <cell r="G156">
            <v>13500</v>
          </cell>
          <cell r="H156">
            <v>384</v>
          </cell>
          <cell r="I156">
            <v>12000</v>
          </cell>
          <cell r="L156">
            <v>12000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노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공정율"/>
      <sheetName val="pldt"/>
      <sheetName val="건집"/>
      <sheetName val="건축"/>
      <sheetName val="기설집"/>
      <sheetName val="설집"/>
      <sheetName val="XXXXXX"/>
      <sheetName val="VXXX"/>
      <sheetName val="진짜내역"/>
      <sheetName val="총괄"/>
      <sheetName val="집계"/>
      <sheetName val="내역"/>
      <sheetName val="공량집"/>
      <sheetName val="단가"/>
      <sheetName val="배부율"/>
      <sheetName val="완성1"/>
      <sheetName val="완성2"/>
      <sheetName val="산재비율"/>
      <sheetName val="안전비율"/>
      <sheetName val="일반비율"/>
      <sheetName val="노임"/>
      <sheetName val="공량"/>
      <sheetName val="VXXXXX"/>
      <sheetName val="적용대가"/>
      <sheetName val="지수내역"/>
      <sheetName val="노(97.1,97.9,98.1)"/>
      <sheetName val="노임단가"/>
      <sheetName val="일위대가목록"/>
      <sheetName val="내역서2안"/>
      <sheetName val="Sheet1"/>
      <sheetName val="KKK"/>
      <sheetName val="Baby일위대가"/>
      <sheetName val="철거산출근거"/>
      <sheetName val="일위_파일"/>
      <sheetName val="경산"/>
      <sheetName val="견적서"/>
      <sheetName val="출력은 금물"/>
      <sheetName val="일위대가(건축)"/>
      <sheetName val="일위대가"/>
      <sheetName val=" 냉각수펌프"/>
      <sheetName val="단가 "/>
      <sheetName val="ilch"/>
      <sheetName val="COVER"/>
      <sheetName val="직재"/>
      <sheetName val="#REF"/>
      <sheetName val="소비자가"/>
      <sheetName val="수량산출"/>
      <sheetName val="단가조사"/>
      <sheetName val="저"/>
      <sheetName val="내역서(삼호)"/>
      <sheetName val="간접비"/>
      <sheetName val="일위대가(출입)"/>
      <sheetName val="2공구산출내역"/>
      <sheetName val="EJ"/>
      <sheetName val="표지"/>
      <sheetName val="손익분석"/>
      <sheetName val="9509"/>
      <sheetName val="자재단가"/>
      <sheetName val="[KKK.XLS][KKK.XLS][KKK.XLS]A__2"/>
      <sheetName val="적용건축"/>
      <sheetName val="데리네이타현황"/>
      <sheetName val="금액내역서"/>
      <sheetName val="Sheet3"/>
      <sheetName val="도급내역서"/>
      <sheetName val="부분별수량산출(조합기초)"/>
      <sheetName val="단가산출(T)"/>
      <sheetName val="연결관암거"/>
      <sheetName val="기자재비"/>
      <sheetName val="물가자료"/>
      <sheetName val="단위중량"/>
      <sheetName val="식재일위대가"/>
      <sheetName val="대,유,램"/>
      <sheetName val="국별인원"/>
      <sheetName val="J直材4"/>
      <sheetName val="일위대가(4층원격)"/>
      <sheetName val="Sheet5"/>
      <sheetName val="노(97_1,97_9,98_1)"/>
      <sheetName val="출력은_금물"/>
      <sheetName val="_냉각수펌프"/>
      <sheetName val="단가_"/>
      <sheetName val="내역서"/>
      <sheetName val="기초일위대가"/>
      <sheetName val="단가대비표"/>
      <sheetName val="산출기초"/>
      <sheetName val="기계내역"/>
      <sheetName val="소방"/>
      <sheetName val="9GNG운반"/>
      <sheetName val="N賃率-職"/>
      <sheetName val="기계경비(시간당)"/>
      <sheetName val="램머"/>
      <sheetName val="차액보증"/>
      <sheetName val="Sheet1 (2)"/>
      <sheetName val="COL"/>
      <sheetName val="건축부하"/>
      <sheetName val="약전닥트"/>
      <sheetName val="일지-H"/>
      <sheetName val="김포IO"/>
      <sheetName val="LD"/>
      <sheetName val="FA설치명세"/>
      <sheetName val="처리단락"/>
      <sheetName val="조건표"/>
      <sheetName val="단가조사서"/>
      <sheetName val="Sheet38"/>
      <sheetName val="터파기및재료"/>
      <sheetName val="2F 회의실견적(5_14 일대)"/>
      <sheetName val="Macro1"/>
      <sheetName val="부속동"/>
      <sheetName val="일위목록"/>
      <sheetName val="1안"/>
      <sheetName val="Sheet2"/>
      <sheetName val="설직재-1"/>
      <sheetName val="일반전기C"/>
      <sheetName val="부대공"/>
      <sheetName val="포장공"/>
      <sheetName val="토공"/>
      <sheetName val="을"/>
      <sheetName val="정부노임단가"/>
      <sheetName val="DATA"/>
      <sheetName val="데이타"/>
      <sheetName val="토목공사"/>
      <sheetName val="일위대가목차"/>
      <sheetName val="내역(100%)"/>
      <sheetName val="공사비"/>
      <sheetName val="도급내역"/>
      <sheetName val="을지"/>
      <sheetName val="품셈TABLE"/>
      <sheetName val="기본일위"/>
      <sheetName val="원가계산"/>
      <sheetName val="수정내역"/>
      <sheetName val="일위대가표"/>
      <sheetName val="실행내역"/>
      <sheetName val="전시원"/>
      <sheetName val="전시내"/>
      <sheetName val="표"/>
      <sheetName val="목"/>
      <sheetName val="설 (3)"/>
      <sheetName val="설 (2)"/>
      <sheetName val="설"/>
      <sheetName val="일"/>
      <sheetName val="일집표"/>
      <sheetName val="일위표"/>
      <sheetName val="수표"/>
      <sheetName val="총집"/>
      <sheetName val="원가"/>
      <sheetName val="집계표"/>
      <sheetName val="제작총집계표"/>
      <sheetName val="총경기장별내역서(10-11)"/>
      <sheetName val="경기장별내역서(12-107)"/>
      <sheetName val="단가산출서"/>
      <sheetName val="중기사용료"/>
      <sheetName val="재료단가"/>
      <sheetName val="I一般比"/>
      <sheetName val="재료"/>
      <sheetName val="기본단가표"/>
      <sheetName val="현장"/>
      <sheetName val="식재인부"/>
      <sheetName val="교통대책내역"/>
      <sheetName val="MAIN_TABLE"/>
      <sheetName val="백암비스타내역"/>
      <sheetName val="101동"/>
      <sheetName val="2000년1차"/>
      <sheetName val="2000전체분"/>
      <sheetName val="기계설비표선정수장"/>
      <sheetName val="영창26"/>
      <sheetName val="적용토목"/>
      <sheetName val="예산M11A"/>
      <sheetName val="건축내역"/>
      <sheetName val="출자한도"/>
      <sheetName val="AIR SHOWER(3인용)"/>
      <sheetName val="기초자료"/>
      <sheetName val="3BL공동구 수량"/>
      <sheetName val="일대-1"/>
      <sheetName val="공사비총괄표"/>
      <sheetName val="공사개요(서광주)"/>
      <sheetName val="자료"/>
      <sheetName val="대공종"/>
      <sheetName val="골재산출"/>
      <sheetName val="총괄표"/>
      <sheetName val="차수공개요"/>
      <sheetName val="조명율표"/>
      <sheetName val="본체"/>
      <sheetName val="5공철탑검토표"/>
      <sheetName val="4공철탑검토"/>
      <sheetName val="설계서"/>
      <sheetName val="산근"/>
      <sheetName val="기초내역서"/>
      <sheetName val="대가목록표"/>
      <sheetName val="Customer Databas"/>
      <sheetName val="스포회원매출"/>
      <sheetName val="실행"/>
      <sheetName val="6PILE  (돌출)"/>
      <sheetName val="asd"/>
      <sheetName val="지질조사"/>
      <sheetName val="CTEMCOST"/>
      <sheetName val="산출내역서"/>
      <sheetName val="본공사"/>
      <sheetName val="요율"/>
      <sheetName val="갑지"/>
      <sheetName val="갑지(추정)"/>
      <sheetName val="단중표"/>
      <sheetName val="Inst."/>
      <sheetName val="일위(PANEL)"/>
      <sheetName val="1"/>
      <sheetName val="철탑공사"/>
      <sheetName val="교수설계"/>
      <sheetName val="산출근거"/>
      <sheetName val="당초"/>
      <sheetName val="식재수량표"/>
      <sheetName val="교각별철근수량집계표"/>
      <sheetName val="LF자재단가"/>
      <sheetName val="코드표"/>
      <sheetName val="재료비노무비"/>
      <sheetName val="단가산출"/>
      <sheetName val="예산"/>
      <sheetName val="지하"/>
      <sheetName val="도급기성"/>
      <sheetName val="설비단가표"/>
      <sheetName val="NYS"/>
      <sheetName val="위생설비"/>
      <sheetName val="토공(우물통,기타) "/>
      <sheetName val="6호기"/>
      <sheetName val="식생블럭단위수량"/>
      <sheetName val="노임,재료비"/>
      <sheetName val="토공 total"/>
      <sheetName val="기술부대조건"/>
      <sheetName val="RE9604"/>
      <sheetName val="LEGEND"/>
      <sheetName val="102역사"/>
      <sheetName val="Sheet6"/>
      <sheetName val="연부97-1"/>
      <sheetName val="자갈,시멘트,모래산출"/>
      <sheetName val="오수공수량집계표"/>
      <sheetName val="원가 (2)"/>
      <sheetName val="입찰안"/>
      <sheetName val="공사직종별노임"/>
      <sheetName val="노무비"/>
      <sheetName val="율촌법률사무소2내역"/>
      <sheetName val="노무,재료"/>
      <sheetName val="내역서(중수)"/>
      <sheetName val="CAT_5"/>
      <sheetName val="단가비교표_공통1"/>
      <sheetName val="48전력선로일위"/>
      <sheetName val="단가표"/>
      <sheetName val="CIVIL4"/>
      <sheetName val="원가계산서"/>
      <sheetName val="특외대"/>
      <sheetName val="첨부1"/>
      <sheetName val="국내"/>
      <sheetName val="중기"/>
      <sheetName val=" HIT-&gt;HMC 견적(3900)"/>
      <sheetName val="96정변2"/>
      <sheetName val="공통가설공사"/>
      <sheetName val="단"/>
      <sheetName val="조명시설"/>
      <sheetName val="대치판정"/>
      <sheetName val="원가서"/>
      <sheetName val="목록"/>
      <sheetName val="산출-설비"/>
      <sheetName val="전기일위목록"/>
      <sheetName val="001"/>
      <sheetName val="견적"/>
      <sheetName val="단위내역서"/>
      <sheetName val="당진1,2호기전선관설치및접지4차공사내역서-을지"/>
      <sheetName val="본체철근표"/>
      <sheetName val="노 무 비"/>
      <sheetName val="카메라"/>
      <sheetName val="계약서"/>
      <sheetName val="제작비추산총괄표"/>
      <sheetName val="갑"/>
      <sheetName val="설_(3)"/>
      <sheetName val="설_(2)"/>
      <sheetName val="3BL공동구_수량"/>
      <sheetName val="Customer_Databas"/>
      <sheetName val="토공_total"/>
      <sheetName val="_HIT-&gt;HMC_견적(3900)"/>
      <sheetName val="토공(우물통,기타)_"/>
      <sheetName val="AIR_SHOWER(3인용)"/>
      <sheetName val="6PILE__(돌출)"/>
      <sheetName val="원가_(2)"/>
      <sheetName val="1.설계조건"/>
      <sheetName val="사다리"/>
      <sheetName val="내역(원안-대안)"/>
      <sheetName val="아파트건축"/>
      <sheetName val="부대공Ⅱ"/>
      <sheetName val="조경일람"/>
      <sheetName val="guard(mac)"/>
      <sheetName val="도급견적가"/>
      <sheetName val="주beam"/>
      <sheetName val="적용단위길이"/>
      <sheetName val="피벗테이블데이터분석"/>
      <sheetName val="기계공사비집계(원안)"/>
      <sheetName val="sub"/>
      <sheetName val="기타 정보통신공사"/>
      <sheetName val="상가분양"/>
      <sheetName val="배수내역"/>
      <sheetName val="기흥하도용"/>
      <sheetName val="연습"/>
      <sheetName val="내역서1"/>
      <sheetName val="일위(철거)"/>
      <sheetName val="1차 내역서"/>
      <sheetName val="공조기휀"/>
      <sheetName val="AHU집계"/>
      <sheetName val="C3"/>
      <sheetName val="납부서"/>
      <sheetName val="재집"/>
      <sheetName val="Y-WORK"/>
      <sheetName val="외주비"/>
      <sheetName val="수지예산"/>
      <sheetName val="흥양2교토공집계표"/>
      <sheetName val="ABUT수량-A1"/>
      <sheetName val="Base"/>
      <sheetName val="금액집계"/>
      <sheetName val="일위대가(계측기설치)"/>
      <sheetName val="시설물기초"/>
      <sheetName val="ELEC"/>
      <sheetName val="N賃率_職"/>
      <sheetName val="공사개요"/>
      <sheetName val="공통가설"/>
      <sheetName val="시멘트"/>
      <sheetName val="수주추정"/>
      <sheetName val="제-노임"/>
      <sheetName val="제직재"/>
      <sheetName val="물량입력"/>
      <sheetName val="간접1"/>
      <sheetName val="장비가동"/>
      <sheetName val="부하자료"/>
      <sheetName val="찍기"/>
      <sheetName val="역공종"/>
      <sheetName val="갑지1"/>
      <sheetName val="전선 및 전선관"/>
      <sheetName val="200"/>
      <sheetName val="DATE"/>
      <sheetName val="일위대가1"/>
      <sheetName val="청주(철골발주의뢰서)"/>
      <sheetName val="총수량집계표"/>
      <sheetName val="내역서 "/>
      <sheetName val="내역(설계)"/>
      <sheetName val="물량표"/>
      <sheetName val="토공집계표"/>
      <sheetName val="내역서 제출"/>
      <sheetName val="ITEM"/>
      <sheetName val="내역표지"/>
      <sheetName val="COST"/>
      <sheetName val="효성CB 1P기초"/>
      <sheetName val="계수시트"/>
      <sheetName val="경영상태"/>
      <sheetName val="약품공급2"/>
      <sheetName val="현장관리비"/>
      <sheetName val="원본"/>
      <sheetName val="Sheet7(ㅅ)"/>
      <sheetName val="백룡교차로"/>
      <sheetName val="산정교차로"/>
      <sheetName val="신영교차로"/>
      <sheetName val="E총15"/>
      <sheetName val="내역관리1"/>
      <sheetName val="내역서(기성청구)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3.2제조설비"/>
      <sheetName val="f산출"/>
      <sheetName val="하이테콤직원"/>
      <sheetName val="MOTOR"/>
      <sheetName val="산출0"/>
      <sheetName val="금융비용"/>
      <sheetName val="콘크리트"/>
      <sheetName val="총괄집계표"/>
      <sheetName val="사업부배부A"/>
      <sheetName val="현장관리비 산출내역"/>
      <sheetName val="공사미수"/>
      <sheetName val="일반공사"/>
      <sheetName val="인사자료총집계"/>
      <sheetName val="가로등내역서"/>
      <sheetName val="70%"/>
      <sheetName val="골조시행"/>
      <sheetName val="샘플표지"/>
      <sheetName val="대보~세기"/>
      <sheetName val="대운반(철재)"/>
      <sheetName val="쌍송교"/>
      <sheetName val="일위"/>
      <sheetName val="부대내역"/>
      <sheetName val="건축원가"/>
      <sheetName val="공량(1월22일)"/>
      <sheetName val="대목"/>
      <sheetName val="전담운영PM"/>
      <sheetName val="일위대가내역"/>
      <sheetName val="ESCO개보수공사"/>
      <sheetName val="공종별내역서"/>
      <sheetName val="일위_FILE"/>
      <sheetName val="단1"/>
      <sheetName val="WEIGHT LIST"/>
      <sheetName val="POL6차-PIPING"/>
      <sheetName val="물량"/>
      <sheetName val="산#2-1 (2)"/>
      <sheetName val="산#3-1"/>
      <sheetName val="WORK"/>
      <sheetName val="원내역"/>
      <sheetName val="1구간BOQ"/>
      <sheetName val="말뚝지지력산정"/>
      <sheetName val="BOQ(전체)"/>
      <sheetName val="주소"/>
      <sheetName val="설계예시"/>
      <sheetName val="Mc1"/>
      <sheetName val="공통(20-91)"/>
      <sheetName val="ELECTRIC"/>
      <sheetName val="표지1"/>
      <sheetName val="산출근거(단청공사)"/>
      <sheetName val="사업수지"/>
      <sheetName val="토목내역서 (도급단가)"/>
      <sheetName val="수공기"/>
      <sheetName val="특수기호강도거푸집"/>
      <sheetName val="종배수관면벽신"/>
      <sheetName val="종배수관(신)"/>
      <sheetName val="자료입력"/>
      <sheetName val="품셈"/>
      <sheetName val="인건비"/>
      <sheetName val="패널"/>
      <sheetName val="TANK견적대지"/>
      <sheetName val="sst,stl창호"/>
      <sheetName val="DAN"/>
      <sheetName val="백호우계수"/>
      <sheetName val="1공구내역"/>
      <sheetName val="별표"/>
      <sheetName val="건축공사실행"/>
      <sheetName val="공량산출서"/>
      <sheetName val="중기일위대가"/>
      <sheetName val="실행철강하도"/>
      <sheetName val="기둥(원형)"/>
      <sheetName val="기초공"/>
      <sheetName val="일위목록-기"/>
      <sheetName val="BOX전기내역"/>
      <sheetName val="길어깨(현황)"/>
      <sheetName val="60명당사(총괄)"/>
      <sheetName val="일위목록데이타"/>
      <sheetName val="내역서중"/>
      <sheetName val="대로근거"/>
      <sheetName val="관로토공"/>
      <sheetName val="우수관"/>
      <sheetName val="토사(PE)"/>
      <sheetName val="#2_일위대가목록"/>
      <sheetName val="중기손료"/>
      <sheetName val="기초단가"/>
      <sheetName val="교각토공"/>
      <sheetName val="맨홀조서"/>
      <sheetName val="원가계산서 "/>
      <sheetName val="비교표"/>
      <sheetName val="연결관단위"/>
      <sheetName val="tggwan(mac)"/>
      <sheetName val="도로정위치부표"/>
      <sheetName val="도로조사부표"/>
      <sheetName val="설계기준"/>
      <sheetName val="내역1"/>
      <sheetName val="전기일위대가"/>
      <sheetName val="내역1공구"/>
      <sheetName val="공내역"/>
      <sheetName val="danga"/>
      <sheetName val="용산1(해보)"/>
      <sheetName val="일용노임단가"/>
      <sheetName val="중기사용료산출근거"/>
      <sheetName val="단가 및 재료비"/>
      <sheetName val="(포장)BOQ-실적공사"/>
      <sheetName val="hvac내역서(제어동)"/>
      <sheetName val="공주-교대(A1)"/>
      <sheetName val="예산총괄표"/>
      <sheetName val="SG"/>
      <sheetName val="합천내역"/>
      <sheetName val="BID"/>
      <sheetName val="INPUT"/>
      <sheetName val="단위단가"/>
      <sheetName val="요약&amp;결과"/>
      <sheetName val="(4-2)열관류값-2"/>
      <sheetName val="금융"/>
      <sheetName val="전기"/>
      <sheetName val="전기단가조사서"/>
      <sheetName val="화전내"/>
      <sheetName val="성곽내역서"/>
      <sheetName val="공사예산하조서(O.K)"/>
      <sheetName val="Sheet1_(2)"/>
      <sheetName val="2F_회의실견적(5_14_일대)"/>
      <sheetName val="냉천부속동"/>
      <sheetName val="TABLE"/>
      <sheetName val="RAHMEN"/>
      <sheetName val="식재가격"/>
      <sheetName val="식재총괄"/>
      <sheetName val="AV시스템"/>
      <sheetName val="20관리비율"/>
      <sheetName val="민속촌메뉴"/>
      <sheetName val="2F 회의실견적_5_14 일대_"/>
      <sheetName val="97"/>
      <sheetName val="일위대가목록 "/>
      <sheetName val="(1)본선수량집계"/>
      <sheetName val="01상노임"/>
      <sheetName val="유기공정"/>
      <sheetName val="터널조도"/>
      <sheetName val="우각부보강"/>
      <sheetName val="교각1"/>
      <sheetName val="원형1호맨홀토공수량"/>
      <sheetName val="소각장스케줄"/>
      <sheetName val="파일의이용"/>
      <sheetName val="부하계산서"/>
      <sheetName val="입력정보"/>
      <sheetName val="설계조건"/>
      <sheetName val="현장관리비데이타"/>
      <sheetName val="TEMP"/>
      <sheetName val="JA"/>
      <sheetName val="한전일위"/>
      <sheetName val="설계서을"/>
      <sheetName val="ÀÏ¸í"/>
      <sheetName val="ÀÏ¸í95"/>
      <sheetName val="ÀÏºñ"/>
      <sheetName val="ÀÏºñ95"/>
      <sheetName val="°æ¸í"/>
      <sheetName val="°æ¸í95"/>
      <sheetName val="°æ¹è"/>
      <sheetName val="°æ¹è95"/>
      <sheetName val="ÀÓÀ²"/>
      <sheetName val="ÀÓÀ²95"/>
      <sheetName val="°£³ëºñ"/>
      <sheetName val="°£³ëºñ95"/>
      <sheetName val="Á÷³ë"/>
      <sheetName val="°øÁ¤À²"/>
      <sheetName val="°ÇÁý"/>
      <sheetName val="°ÇÃà"/>
      <sheetName val="±â¼³Áý"/>
      <sheetName val="¼³Áý"/>
      <sheetName val="ÁøÂ¥³»¿ª"/>
      <sheetName val="ÃÑ°ý"/>
      <sheetName val="Áý°è"/>
      <sheetName val="³»¿ª"/>
      <sheetName val="°ø·®Áý"/>
      <sheetName val="´Ü°¡"/>
      <sheetName val="¹èºÎÀ²"/>
      <sheetName val="¿Ï¼º1"/>
      <sheetName val="¿Ï¼º2"/>
      <sheetName val="»êÀçºñÀ²"/>
      <sheetName val="¾ÈÀüºñÀ²"/>
      <sheetName val="ÀÏ¹ÝºñÀ²"/>
      <sheetName val="³ëÀÓ"/>
      <sheetName val="°ø·®"/>
      <sheetName val="Àû¿ë´ë°¡"/>
      <sheetName val="Áö¼ö³»¿ª"/>
      <sheetName val="³ë(97.1,97.9,98.1)"/>
      <sheetName val="³ëÀÓ´Ü°¡"/>
      <sheetName val="ÀÏÀ§´ë°¡¸ñ·Ï"/>
      <sheetName val="³»¿ª¼­2¾È"/>
      <sheetName val="ÀÏÀ§_ÆÄÀÏ"/>
      <sheetName val="°ßÀû¼­"/>
      <sheetName val="Ãâ·ÂÀº ±Ý¹°"/>
      <sheetName val="ÀÏÀ§´ë°¡"/>
      <sheetName val="Ã¶°Å»êÃâ±Ù°Å"/>
      <sheetName val="ÀÏÀ§´ë°¡(°ÇÃà)"/>
      <sheetName val="BabyÀÏÀ§´ë°¡"/>
      <sheetName val=" ³Ã°¢¼öÆßÇÁ"/>
      <sheetName val="°æ»ê"/>
      <sheetName val="´Ü°¡ "/>
      <sheetName val="Á÷Àç"/>
      <sheetName val="¼ÒºñÀÚ°¡"/>
      <sheetName val="¼ö·®»êÃâ"/>
      <sheetName val="´Ü°¡Á¶»ç"/>
      <sheetName val="Àú"/>
      <sheetName val="³»¿ª¼­(»ïÈ£)"/>
      <sheetName val="°£Á¢ºñ"/>
      <sheetName val="ÀÏÀ§´ë°¡(ÃâÀÔ)"/>
      <sheetName val="2°ø±¸»êÃâ³»¿ª"/>
      <sheetName val="½ÄÀçÀÏÀ§´ë°¡"/>
      <sheetName val="´ë,À¯,·¥"/>
      <sheetName val="±¹º°ÀÎ¿ø"/>
      <sheetName val="JòÁî§4"/>
      <sheetName val="ÀÏÀ§´ë°¡(4Ãþ¿ø°Ý)"/>
      <sheetName val="±âÃÊÀÏÀ§´ë°¡"/>
      <sheetName val="´Ü°¡´ëºñÇ¥"/>
      <sheetName val="»êÃâ±âÃÊ"/>
      <sheetName val="¿¬°á°ü¾Ï°Å"/>
      <sheetName val="Àû¿ë°ÇÃà"/>
      <sheetName val="Ç¥Áö"/>
      <sheetName val="±â°è³»¿ª"/>
      <sheetName val="µµ±Þ³»¿ª¼­"/>
      <sheetName val="9GNG¿î¹Ý"/>
      <sheetName val="±â°è°æºñ(½Ã°£´ç)"/>
      <sheetName val="·¥¸Ó"/>
      <sheetName val="Â÷¾×º¸Áõ"/>
      <sheetName val="ºÎºÐº°¼ö·®»êÃâ(Á¶ÇÕ±âÃÊ)"/>
      <sheetName val="¼Ò¹æ"/>
      <sheetName val="ÅÍÆÄ±â¹×Àç·á"/>
      <sheetName val="2F È¸ÀÇ½Ç°ßÀû(5_14 ÀÏ´ë)"/>
      <sheetName val="NìüëÒ-òÅ"/>
      <sheetName val="´Ü°¡Á¶»ç¼­"/>
      <sheetName val="1¾È"/>
      <sheetName val="¼ÕÀÍºÐ¼®"/>
      <sheetName val="°ÇÃàºÎÇÏ"/>
      <sheetName val="±èÆ÷IO"/>
      <sheetName val="도시가스현황"/>
      <sheetName val="원가계산 (2)"/>
      <sheetName val="배수공"/>
      <sheetName val="★도급내역"/>
      <sheetName val="예가표"/>
      <sheetName val="노무비 근거"/>
      <sheetName val="도급예산내역서봉투"/>
      <sheetName val="공사원가계산서"/>
      <sheetName val="설계산출표지"/>
      <sheetName val="도급예산내역서총괄표"/>
      <sheetName val="을부담운반비"/>
      <sheetName val="설계산출기초"/>
      <sheetName val="운반비산출"/>
      <sheetName val="민감도"/>
      <sheetName val="유림콘도"/>
      <sheetName val="공사착공계"/>
      <sheetName val="반포2차"/>
      <sheetName val="하도급원가계산총괄표(식재)"/>
      <sheetName val="특별땅고르기"/>
      <sheetName val="2000년 공정표"/>
      <sheetName val="세골재  T2 변경 현황"/>
      <sheetName val="직접공사비"/>
      <sheetName val="JUCKEYK"/>
      <sheetName val="1공구산출내역서"/>
      <sheetName val="간접(90)"/>
      <sheetName val="현장경비"/>
      <sheetName val="보증수수료산출"/>
      <sheetName val="예산변경사항"/>
      <sheetName val="아파트"/>
      <sheetName val="공통비(전체)"/>
      <sheetName val="설계내역서"/>
      <sheetName val="내역5"/>
      <sheetName val="인건-측정"/>
      <sheetName val="리스(CIF)산출"/>
      <sheetName val="사급자재(1단계)"/>
      <sheetName val="매설지선굴착"/>
      <sheetName val="8.PILE  (돌출)"/>
      <sheetName val="조도계산(가로등NEW)"/>
      <sheetName val="조명율데이타"/>
      <sheetName val="견적업체"/>
      <sheetName val="교사기준면적(초등)"/>
      <sheetName val="일위대가 "/>
      <sheetName val="공사입찰정보입력"/>
      <sheetName val="b_balju"/>
      <sheetName val="내역서적용수량"/>
      <sheetName val="가도공"/>
      <sheetName val="직공비"/>
      <sheetName val="A 견적"/>
      <sheetName val="청곡지선입력"/>
      <sheetName val="부대"/>
      <sheetName val="일위CODE"/>
      <sheetName val="gyun"/>
      <sheetName val="3본사"/>
      <sheetName val="봉방동근생"/>
      <sheetName val="기초일위"/>
      <sheetName val="별표 "/>
      <sheetName val="입력변수"/>
      <sheetName val="단가대비표 (3)"/>
      <sheetName val="#3_일위대가목록"/>
      <sheetName val="지점장"/>
      <sheetName val="노무비단가"/>
      <sheetName val="98지급계획"/>
      <sheetName val="FAX"/>
      <sheetName val="자재표"/>
      <sheetName val="날개벽수량표"/>
      <sheetName val="간접비계산"/>
      <sheetName val="J-EQ"/>
      <sheetName val="전기내역"/>
      <sheetName val="신우"/>
      <sheetName val="유림총괄"/>
      <sheetName val="예산서"/>
      <sheetName val="구천"/>
      <sheetName val="전계가"/>
      <sheetName val="작업일보"/>
      <sheetName val="산출금액내역"/>
      <sheetName val="내역서01"/>
      <sheetName val="수배전반"/>
      <sheetName val="용역비내역-진짜"/>
      <sheetName val="01"/>
      <sheetName val="부대집계"/>
      <sheetName val="관급단가"/>
      <sheetName val="기초입력 DATA"/>
      <sheetName val="공사비산출서"/>
      <sheetName val="한강운반비"/>
      <sheetName val="현장관리비참조"/>
      <sheetName val="청도공장"/>
      <sheetName val="세부내역서(전기)"/>
      <sheetName val="수량산출(생반)"/>
      <sheetName val="접지수량"/>
      <sheetName val="제경비율"/>
      <sheetName val="기본가정"/>
      <sheetName val="통합집계표"/>
      <sheetName val="단가일람"/>
      <sheetName val="갑지.을지"/>
      <sheetName val="일위대가(1)"/>
      <sheetName val="작성"/>
      <sheetName val="개요"/>
      <sheetName val="노임단가(08.01)"/>
      <sheetName val="그림"/>
      <sheetName val="그림2"/>
      <sheetName val="일위(시설)"/>
      <sheetName val="BSD (2)"/>
      <sheetName val="구성1"/>
      <sheetName val="구성2"/>
      <sheetName val="구성3"/>
      <sheetName val="구성4"/>
      <sheetName val="화의-현금흐름"/>
      <sheetName val="공문"/>
      <sheetName val="설계"/>
      <sheetName val="총괄내역"/>
      <sheetName val="구조물공1"/>
      <sheetName val="배수및구조물공1"/>
    </sheetNames>
    <definedNames>
      <definedName name="이윤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 refreshError="1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</sheetDataSet>
  </externalBook>
</externalLink>
</file>

<file path=xl/externalLinks/externalLink2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dt"/>
      <sheetName val="Note"/>
      <sheetName val="조명"/>
      <sheetName val="보일러"/>
      <sheetName val="원가계산서"/>
      <sheetName val="ESCO-Calculation"/>
      <sheetName val="수주보고서"/>
      <sheetName val="Yearly-Analysis"/>
      <sheetName val="Yearly-Profit"/>
    </sheetNames>
    <sheetDataSet>
      <sheetData sheetId="0"/>
      <sheetData sheetId="1"/>
      <sheetData sheetId="2"/>
      <sheetData sheetId="3"/>
      <sheetData sheetId="4">
        <row r="25">
          <cell r="F25">
            <v>10724.6</v>
          </cell>
        </row>
      </sheetData>
      <sheetData sheetId="5"/>
      <sheetData sheetId="6"/>
      <sheetData sheetId="7"/>
      <sheetData sheetId="8" refreshError="1"/>
    </sheetDataSet>
  </externalBook>
</externalLink>
</file>

<file path=xl/externalLinks/externalLink2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제조원가계산서"/>
      <sheetName val="재료비산출표"/>
      <sheetName val="노무비산출표"/>
      <sheetName val="공수산출표"/>
      <sheetName val="임율 (2)"/>
      <sheetName val="경비산출표"/>
      <sheetName val="제조원가분석표"/>
      <sheetName val="일반관리비비율산출표"/>
      <sheetName val="Sheet1"/>
      <sheetName val="Sheet2"/>
      <sheetName val="Sheet3"/>
      <sheetName val="공정집계_국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공사비예산서"/>
      <sheetName val="재료비"/>
      <sheetName val="노무비"/>
      <sheetName val="일위대가 "/>
      <sheetName val="품셈"/>
      <sheetName val="고동,고철"/>
      <sheetName val="견적비교(수배전반)"/>
      <sheetName val="견적비교(조명기구)"/>
      <sheetName val="산출총괄표"/>
      <sheetName val="집계표"/>
      <sheetName val="기성율 산출"/>
      <sheetName val="익산설계"/>
    </sheetNames>
    <definedNames>
      <definedName name="이윤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"/>
      <sheetName val="공정집계"/>
      <sheetName val="피스표_File"/>
      <sheetName val="피스표"/>
      <sheetName val="내역서"/>
      <sheetName val="소요노력"/>
      <sheetName val="지입자재"/>
      <sheetName val="피스표총괄"/>
      <sheetName val="공구손료"/>
      <sheetName val="품_산출근거"/>
      <sheetName val="Sheet1"/>
      <sheetName val="관급_File"/>
      <sheetName val="1,2공구원가계산서"/>
      <sheetName val="2공구산출내역"/>
      <sheetName val="1공구산출내역서"/>
      <sheetName val="J直材4"/>
      <sheetName val="일위"/>
      <sheetName val="토사(PE)"/>
      <sheetName val="기본일위"/>
      <sheetName val="공정집계_국별"/>
      <sheetName val="간접비계산"/>
      <sheetName val="참조"/>
      <sheetName val="이월가격"/>
      <sheetName val="관로공정"/>
      <sheetName val="건설실행"/>
      <sheetName val="일위목록"/>
      <sheetName val="일위산출근거"/>
      <sheetName val="전체"/>
      <sheetName val="케이블-양식"/>
      <sheetName val="소요자재"/>
      <sheetName val="3.1내역서(VDS)"/>
      <sheetName val="단위일위"/>
      <sheetName val="원가계산서"/>
      <sheetName val="산출기초(기계터파기)3열"/>
      <sheetName val="전송망집계"/>
      <sheetName val="철거수량(전송)"/>
      <sheetName val="자재단가비교표"/>
      <sheetName val="코스모공장 (어음)"/>
      <sheetName val="일위(지장이설)"/>
      <sheetName val="일위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표"/>
      <sheetName val="단가표1"/>
      <sheetName val="목차"/>
      <sheetName val="간지"/>
      <sheetName val="공사설명서"/>
      <sheetName val="예정공정표"/>
      <sheetName val="동원인원"/>
      <sheetName val="총원가_총괄"/>
      <sheetName val="공사원가_총괄"/>
      <sheetName val="총원가"/>
      <sheetName val="공사원가"/>
      <sheetName val="내역서총괄"/>
      <sheetName val="내역서"/>
      <sheetName val="일위대가"/>
      <sheetName val="피스표총괄"/>
      <sheetName val="피스표"/>
      <sheetName val="자재비"/>
      <sheetName val="지입자재"/>
      <sheetName val="회수물자"/>
      <sheetName val="철거내역"/>
      <sheetName val="잔품내역"/>
      <sheetName val="품_산출근거"/>
      <sheetName val="소요노력"/>
      <sheetName val="공구손료"/>
      <sheetName val="공구_손료"/>
      <sheetName val="관급자재"/>
      <sheetName val="운반비1"/>
      <sheetName val="경비"/>
      <sheetName val="위험표시판"/>
      <sheetName val="공정집계"/>
      <sheetName val="File_관급"/>
      <sheetName val="File_Index"/>
      <sheetName val="File_제목"/>
      <sheetName val="일위대가_수정"/>
      <sheetName val="File_일위"/>
      <sheetName val="File_공정입력"/>
      <sheetName val="File_국명"/>
      <sheetName val="File_간선명"/>
      <sheetName val="File_집계"/>
      <sheetName val="File_피스표"/>
      <sheetName val="피스표_List"/>
      <sheetName val="File_인수공여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M3">
            <v>77</v>
          </cell>
        </row>
        <row r="6">
          <cell r="A6">
            <v>13</v>
          </cell>
        </row>
        <row r="7">
          <cell r="A7">
            <v>15</v>
          </cell>
        </row>
        <row r="22">
          <cell r="A22" t="str">
            <v>S1</v>
          </cell>
        </row>
        <row r="28">
          <cell r="A28">
            <v>14</v>
          </cell>
        </row>
        <row r="29">
          <cell r="A29">
            <v>111</v>
          </cell>
        </row>
        <row r="30">
          <cell r="A30">
            <v>112</v>
          </cell>
        </row>
        <row r="44">
          <cell r="A44" t="str">
            <v>S2</v>
          </cell>
        </row>
        <row r="50">
          <cell r="A50">
            <v>13</v>
          </cell>
        </row>
        <row r="51">
          <cell r="A51">
            <v>15</v>
          </cell>
        </row>
        <row r="52">
          <cell r="A52">
            <v>66</v>
          </cell>
        </row>
        <row r="66">
          <cell r="A66" t="str">
            <v>S3</v>
          </cell>
        </row>
        <row r="72">
          <cell r="A72">
            <v>14</v>
          </cell>
        </row>
        <row r="73">
          <cell r="A73">
            <v>67</v>
          </cell>
        </row>
        <row r="74">
          <cell r="A74">
            <v>113</v>
          </cell>
        </row>
        <row r="75">
          <cell r="A75">
            <v>50</v>
          </cell>
        </row>
        <row r="88">
          <cell r="A88" t="str">
            <v>S4</v>
          </cell>
        </row>
        <row r="94">
          <cell r="A94">
            <v>71</v>
          </cell>
        </row>
        <row r="95">
          <cell r="A95">
            <v>74</v>
          </cell>
        </row>
        <row r="110">
          <cell r="A110" t="str">
            <v>S5</v>
          </cell>
        </row>
        <row r="116">
          <cell r="A116">
            <v>113</v>
          </cell>
        </row>
        <row r="132">
          <cell r="A132" t="str">
            <v>S6</v>
          </cell>
        </row>
        <row r="138">
          <cell r="A138">
            <v>13</v>
          </cell>
        </row>
        <row r="139">
          <cell r="A139">
            <v>15</v>
          </cell>
        </row>
        <row r="140">
          <cell r="A140">
            <v>87</v>
          </cell>
        </row>
        <row r="154">
          <cell r="A154" t="str">
            <v>S7</v>
          </cell>
        </row>
        <row r="160">
          <cell r="A160">
            <v>14</v>
          </cell>
        </row>
        <row r="161">
          <cell r="A161">
            <v>92</v>
          </cell>
        </row>
        <row r="162">
          <cell r="A162">
            <v>107</v>
          </cell>
        </row>
        <row r="163">
          <cell r="A163">
            <v>50</v>
          </cell>
        </row>
        <row r="164">
          <cell r="A164">
            <v>740</v>
          </cell>
        </row>
        <row r="165">
          <cell r="A165">
            <v>71</v>
          </cell>
        </row>
        <row r="176">
          <cell r="A176" t="str">
            <v>S8</v>
          </cell>
        </row>
        <row r="182">
          <cell r="A182">
            <v>95</v>
          </cell>
        </row>
        <row r="183">
          <cell r="A183">
            <v>113</v>
          </cell>
        </row>
        <row r="198">
          <cell r="A198" t="str">
            <v>S9</v>
          </cell>
        </row>
        <row r="204">
          <cell r="A204">
            <v>98</v>
          </cell>
        </row>
        <row r="220">
          <cell r="A220" t="str">
            <v>S10</v>
          </cell>
        </row>
        <row r="226">
          <cell r="A226">
            <v>101</v>
          </cell>
        </row>
        <row r="242">
          <cell r="A242" t="str">
            <v>S11</v>
          </cell>
        </row>
        <row r="248">
          <cell r="A248">
            <v>104</v>
          </cell>
        </row>
        <row r="249">
          <cell r="A249">
            <v>113</v>
          </cell>
        </row>
        <row r="264">
          <cell r="A264" t="str">
            <v>S12</v>
          </cell>
        </row>
        <row r="270">
          <cell r="A270">
            <v>13</v>
          </cell>
        </row>
        <row r="271">
          <cell r="A271">
            <v>15</v>
          </cell>
        </row>
        <row r="272">
          <cell r="A272">
            <v>77</v>
          </cell>
        </row>
        <row r="286">
          <cell r="A286" t="str">
            <v>S13</v>
          </cell>
        </row>
        <row r="292">
          <cell r="A292">
            <v>74</v>
          </cell>
        </row>
        <row r="293">
          <cell r="A293">
            <v>80</v>
          </cell>
        </row>
        <row r="308">
          <cell r="A308" t="str">
            <v>S14</v>
          </cell>
        </row>
        <row r="314">
          <cell r="A314">
            <v>116</v>
          </cell>
        </row>
        <row r="330">
          <cell r="A330" t="str">
            <v>S15</v>
          </cell>
        </row>
        <row r="336">
          <cell r="A336">
            <v>14</v>
          </cell>
        </row>
        <row r="337">
          <cell r="A337">
            <v>252</v>
          </cell>
        </row>
        <row r="338">
          <cell r="A338">
            <v>254</v>
          </cell>
        </row>
        <row r="352">
          <cell r="A352" t="str">
            <v>S16</v>
          </cell>
        </row>
        <row r="358">
          <cell r="A358">
            <v>22</v>
          </cell>
        </row>
        <row r="359">
          <cell r="A359">
            <v>114</v>
          </cell>
        </row>
        <row r="360">
          <cell r="A360">
            <v>115</v>
          </cell>
        </row>
        <row r="361">
          <cell r="A361">
            <v>117</v>
          </cell>
        </row>
        <row r="374">
          <cell r="A374" t="str">
            <v>S17</v>
          </cell>
        </row>
        <row r="380">
          <cell r="A380">
            <v>22</v>
          </cell>
        </row>
        <row r="381">
          <cell r="A381">
            <v>324</v>
          </cell>
        </row>
        <row r="396">
          <cell r="A396" t="str">
            <v>S18</v>
          </cell>
        </row>
        <row r="402">
          <cell r="A402">
            <v>22</v>
          </cell>
        </row>
        <row r="403">
          <cell r="A403">
            <v>119</v>
          </cell>
        </row>
        <row r="404">
          <cell r="A404">
            <v>120</v>
          </cell>
        </row>
        <row r="405">
          <cell r="A405">
            <v>108</v>
          </cell>
        </row>
        <row r="418">
          <cell r="A418" t="str">
            <v>S19</v>
          </cell>
        </row>
        <row r="424">
          <cell r="A424">
            <v>22</v>
          </cell>
        </row>
        <row r="425">
          <cell r="A425">
            <v>118</v>
          </cell>
        </row>
        <row r="440">
          <cell r="A440" t="str">
            <v>S20</v>
          </cell>
        </row>
        <row r="446">
          <cell r="A446">
            <v>14</v>
          </cell>
        </row>
        <row r="447">
          <cell r="A447">
            <v>125</v>
          </cell>
        </row>
        <row r="462">
          <cell r="A462" t="str">
            <v>S21</v>
          </cell>
        </row>
        <row r="468">
          <cell r="A468">
            <v>14</v>
          </cell>
        </row>
        <row r="469">
          <cell r="A469">
            <v>124</v>
          </cell>
        </row>
        <row r="484">
          <cell r="A484" t="str">
            <v>S22</v>
          </cell>
        </row>
        <row r="490">
          <cell r="A490">
            <v>14</v>
          </cell>
        </row>
        <row r="491">
          <cell r="A491">
            <v>123</v>
          </cell>
        </row>
        <row r="506">
          <cell r="A506" t="str">
            <v>S23</v>
          </cell>
        </row>
        <row r="512">
          <cell r="A512">
            <v>20</v>
          </cell>
        </row>
        <row r="513">
          <cell r="A513">
            <v>444</v>
          </cell>
        </row>
        <row r="514">
          <cell r="A514">
            <v>295</v>
          </cell>
        </row>
        <row r="528">
          <cell r="A528" t="str">
            <v>S24</v>
          </cell>
        </row>
        <row r="534">
          <cell r="A534">
            <v>20</v>
          </cell>
        </row>
        <row r="550">
          <cell r="A550" t="str">
            <v>S25</v>
          </cell>
        </row>
        <row r="556">
          <cell r="A556">
            <v>22</v>
          </cell>
        </row>
        <row r="557">
          <cell r="A557">
            <v>236</v>
          </cell>
        </row>
        <row r="572">
          <cell r="A572" t="str">
            <v>S26</v>
          </cell>
        </row>
        <row r="578">
          <cell r="A578">
            <v>22</v>
          </cell>
        </row>
        <row r="579">
          <cell r="A579">
            <v>239</v>
          </cell>
        </row>
        <row r="594">
          <cell r="A594" t="str">
            <v>S27</v>
          </cell>
        </row>
        <row r="600">
          <cell r="A600">
            <v>22</v>
          </cell>
        </row>
        <row r="601">
          <cell r="A601">
            <v>242</v>
          </cell>
        </row>
        <row r="616">
          <cell r="A616" t="str">
            <v>S28</v>
          </cell>
        </row>
        <row r="622">
          <cell r="A622">
            <v>22</v>
          </cell>
        </row>
        <row r="623">
          <cell r="A623">
            <v>245</v>
          </cell>
        </row>
        <row r="638">
          <cell r="A638" t="str">
            <v>S29</v>
          </cell>
        </row>
        <row r="644">
          <cell r="A644">
            <v>26</v>
          </cell>
        </row>
        <row r="645">
          <cell r="A645">
            <v>249</v>
          </cell>
        </row>
        <row r="660">
          <cell r="A660" t="str">
            <v>S30</v>
          </cell>
        </row>
        <row r="666">
          <cell r="A666">
            <v>26</v>
          </cell>
        </row>
        <row r="667">
          <cell r="A667">
            <v>250</v>
          </cell>
        </row>
        <row r="682">
          <cell r="A682" t="str">
            <v>S31</v>
          </cell>
        </row>
        <row r="688">
          <cell r="A688">
            <v>13</v>
          </cell>
        </row>
        <row r="689">
          <cell r="A689">
            <v>15</v>
          </cell>
        </row>
        <row r="704">
          <cell r="A704" t="str">
            <v>S32</v>
          </cell>
        </row>
        <row r="710">
          <cell r="A710">
            <v>14</v>
          </cell>
        </row>
        <row r="726">
          <cell r="A726" t="str">
            <v>S33</v>
          </cell>
        </row>
        <row r="732">
          <cell r="A732">
            <v>13</v>
          </cell>
        </row>
        <row r="733">
          <cell r="A733">
            <v>15</v>
          </cell>
        </row>
        <row r="748">
          <cell r="A748" t="str">
            <v>S34</v>
          </cell>
        </row>
        <row r="754">
          <cell r="A754">
            <v>13</v>
          </cell>
        </row>
        <row r="755">
          <cell r="A755">
            <v>15</v>
          </cell>
        </row>
        <row r="770">
          <cell r="A770" t="str">
            <v>S35</v>
          </cell>
        </row>
        <row r="776">
          <cell r="A776">
            <v>22</v>
          </cell>
        </row>
        <row r="792">
          <cell r="A792" t="str">
            <v>S36</v>
          </cell>
        </row>
        <row r="798">
          <cell r="A798">
            <v>22</v>
          </cell>
        </row>
        <row r="814">
          <cell r="A814" t="str">
            <v>S37</v>
          </cell>
        </row>
        <row r="820">
          <cell r="A820">
            <v>22</v>
          </cell>
        </row>
        <row r="836">
          <cell r="A836" t="str">
            <v>S38</v>
          </cell>
        </row>
        <row r="842">
          <cell r="A842">
            <v>26</v>
          </cell>
        </row>
        <row r="858">
          <cell r="A858" t="str">
            <v>S39</v>
          </cell>
        </row>
        <row r="864">
          <cell r="A864">
            <v>26</v>
          </cell>
        </row>
        <row r="880">
          <cell r="A880" t="str">
            <v>S40</v>
          </cell>
        </row>
        <row r="886">
          <cell r="A886">
            <v>26</v>
          </cell>
        </row>
        <row r="902">
          <cell r="A902" t="str">
            <v>S41</v>
          </cell>
        </row>
        <row r="908">
          <cell r="A908">
            <v>11</v>
          </cell>
        </row>
        <row r="909">
          <cell r="A909">
            <v>13</v>
          </cell>
        </row>
        <row r="910">
          <cell r="A910">
            <v>15</v>
          </cell>
        </row>
        <row r="911">
          <cell r="A911">
            <v>329</v>
          </cell>
        </row>
        <row r="924">
          <cell r="A924" t="str">
            <v>S42</v>
          </cell>
        </row>
        <row r="930">
          <cell r="A930">
            <v>11</v>
          </cell>
        </row>
        <row r="931">
          <cell r="A931">
            <v>13</v>
          </cell>
        </row>
        <row r="932">
          <cell r="A932">
            <v>15</v>
          </cell>
        </row>
        <row r="933">
          <cell r="A933">
            <v>330</v>
          </cell>
        </row>
        <row r="946">
          <cell r="A946" t="str">
            <v>S43</v>
          </cell>
        </row>
        <row r="952">
          <cell r="A952">
            <v>11</v>
          </cell>
        </row>
        <row r="953">
          <cell r="A953">
            <v>13</v>
          </cell>
        </row>
        <row r="954">
          <cell r="A954">
            <v>15</v>
          </cell>
        </row>
        <row r="955">
          <cell r="A955">
            <v>331</v>
          </cell>
        </row>
        <row r="968">
          <cell r="A968" t="str">
            <v>S44</v>
          </cell>
        </row>
        <row r="974">
          <cell r="A974">
            <v>11</v>
          </cell>
        </row>
        <row r="975">
          <cell r="A975">
            <v>13</v>
          </cell>
        </row>
        <row r="976">
          <cell r="A976">
            <v>15</v>
          </cell>
        </row>
        <row r="977">
          <cell r="A977">
            <v>339</v>
          </cell>
        </row>
        <row r="990">
          <cell r="A990" t="str">
            <v>S45</v>
          </cell>
        </row>
        <row r="996">
          <cell r="A996">
            <v>11</v>
          </cell>
        </row>
        <row r="997">
          <cell r="A997">
            <v>13</v>
          </cell>
        </row>
        <row r="998">
          <cell r="A998">
            <v>15</v>
          </cell>
        </row>
        <row r="999">
          <cell r="A999">
            <v>344</v>
          </cell>
        </row>
        <row r="1012">
          <cell r="A1012" t="str">
            <v>S46</v>
          </cell>
        </row>
        <row r="1018">
          <cell r="A1018">
            <v>11</v>
          </cell>
        </row>
        <row r="1019">
          <cell r="A1019">
            <v>13</v>
          </cell>
        </row>
        <row r="1020">
          <cell r="A1020">
            <v>15</v>
          </cell>
        </row>
        <row r="1021">
          <cell r="A1021">
            <v>348</v>
          </cell>
        </row>
        <row r="1034">
          <cell r="A1034" t="str">
            <v>S47</v>
          </cell>
        </row>
        <row r="1040">
          <cell r="A1040">
            <v>11</v>
          </cell>
        </row>
        <row r="1041">
          <cell r="A1041">
            <v>13</v>
          </cell>
        </row>
        <row r="1042">
          <cell r="A1042">
            <v>15</v>
          </cell>
        </row>
        <row r="1043">
          <cell r="A1043">
            <v>350</v>
          </cell>
        </row>
        <row r="1056">
          <cell r="A1056" t="str">
            <v>S48</v>
          </cell>
        </row>
        <row r="1062">
          <cell r="A1062">
            <v>11</v>
          </cell>
        </row>
        <row r="1063">
          <cell r="A1063">
            <v>13</v>
          </cell>
        </row>
        <row r="1064">
          <cell r="A1064">
            <v>15</v>
          </cell>
        </row>
        <row r="1065">
          <cell r="A1065">
            <v>328</v>
          </cell>
        </row>
        <row r="1078">
          <cell r="A1078" t="str">
            <v>S49</v>
          </cell>
        </row>
        <row r="1084">
          <cell r="A1084">
            <v>11</v>
          </cell>
        </row>
        <row r="1085">
          <cell r="A1085">
            <v>13</v>
          </cell>
        </row>
        <row r="1086">
          <cell r="A1086">
            <v>15</v>
          </cell>
        </row>
        <row r="1087">
          <cell r="A1087">
            <v>128</v>
          </cell>
        </row>
        <row r="1088">
          <cell r="A1088">
            <v>329</v>
          </cell>
        </row>
        <row r="1100">
          <cell r="A1100" t="str">
            <v>S50</v>
          </cell>
        </row>
        <row r="1106">
          <cell r="A1106">
            <v>11</v>
          </cell>
        </row>
        <row r="1107">
          <cell r="A1107">
            <v>13</v>
          </cell>
        </row>
        <row r="1108">
          <cell r="A1108">
            <v>15</v>
          </cell>
        </row>
        <row r="1109">
          <cell r="A1109">
            <v>128</v>
          </cell>
        </row>
        <row r="1110">
          <cell r="A1110">
            <v>330</v>
          </cell>
        </row>
        <row r="1122">
          <cell r="A1122" t="str">
            <v>S51</v>
          </cell>
        </row>
        <row r="1128">
          <cell r="A1128">
            <v>11</v>
          </cell>
        </row>
        <row r="1129">
          <cell r="A1129">
            <v>13</v>
          </cell>
        </row>
        <row r="1130">
          <cell r="A1130">
            <v>15</v>
          </cell>
        </row>
        <row r="1131">
          <cell r="A1131">
            <v>128</v>
          </cell>
        </row>
        <row r="1132">
          <cell r="A1132">
            <v>331</v>
          </cell>
        </row>
        <row r="1144">
          <cell r="A1144" t="str">
            <v>S52</v>
          </cell>
        </row>
        <row r="1150">
          <cell r="A1150">
            <v>11</v>
          </cell>
        </row>
        <row r="1151">
          <cell r="A1151">
            <v>13</v>
          </cell>
        </row>
        <row r="1152">
          <cell r="A1152">
            <v>15</v>
          </cell>
        </row>
        <row r="1153">
          <cell r="A1153">
            <v>128</v>
          </cell>
        </row>
        <row r="1154">
          <cell r="A1154">
            <v>339</v>
          </cell>
        </row>
        <row r="1166">
          <cell r="A1166" t="str">
            <v>S53</v>
          </cell>
        </row>
        <row r="1172">
          <cell r="A1172">
            <v>11</v>
          </cell>
        </row>
        <row r="1173">
          <cell r="A1173">
            <v>13</v>
          </cell>
        </row>
        <row r="1174">
          <cell r="A1174">
            <v>15</v>
          </cell>
        </row>
        <row r="1175">
          <cell r="A1175">
            <v>128</v>
          </cell>
        </row>
        <row r="1176">
          <cell r="A1176">
            <v>344</v>
          </cell>
        </row>
        <row r="1188">
          <cell r="A1188" t="str">
            <v>S54</v>
          </cell>
        </row>
        <row r="1194">
          <cell r="A1194">
            <v>11</v>
          </cell>
        </row>
        <row r="1195">
          <cell r="A1195">
            <v>13</v>
          </cell>
        </row>
        <row r="1196">
          <cell r="A1196">
            <v>15</v>
          </cell>
        </row>
        <row r="1197">
          <cell r="A1197">
            <v>128</v>
          </cell>
        </row>
        <row r="1198">
          <cell r="A1198">
            <v>348</v>
          </cell>
        </row>
        <row r="1210">
          <cell r="A1210" t="str">
            <v>S55</v>
          </cell>
        </row>
        <row r="1216">
          <cell r="A1216">
            <v>11</v>
          </cell>
        </row>
        <row r="1217">
          <cell r="A1217">
            <v>13</v>
          </cell>
        </row>
        <row r="1218">
          <cell r="A1218">
            <v>15</v>
          </cell>
        </row>
        <row r="1219">
          <cell r="A1219">
            <v>128</v>
          </cell>
        </row>
        <row r="1220">
          <cell r="A1220">
            <v>350</v>
          </cell>
        </row>
        <row r="1232">
          <cell r="A1232" t="str">
            <v>S56</v>
          </cell>
        </row>
        <row r="1238">
          <cell r="A1238">
            <v>11</v>
          </cell>
        </row>
        <row r="1239">
          <cell r="A1239">
            <v>13</v>
          </cell>
        </row>
        <row r="1240">
          <cell r="A1240">
            <v>15</v>
          </cell>
        </row>
        <row r="1241">
          <cell r="A1241">
            <v>128</v>
          </cell>
        </row>
        <row r="1242">
          <cell r="A1242">
            <v>257</v>
          </cell>
        </row>
        <row r="1254">
          <cell r="A1254" t="str">
            <v>S57</v>
          </cell>
        </row>
        <row r="1260">
          <cell r="A1260">
            <v>11</v>
          </cell>
        </row>
        <row r="1261">
          <cell r="A1261">
            <v>13</v>
          </cell>
        </row>
        <row r="1262">
          <cell r="A1262">
            <v>15</v>
          </cell>
        </row>
        <row r="1263">
          <cell r="A1263">
            <v>128</v>
          </cell>
        </row>
        <row r="1264">
          <cell r="A1264">
            <v>258</v>
          </cell>
        </row>
        <row r="1276">
          <cell r="A1276" t="str">
            <v>S58</v>
          </cell>
        </row>
        <row r="1282">
          <cell r="A1282">
            <v>11</v>
          </cell>
        </row>
        <row r="1283">
          <cell r="A1283">
            <v>13</v>
          </cell>
        </row>
        <row r="1284">
          <cell r="A1284">
            <v>15</v>
          </cell>
        </row>
        <row r="1285">
          <cell r="A1285">
            <v>195</v>
          </cell>
        </row>
        <row r="1298">
          <cell r="A1298" t="str">
            <v>S59</v>
          </cell>
        </row>
        <row r="1304">
          <cell r="A1304">
            <v>11</v>
          </cell>
        </row>
        <row r="1305">
          <cell r="A1305">
            <v>13</v>
          </cell>
        </row>
        <row r="1306">
          <cell r="A1306">
            <v>15</v>
          </cell>
        </row>
        <row r="1307">
          <cell r="A1307">
            <v>199</v>
          </cell>
        </row>
        <row r="1320">
          <cell r="A1320" t="str">
            <v>S60</v>
          </cell>
        </row>
        <row r="1326">
          <cell r="A1326">
            <v>11</v>
          </cell>
        </row>
        <row r="1327">
          <cell r="A1327">
            <v>13</v>
          </cell>
        </row>
        <row r="1328">
          <cell r="A1328">
            <v>15</v>
          </cell>
        </row>
        <row r="1329">
          <cell r="A1329">
            <v>208</v>
          </cell>
        </row>
        <row r="1342">
          <cell r="A1342" t="str">
            <v>S61</v>
          </cell>
        </row>
        <row r="1348">
          <cell r="A1348">
            <v>11</v>
          </cell>
        </row>
        <row r="1349">
          <cell r="A1349">
            <v>13</v>
          </cell>
        </row>
        <row r="1350">
          <cell r="A1350">
            <v>15</v>
          </cell>
        </row>
        <row r="1351">
          <cell r="A1351">
            <v>211</v>
          </cell>
        </row>
        <row r="1364">
          <cell r="A1364" t="str">
            <v>S62</v>
          </cell>
        </row>
        <row r="1370">
          <cell r="A1370">
            <v>11</v>
          </cell>
        </row>
        <row r="1371">
          <cell r="A1371">
            <v>13</v>
          </cell>
        </row>
        <row r="1372">
          <cell r="A1372">
            <v>15</v>
          </cell>
        </row>
        <row r="1373">
          <cell r="A1373">
            <v>224</v>
          </cell>
        </row>
        <row r="1386">
          <cell r="A1386" t="str">
            <v>S63</v>
          </cell>
        </row>
        <row r="1392">
          <cell r="A1392">
            <v>11</v>
          </cell>
        </row>
        <row r="1393">
          <cell r="A1393">
            <v>13</v>
          </cell>
        </row>
        <row r="1394">
          <cell r="A1394">
            <v>15</v>
          </cell>
        </row>
        <row r="1395">
          <cell r="A1395">
            <v>230</v>
          </cell>
        </row>
        <row r="1408">
          <cell r="A1408" t="str">
            <v>S64</v>
          </cell>
        </row>
        <row r="1414">
          <cell r="A1414">
            <v>11</v>
          </cell>
        </row>
        <row r="1415">
          <cell r="A1415">
            <v>13</v>
          </cell>
        </row>
        <row r="1416">
          <cell r="A1416">
            <v>15</v>
          </cell>
        </row>
        <row r="1417">
          <cell r="A1417">
            <v>233</v>
          </cell>
        </row>
        <row r="1430">
          <cell r="A1430" t="str">
            <v>S65</v>
          </cell>
        </row>
        <row r="1436">
          <cell r="A1436">
            <v>283</v>
          </cell>
        </row>
        <row r="1452">
          <cell r="A1452" t="str">
            <v>S66</v>
          </cell>
        </row>
        <row r="1458">
          <cell r="A1458">
            <v>13</v>
          </cell>
        </row>
        <row r="1459">
          <cell r="A1459">
            <v>15</v>
          </cell>
        </row>
        <row r="1474">
          <cell r="A1474" t="str">
            <v>S67</v>
          </cell>
        </row>
        <row r="1480">
          <cell r="A1480">
            <v>13</v>
          </cell>
        </row>
        <row r="1481">
          <cell r="A1481">
            <v>15</v>
          </cell>
        </row>
        <row r="1482">
          <cell r="A1482">
            <v>260</v>
          </cell>
        </row>
        <row r="1496">
          <cell r="A1496" t="str">
            <v>S68</v>
          </cell>
        </row>
        <row r="1502">
          <cell r="A1502">
            <v>11</v>
          </cell>
        </row>
        <row r="1518">
          <cell r="A1518" t="str">
            <v>S69</v>
          </cell>
        </row>
        <row r="1524">
          <cell r="A1524">
            <v>13</v>
          </cell>
        </row>
        <row r="1525">
          <cell r="A1525">
            <v>263</v>
          </cell>
        </row>
        <row r="1540">
          <cell r="A1540" t="str">
            <v>S70</v>
          </cell>
        </row>
        <row r="1546">
          <cell r="A1546">
            <v>13</v>
          </cell>
        </row>
        <row r="1547">
          <cell r="A1547">
            <v>327</v>
          </cell>
        </row>
        <row r="1562">
          <cell r="A1562" t="str">
            <v>S71</v>
          </cell>
        </row>
        <row r="1568">
          <cell r="A1568">
            <v>11</v>
          </cell>
        </row>
        <row r="1569">
          <cell r="A1569">
            <v>13</v>
          </cell>
        </row>
        <row r="1570">
          <cell r="A1570">
            <v>267</v>
          </cell>
        </row>
        <row r="1584">
          <cell r="A1584" t="str">
            <v>S72</v>
          </cell>
        </row>
        <row r="1590">
          <cell r="A1590">
            <v>11</v>
          </cell>
        </row>
        <row r="1591">
          <cell r="A1591">
            <v>13</v>
          </cell>
        </row>
        <row r="1592">
          <cell r="A1592">
            <v>265</v>
          </cell>
        </row>
        <row r="1606">
          <cell r="A1606" t="str">
            <v>S73</v>
          </cell>
        </row>
        <row r="1612">
          <cell r="A1612">
            <v>11</v>
          </cell>
        </row>
        <row r="1613">
          <cell r="A1613">
            <v>13</v>
          </cell>
        </row>
        <row r="1614">
          <cell r="A1614">
            <v>266</v>
          </cell>
        </row>
        <row r="1628">
          <cell r="A1628" t="str">
            <v>S74</v>
          </cell>
        </row>
        <row r="1634">
          <cell r="A1634">
            <v>11</v>
          </cell>
        </row>
        <row r="1635">
          <cell r="A1635">
            <v>13</v>
          </cell>
        </row>
        <row r="1636">
          <cell r="A1636">
            <v>269</v>
          </cell>
        </row>
        <row r="1650">
          <cell r="A1650" t="str">
            <v>S75</v>
          </cell>
        </row>
        <row r="1656">
          <cell r="A1656">
            <v>13</v>
          </cell>
        </row>
        <row r="1657">
          <cell r="A1657">
            <v>134</v>
          </cell>
        </row>
        <row r="1672">
          <cell r="A1672" t="str">
            <v>S76</v>
          </cell>
        </row>
        <row r="1678">
          <cell r="A1678">
            <v>13</v>
          </cell>
        </row>
        <row r="1679">
          <cell r="A1679">
            <v>110</v>
          </cell>
        </row>
        <row r="1694">
          <cell r="A1694" t="str">
            <v>S77</v>
          </cell>
        </row>
        <row r="1700">
          <cell r="A1700">
            <v>13</v>
          </cell>
        </row>
        <row r="1701">
          <cell r="A1701">
            <v>156</v>
          </cell>
        </row>
        <row r="1716">
          <cell r="A1716" t="str">
            <v>S78</v>
          </cell>
        </row>
        <row r="1722">
          <cell r="A1722">
            <v>13</v>
          </cell>
        </row>
        <row r="1723">
          <cell r="A1723">
            <v>168</v>
          </cell>
        </row>
        <row r="1738">
          <cell r="A1738" t="str">
            <v>S79</v>
          </cell>
        </row>
        <row r="1744">
          <cell r="A1744">
            <v>13</v>
          </cell>
        </row>
        <row r="1745">
          <cell r="A1745">
            <v>174</v>
          </cell>
        </row>
        <row r="1760">
          <cell r="A1760" t="str">
            <v>S80</v>
          </cell>
        </row>
        <row r="1766">
          <cell r="A1766">
            <v>11</v>
          </cell>
        </row>
        <row r="1767">
          <cell r="A1767">
            <v>13</v>
          </cell>
        </row>
        <row r="1768">
          <cell r="A1768">
            <v>16</v>
          </cell>
        </row>
        <row r="1782">
          <cell r="A1782" t="str">
            <v>S81</v>
          </cell>
        </row>
        <row r="1788">
          <cell r="A1788">
            <v>11</v>
          </cell>
        </row>
        <row r="1789">
          <cell r="A1789">
            <v>16</v>
          </cell>
        </row>
        <row r="1804">
          <cell r="A1804" t="str">
            <v>S82</v>
          </cell>
        </row>
        <row r="1810">
          <cell r="A1810">
            <v>11</v>
          </cell>
        </row>
        <row r="1811">
          <cell r="A1811">
            <v>13</v>
          </cell>
        </row>
        <row r="1812">
          <cell r="A1812">
            <v>15</v>
          </cell>
        </row>
        <row r="1826">
          <cell r="A1826" t="str">
            <v>S83</v>
          </cell>
        </row>
        <row r="1832">
          <cell r="A1832">
            <v>11</v>
          </cell>
        </row>
        <row r="1833">
          <cell r="A1833">
            <v>13</v>
          </cell>
        </row>
        <row r="1834">
          <cell r="A1834">
            <v>15</v>
          </cell>
        </row>
        <row r="1848">
          <cell r="A1848" t="str">
            <v>S84</v>
          </cell>
        </row>
        <row r="1854">
          <cell r="A1854">
            <v>11</v>
          </cell>
        </row>
        <row r="1855">
          <cell r="A1855">
            <v>13</v>
          </cell>
        </row>
        <row r="1856">
          <cell r="A1856">
            <v>15</v>
          </cell>
        </row>
        <row r="1870">
          <cell r="A1870" t="str">
            <v>S85</v>
          </cell>
        </row>
        <row r="1876">
          <cell r="A1876">
            <v>13</v>
          </cell>
        </row>
        <row r="1877">
          <cell r="A1877">
            <v>15</v>
          </cell>
        </row>
        <row r="1892">
          <cell r="A1892" t="str">
            <v>S86</v>
          </cell>
        </row>
        <row r="1898">
          <cell r="A1898">
            <v>13</v>
          </cell>
        </row>
        <row r="1899">
          <cell r="A1899">
            <v>15</v>
          </cell>
        </row>
        <row r="1914">
          <cell r="A1914" t="str">
            <v>S87</v>
          </cell>
        </row>
        <row r="1920">
          <cell r="A1920">
            <v>13</v>
          </cell>
        </row>
        <row r="1936">
          <cell r="A1936" t="str">
            <v>S88</v>
          </cell>
        </row>
        <row r="1942">
          <cell r="A1942">
            <v>13</v>
          </cell>
        </row>
        <row r="1958">
          <cell r="A1958" t="str">
            <v>S89</v>
          </cell>
        </row>
        <row r="1964">
          <cell r="A1964">
            <v>11</v>
          </cell>
        </row>
        <row r="1965">
          <cell r="A1965">
            <v>13</v>
          </cell>
        </row>
        <row r="1980">
          <cell r="A1980" t="str">
            <v>S90</v>
          </cell>
        </row>
        <row r="1986">
          <cell r="A1986">
            <v>13</v>
          </cell>
        </row>
        <row r="2002">
          <cell r="A2002" t="str">
            <v>S91</v>
          </cell>
        </row>
        <row r="2008">
          <cell r="A2008">
            <v>13</v>
          </cell>
        </row>
        <row r="2024">
          <cell r="A2024" t="str">
            <v>S92</v>
          </cell>
        </row>
        <row r="2030">
          <cell r="A2030">
            <v>13</v>
          </cell>
        </row>
        <row r="2046">
          <cell r="A2046" t="str">
            <v>S93</v>
          </cell>
        </row>
        <row r="2052">
          <cell r="A2052">
            <v>13</v>
          </cell>
        </row>
        <row r="2068">
          <cell r="A2068" t="str">
            <v>S94</v>
          </cell>
        </row>
        <row r="2074">
          <cell r="A2074">
            <v>13</v>
          </cell>
        </row>
        <row r="2090">
          <cell r="A2090" t="str">
            <v>S95</v>
          </cell>
        </row>
        <row r="2096">
          <cell r="A2096">
            <v>11</v>
          </cell>
        </row>
        <row r="2097">
          <cell r="A2097">
            <v>16</v>
          </cell>
        </row>
        <row r="2112">
          <cell r="A2112" t="str">
            <v>S96</v>
          </cell>
        </row>
        <row r="2118">
          <cell r="A2118">
            <v>11</v>
          </cell>
        </row>
        <row r="2119">
          <cell r="A2119">
            <v>15</v>
          </cell>
        </row>
        <row r="2134">
          <cell r="A2134" t="str">
            <v>S97</v>
          </cell>
        </row>
        <row r="2140">
          <cell r="A2140">
            <v>13</v>
          </cell>
        </row>
        <row r="2141">
          <cell r="A2141">
            <v>15</v>
          </cell>
        </row>
        <row r="2142">
          <cell r="A2142">
            <v>62</v>
          </cell>
        </row>
        <row r="2143">
          <cell r="A2143">
            <v>53</v>
          </cell>
        </row>
        <row r="2144">
          <cell r="A2144">
            <v>113</v>
          </cell>
        </row>
        <row r="2145">
          <cell r="A2145">
            <v>50</v>
          </cell>
        </row>
        <row r="2146">
          <cell r="A2146">
            <v>59</v>
          </cell>
        </row>
        <row r="2147">
          <cell r="A2147">
            <v>56</v>
          </cell>
        </row>
        <row r="2156">
          <cell r="A2156" t="str">
            <v>S98</v>
          </cell>
        </row>
        <row r="2162">
          <cell r="A2162">
            <v>13</v>
          </cell>
        </row>
        <row r="2178">
          <cell r="A2178" t="str">
            <v>S99</v>
          </cell>
        </row>
        <row r="2184">
          <cell r="A2184">
            <v>16</v>
          </cell>
        </row>
        <row r="2200">
          <cell r="A2200" t="str">
            <v>S100</v>
          </cell>
        </row>
        <row r="2206">
          <cell r="A2206">
            <v>16</v>
          </cell>
        </row>
        <row r="2222">
          <cell r="A2222" t="str">
            <v>S101</v>
          </cell>
        </row>
        <row r="2228">
          <cell r="A2228">
            <v>16</v>
          </cell>
        </row>
        <row r="2244">
          <cell r="A2244" t="str">
            <v>S102</v>
          </cell>
        </row>
        <row r="2250">
          <cell r="A2250">
            <v>24</v>
          </cell>
        </row>
        <row r="2251">
          <cell r="A2251">
            <v>34</v>
          </cell>
        </row>
        <row r="2266">
          <cell r="A2266" t="str">
            <v>S103</v>
          </cell>
        </row>
        <row r="2272">
          <cell r="A2272">
            <v>16</v>
          </cell>
        </row>
        <row r="2288">
          <cell r="A2288" t="str">
            <v>S104</v>
          </cell>
        </row>
        <row r="2294">
          <cell r="A2294">
            <v>24</v>
          </cell>
        </row>
        <row r="2295">
          <cell r="A2295">
            <v>34</v>
          </cell>
        </row>
        <row r="2310">
          <cell r="A2310" t="str">
            <v>S105</v>
          </cell>
        </row>
        <row r="2316">
          <cell r="A2316">
            <v>16</v>
          </cell>
        </row>
        <row r="2332">
          <cell r="A2332" t="str">
            <v>S106</v>
          </cell>
        </row>
        <row r="2338">
          <cell r="A2338">
            <v>16</v>
          </cell>
        </row>
        <row r="2354">
          <cell r="A2354" t="str">
            <v>S107</v>
          </cell>
        </row>
        <row r="2360">
          <cell r="A2360">
            <v>16</v>
          </cell>
        </row>
        <row r="2376">
          <cell r="A2376" t="str">
            <v>S108</v>
          </cell>
        </row>
        <row r="2382">
          <cell r="A2382">
            <v>13</v>
          </cell>
        </row>
        <row r="2383">
          <cell r="A2383">
            <v>15</v>
          </cell>
        </row>
        <row r="2398">
          <cell r="A2398" t="str">
            <v>S109</v>
          </cell>
        </row>
        <row r="2404">
          <cell r="A2404">
            <v>13</v>
          </cell>
        </row>
        <row r="2405">
          <cell r="A2405">
            <v>15</v>
          </cell>
        </row>
        <row r="2420">
          <cell r="A2420" t="str">
            <v>S110</v>
          </cell>
        </row>
        <row r="2426">
          <cell r="A2426">
            <v>13</v>
          </cell>
        </row>
        <row r="2442">
          <cell r="A2442" t="str">
            <v>S111</v>
          </cell>
        </row>
        <row r="2448">
          <cell r="A2448">
            <v>13</v>
          </cell>
        </row>
        <row r="2449">
          <cell r="A2449">
            <v>13</v>
          </cell>
        </row>
        <row r="2464">
          <cell r="A2464" t="str">
            <v>S112</v>
          </cell>
        </row>
        <row r="2470">
          <cell r="A2470">
            <v>13</v>
          </cell>
        </row>
        <row r="2471">
          <cell r="A2471">
            <v>15</v>
          </cell>
        </row>
        <row r="2472">
          <cell r="A2472">
            <v>62</v>
          </cell>
        </row>
        <row r="2473">
          <cell r="A2473">
            <v>53</v>
          </cell>
        </row>
        <row r="2474">
          <cell r="A2474">
            <v>113</v>
          </cell>
        </row>
        <row r="2475">
          <cell r="A2475">
            <v>50</v>
          </cell>
        </row>
        <row r="2476">
          <cell r="A2476">
            <v>59</v>
          </cell>
        </row>
        <row r="2477">
          <cell r="A2477">
            <v>56</v>
          </cell>
        </row>
        <row r="2486">
          <cell r="A2486" t="str">
            <v>S113</v>
          </cell>
        </row>
        <row r="2492">
          <cell r="A2492">
            <v>13</v>
          </cell>
        </row>
        <row r="2493">
          <cell r="A2493">
            <v>15</v>
          </cell>
        </row>
        <row r="2508">
          <cell r="A2508" t="str">
            <v>S114</v>
          </cell>
        </row>
        <row r="2514">
          <cell r="A2514">
            <v>13</v>
          </cell>
        </row>
        <row r="2515">
          <cell r="A2515">
            <v>15</v>
          </cell>
        </row>
        <row r="2530">
          <cell r="A2530" t="str">
            <v>S115</v>
          </cell>
        </row>
        <row r="2536">
          <cell r="A2536">
            <v>15</v>
          </cell>
        </row>
        <row r="2537">
          <cell r="A2537">
            <v>25</v>
          </cell>
        </row>
        <row r="2552">
          <cell r="A2552" t="str">
            <v>S116</v>
          </cell>
        </row>
        <row r="2558">
          <cell r="A2558">
            <v>15</v>
          </cell>
        </row>
        <row r="2559">
          <cell r="A2559">
            <v>25</v>
          </cell>
        </row>
        <row r="2574">
          <cell r="A2574" t="str">
            <v>S117</v>
          </cell>
        </row>
        <row r="2580">
          <cell r="A2580">
            <v>13</v>
          </cell>
        </row>
        <row r="2581">
          <cell r="A2581">
            <v>15</v>
          </cell>
        </row>
        <row r="2582">
          <cell r="A2582">
            <v>16</v>
          </cell>
        </row>
        <row r="2596">
          <cell r="A2596" t="str">
            <v>S118</v>
          </cell>
        </row>
        <row r="2602">
          <cell r="A2602">
            <v>13</v>
          </cell>
        </row>
        <row r="2603">
          <cell r="A2603">
            <v>15</v>
          </cell>
        </row>
        <row r="2604">
          <cell r="A2604">
            <v>16</v>
          </cell>
        </row>
        <row r="2618">
          <cell r="A2618" t="str">
            <v>S119</v>
          </cell>
        </row>
        <row r="2624">
          <cell r="A2624">
            <v>27</v>
          </cell>
        </row>
        <row r="2625">
          <cell r="A2625">
            <v>28</v>
          </cell>
        </row>
        <row r="2640">
          <cell r="A2640" t="str">
            <v>S120</v>
          </cell>
        </row>
        <row r="2646">
          <cell r="A2646">
            <v>27</v>
          </cell>
        </row>
        <row r="2647">
          <cell r="A2647">
            <v>28</v>
          </cell>
        </row>
        <row r="2662">
          <cell r="A2662" t="str">
            <v>S121</v>
          </cell>
        </row>
        <row r="2668">
          <cell r="A2668">
            <v>13</v>
          </cell>
        </row>
        <row r="2669">
          <cell r="A2669">
            <v>15</v>
          </cell>
        </row>
        <row r="2684">
          <cell r="A2684" t="str">
            <v>S122</v>
          </cell>
        </row>
        <row r="2690">
          <cell r="A2690">
            <v>13</v>
          </cell>
        </row>
        <row r="2691">
          <cell r="A2691">
            <v>15</v>
          </cell>
        </row>
        <row r="2706">
          <cell r="A2706" t="str">
            <v>S123</v>
          </cell>
        </row>
        <row r="2712">
          <cell r="A2712">
            <v>27</v>
          </cell>
        </row>
        <row r="2713">
          <cell r="A2713">
            <v>28</v>
          </cell>
        </row>
        <row r="2728">
          <cell r="A2728" t="str">
            <v>S124</v>
          </cell>
        </row>
        <row r="2734">
          <cell r="A2734">
            <v>27</v>
          </cell>
        </row>
        <row r="2735">
          <cell r="A2735">
            <v>28</v>
          </cell>
        </row>
        <row r="2750">
          <cell r="A2750" t="str">
            <v>S125</v>
          </cell>
        </row>
        <row r="2756">
          <cell r="A2756">
            <v>13</v>
          </cell>
        </row>
        <row r="2757">
          <cell r="A2757">
            <v>28</v>
          </cell>
        </row>
        <row r="2772">
          <cell r="A2772" t="str">
            <v>S126</v>
          </cell>
        </row>
        <row r="2778">
          <cell r="A2778">
            <v>13</v>
          </cell>
        </row>
        <row r="2779">
          <cell r="A2779">
            <v>28</v>
          </cell>
        </row>
        <row r="2794">
          <cell r="A2794" t="str">
            <v>S127</v>
          </cell>
        </row>
        <row r="2800">
          <cell r="A2800">
            <v>14</v>
          </cell>
        </row>
        <row r="2816">
          <cell r="A2816" t="str">
            <v>S128</v>
          </cell>
        </row>
        <row r="2822">
          <cell r="A2822">
            <v>27</v>
          </cell>
        </row>
        <row r="2838">
          <cell r="A2838" t="str">
            <v>S129</v>
          </cell>
        </row>
        <row r="2844">
          <cell r="A2844">
            <v>27</v>
          </cell>
        </row>
        <row r="2845">
          <cell r="A2845">
            <v>28</v>
          </cell>
        </row>
        <row r="2860">
          <cell r="A2860" t="str">
            <v>S130</v>
          </cell>
        </row>
        <row r="2866">
          <cell r="A2866">
            <v>11</v>
          </cell>
        </row>
        <row r="2867">
          <cell r="A2867">
            <v>27</v>
          </cell>
        </row>
        <row r="2882">
          <cell r="A2882" t="str">
            <v>S131</v>
          </cell>
        </row>
        <row r="2888">
          <cell r="A2888">
            <v>27</v>
          </cell>
        </row>
        <row r="2904">
          <cell r="A2904" t="str">
            <v>S132</v>
          </cell>
        </row>
        <row r="2910">
          <cell r="A2910">
            <v>27</v>
          </cell>
        </row>
        <row r="2926">
          <cell r="A2926" t="str">
            <v>S133</v>
          </cell>
        </row>
        <row r="2932">
          <cell r="A2932">
            <v>27</v>
          </cell>
        </row>
        <row r="2933">
          <cell r="A2933">
            <v>28</v>
          </cell>
        </row>
        <row r="2948">
          <cell r="A2948" t="str">
            <v>S134</v>
          </cell>
        </row>
        <row r="2954">
          <cell r="A2954">
            <v>27</v>
          </cell>
        </row>
        <row r="2970">
          <cell r="A2970" t="str">
            <v>S135</v>
          </cell>
        </row>
        <row r="2976">
          <cell r="A2976">
            <v>13</v>
          </cell>
        </row>
        <row r="2977">
          <cell r="A2977">
            <v>15</v>
          </cell>
        </row>
        <row r="2978">
          <cell r="A2978">
            <v>356</v>
          </cell>
        </row>
        <row r="2992">
          <cell r="A2992" t="str">
            <v>S136</v>
          </cell>
        </row>
        <row r="2998">
          <cell r="A2998">
            <v>13</v>
          </cell>
        </row>
        <row r="2999">
          <cell r="A2999">
            <v>15</v>
          </cell>
        </row>
        <row r="3014">
          <cell r="A3014" t="str">
            <v>S137</v>
          </cell>
        </row>
        <row r="3020">
          <cell r="A3020">
            <v>13</v>
          </cell>
        </row>
        <row r="3021">
          <cell r="A3021">
            <v>15</v>
          </cell>
        </row>
        <row r="3036">
          <cell r="A3036" t="str">
            <v>S138</v>
          </cell>
        </row>
        <row r="3042">
          <cell r="A3042">
            <v>14</v>
          </cell>
        </row>
        <row r="3058">
          <cell r="A3058" t="str">
            <v>S139</v>
          </cell>
        </row>
        <row r="3064">
          <cell r="A3064">
            <v>13</v>
          </cell>
        </row>
        <row r="3065">
          <cell r="A3065">
            <v>15</v>
          </cell>
        </row>
        <row r="3080">
          <cell r="A3080" t="str">
            <v>S140</v>
          </cell>
        </row>
        <row r="3086">
          <cell r="A3086">
            <v>13</v>
          </cell>
        </row>
        <row r="3087">
          <cell r="A3087">
            <v>15</v>
          </cell>
        </row>
        <row r="3088">
          <cell r="A3088">
            <v>65</v>
          </cell>
        </row>
        <row r="3089">
          <cell r="A3089">
            <v>60</v>
          </cell>
        </row>
        <row r="3090">
          <cell r="A3090">
            <v>53</v>
          </cell>
        </row>
        <row r="3091">
          <cell r="A3091">
            <v>113</v>
          </cell>
        </row>
        <row r="3092">
          <cell r="A3092">
            <v>50</v>
          </cell>
        </row>
        <row r="3093">
          <cell r="A3093">
            <v>59</v>
          </cell>
        </row>
        <row r="3094">
          <cell r="A3094">
            <v>56</v>
          </cell>
        </row>
        <row r="3102">
          <cell r="A3102" t="str">
            <v>S141</v>
          </cell>
        </row>
        <row r="3108">
          <cell r="A3108">
            <v>13</v>
          </cell>
        </row>
        <row r="3109">
          <cell r="A3109">
            <v>15</v>
          </cell>
        </row>
        <row r="3124">
          <cell r="A3124" t="str">
            <v>S142</v>
          </cell>
        </row>
        <row r="3130">
          <cell r="A3130">
            <v>13</v>
          </cell>
        </row>
        <row r="3131">
          <cell r="A3131">
            <v>15</v>
          </cell>
        </row>
        <row r="3146">
          <cell r="A3146" t="str">
            <v>S143</v>
          </cell>
        </row>
        <row r="3152">
          <cell r="A3152">
            <v>13</v>
          </cell>
        </row>
        <row r="3153">
          <cell r="A3153">
            <v>15</v>
          </cell>
        </row>
        <row r="3168">
          <cell r="A3168" t="str">
            <v>S144</v>
          </cell>
        </row>
        <row r="3174">
          <cell r="A3174">
            <v>13</v>
          </cell>
        </row>
        <row r="3175">
          <cell r="A3175">
            <v>15</v>
          </cell>
        </row>
        <row r="3176">
          <cell r="A3176">
            <v>359</v>
          </cell>
        </row>
        <row r="3177">
          <cell r="A3177">
            <v>62</v>
          </cell>
        </row>
        <row r="3178">
          <cell r="A3178">
            <v>53</v>
          </cell>
        </row>
        <row r="3179">
          <cell r="A3179">
            <v>113</v>
          </cell>
        </row>
        <row r="3180">
          <cell r="A3180">
            <v>50</v>
          </cell>
        </row>
        <row r="3181">
          <cell r="A3181">
            <v>59</v>
          </cell>
        </row>
        <row r="3182">
          <cell r="A3182">
            <v>56</v>
          </cell>
        </row>
        <row r="3190">
          <cell r="A3190" t="str">
            <v>S145</v>
          </cell>
        </row>
        <row r="3196">
          <cell r="A3196">
            <v>13</v>
          </cell>
        </row>
        <row r="3197">
          <cell r="A3197">
            <v>15</v>
          </cell>
        </row>
        <row r="3198">
          <cell r="A3198">
            <v>361</v>
          </cell>
        </row>
        <row r="3212">
          <cell r="A3212" t="str">
            <v>S146</v>
          </cell>
        </row>
        <row r="3218">
          <cell r="A3218">
            <v>13</v>
          </cell>
        </row>
        <row r="3219">
          <cell r="A3219">
            <v>15</v>
          </cell>
        </row>
        <row r="3234">
          <cell r="A3234" t="str">
            <v>S147</v>
          </cell>
        </row>
        <row r="3240">
          <cell r="A3240">
            <v>13</v>
          </cell>
        </row>
        <row r="3241">
          <cell r="A3241">
            <v>15</v>
          </cell>
        </row>
        <row r="3256">
          <cell r="A3256" t="str">
            <v>S148</v>
          </cell>
        </row>
        <row r="3262">
          <cell r="A3262">
            <v>13</v>
          </cell>
        </row>
        <row r="3263">
          <cell r="A3263">
            <v>15</v>
          </cell>
        </row>
        <row r="3278">
          <cell r="A3278" t="str">
            <v>S149</v>
          </cell>
        </row>
        <row r="3284">
          <cell r="A3284">
            <v>13</v>
          </cell>
        </row>
        <row r="3285">
          <cell r="A3285">
            <v>15</v>
          </cell>
        </row>
        <row r="3300">
          <cell r="A3300" t="str">
            <v>S150</v>
          </cell>
        </row>
        <row r="3306">
          <cell r="A3306">
            <v>13</v>
          </cell>
        </row>
        <row r="3307">
          <cell r="A3307">
            <v>15</v>
          </cell>
        </row>
        <row r="3322">
          <cell r="A3322" t="str">
            <v>S151</v>
          </cell>
        </row>
        <row r="3328">
          <cell r="A3328">
            <v>13</v>
          </cell>
        </row>
        <row r="3329">
          <cell r="A3329">
            <v>15</v>
          </cell>
        </row>
        <row r="3344">
          <cell r="A3344" t="str">
            <v>S152</v>
          </cell>
        </row>
        <row r="3350">
          <cell r="A3350">
            <v>13</v>
          </cell>
        </row>
        <row r="3351">
          <cell r="A3351">
            <v>15</v>
          </cell>
        </row>
        <row r="3352">
          <cell r="A3352">
            <v>62</v>
          </cell>
        </row>
        <row r="3353">
          <cell r="A3353">
            <v>53</v>
          </cell>
        </row>
        <row r="3354">
          <cell r="A3354">
            <v>113</v>
          </cell>
        </row>
        <row r="3355">
          <cell r="A3355">
            <v>50</v>
          </cell>
        </row>
        <row r="3356">
          <cell r="A3356">
            <v>59</v>
          </cell>
        </row>
        <row r="3357">
          <cell r="A3357">
            <v>56</v>
          </cell>
        </row>
        <row r="3366">
          <cell r="A3366" t="str">
            <v>S153</v>
          </cell>
        </row>
        <row r="3372">
          <cell r="A3372">
            <v>16</v>
          </cell>
        </row>
        <row r="3388">
          <cell r="A3388" t="str">
            <v>S154</v>
          </cell>
        </row>
        <row r="3394">
          <cell r="A3394">
            <v>16</v>
          </cell>
        </row>
        <row r="3410">
          <cell r="A3410" t="str">
            <v>S155</v>
          </cell>
        </row>
        <row r="3416">
          <cell r="A3416">
            <v>13</v>
          </cell>
        </row>
        <row r="3417">
          <cell r="A3417">
            <v>15</v>
          </cell>
        </row>
        <row r="3432">
          <cell r="A3432" t="str">
            <v>S156</v>
          </cell>
        </row>
        <row r="3454">
          <cell r="A3454" t="str">
            <v>S157</v>
          </cell>
        </row>
        <row r="3460">
          <cell r="A3460">
            <v>15</v>
          </cell>
        </row>
        <row r="3461">
          <cell r="A3461">
            <v>18</v>
          </cell>
        </row>
        <row r="3476">
          <cell r="A3476" t="str">
            <v>S158</v>
          </cell>
        </row>
        <row r="3482">
          <cell r="A3482">
            <v>15</v>
          </cell>
        </row>
        <row r="3483">
          <cell r="A3483">
            <v>18</v>
          </cell>
        </row>
        <row r="3498">
          <cell r="A3498" t="str">
            <v>S159</v>
          </cell>
        </row>
        <row r="3504">
          <cell r="A3504">
            <v>15</v>
          </cell>
        </row>
        <row r="3505">
          <cell r="A3505">
            <v>18</v>
          </cell>
        </row>
        <row r="3520">
          <cell r="A3520" t="str">
            <v>S160</v>
          </cell>
        </row>
        <row r="3526">
          <cell r="A3526">
            <v>15</v>
          </cell>
        </row>
        <row r="3527">
          <cell r="A3527">
            <v>18</v>
          </cell>
        </row>
        <row r="3542">
          <cell r="A3542" t="str">
            <v>S161</v>
          </cell>
        </row>
        <row r="3548">
          <cell r="A3548">
            <v>15</v>
          </cell>
        </row>
        <row r="3549">
          <cell r="A3549">
            <v>18</v>
          </cell>
        </row>
        <row r="3564">
          <cell r="A3564" t="str">
            <v>S162</v>
          </cell>
        </row>
        <row r="3570">
          <cell r="A3570">
            <v>15</v>
          </cell>
        </row>
        <row r="3571">
          <cell r="A3571">
            <v>18</v>
          </cell>
        </row>
        <row r="3586">
          <cell r="A3586" t="str">
            <v>S163</v>
          </cell>
        </row>
        <row r="3592">
          <cell r="A3592">
            <v>15</v>
          </cell>
        </row>
        <row r="3593">
          <cell r="A3593">
            <v>18</v>
          </cell>
        </row>
        <row r="3608">
          <cell r="A3608" t="str">
            <v>S164</v>
          </cell>
        </row>
        <row r="3614">
          <cell r="A3614">
            <v>15</v>
          </cell>
        </row>
        <row r="3615">
          <cell r="A3615">
            <v>18</v>
          </cell>
        </row>
        <row r="3630">
          <cell r="A3630" t="str">
            <v>S165</v>
          </cell>
        </row>
        <row r="3636">
          <cell r="A3636">
            <v>13</v>
          </cell>
        </row>
        <row r="3652">
          <cell r="A3652" t="str">
            <v>S166</v>
          </cell>
        </row>
        <row r="3658">
          <cell r="A3658">
            <v>13</v>
          </cell>
        </row>
        <row r="3674">
          <cell r="A3674" t="str">
            <v>S167</v>
          </cell>
        </row>
        <row r="3680">
          <cell r="A3680">
            <v>15</v>
          </cell>
        </row>
        <row r="3681">
          <cell r="A3681">
            <v>18</v>
          </cell>
        </row>
        <row r="3682">
          <cell r="A3682">
            <v>321</v>
          </cell>
        </row>
        <row r="3696">
          <cell r="A3696" t="str">
            <v>S168</v>
          </cell>
        </row>
        <row r="3702">
          <cell r="A3702">
            <v>13</v>
          </cell>
        </row>
        <row r="3703">
          <cell r="A3703">
            <v>15</v>
          </cell>
        </row>
        <row r="3718">
          <cell r="A3718" t="str">
            <v>S169</v>
          </cell>
        </row>
        <row r="3724">
          <cell r="A3724">
            <v>13</v>
          </cell>
        </row>
        <row r="3725">
          <cell r="A3725">
            <v>15</v>
          </cell>
        </row>
        <row r="3726">
          <cell r="A3726">
            <v>62</v>
          </cell>
        </row>
        <row r="3727">
          <cell r="A3727">
            <v>53</v>
          </cell>
        </row>
        <row r="3728">
          <cell r="A3728">
            <v>113</v>
          </cell>
        </row>
        <row r="3729">
          <cell r="A3729">
            <v>50</v>
          </cell>
        </row>
        <row r="3730">
          <cell r="A3730">
            <v>59</v>
          </cell>
        </row>
        <row r="3731">
          <cell r="A3731">
            <v>56</v>
          </cell>
        </row>
        <row r="3740">
          <cell r="A3740" t="str">
            <v>S170</v>
          </cell>
        </row>
        <row r="3746">
          <cell r="A3746">
            <v>26</v>
          </cell>
        </row>
        <row r="3747">
          <cell r="A3747">
            <v>189</v>
          </cell>
        </row>
        <row r="3762">
          <cell r="A3762" t="str">
            <v>S171</v>
          </cell>
        </row>
        <row r="3768">
          <cell r="A3768">
            <v>26</v>
          </cell>
        </row>
        <row r="3769">
          <cell r="A3769">
            <v>192</v>
          </cell>
        </row>
        <row r="3784">
          <cell r="A3784" t="str">
            <v>S172</v>
          </cell>
        </row>
        <row r="3790">
          <cell r="A3790">
            <v>26</v>
          </cell>
        </row>
        <row r="3791">
          <cell r="A3791">
            <v>193</v>
          </cell>
        </row>
        <row r="3806">
          <cell r="A3806" t="str">
            <v>S173</v>
          </cell>
        </row>
        <row r="3812">
          <cell r="A3812">
            <v>13</v>
          </cell>
        </row>
        <row r="3813">
          <cell r="A3813">
            <v>15</v>
          </cell>
        </row>
        <row r="3828">
          <cell r="A3828" t="str">
            <v>S174</v>
          </cell>
        </row>
        <row r="3834">
          <cell r="A3834">
            <v>13</v>
          </cell>
        </row>
        <row r="3835">
          <cell r="A3835">
            <v>15</v>
          </cell>
        </row>
        <row r="3850">
          <cell r="A3850" t="str">
            <v>S175</v>
          </cell>
        </row>
        <row r="3856">
          <cell r="A3856">
            <v>15</v>
          </cell>
        </row>
        <row r="3857">
          <cell r="A3857">
            <v>23</v>
          </cell>
        </row>
        <row r="3858">
          <cell r="A3858">
            <v>1154</v>
          </cell>
        </row>
        <row r="3872">
          <cell r="A3872" t="str">
            <v>S176</v>
          </cell>
        </row>
        <row r="3878">
          <cell r="A3878">
            <v>17</v>
          </cell>
        </row>
        <row r="3879">
          <cell r="A3879">
            <v>23</v>
          </cell>
        </row>
        <row r="3880">
          <cell r="A3880">
            <v>270</v>
          </cell>
        </row>
        <row r="3894">
          <cell r="A3894" t="str">
            <v>S177</v>
          </cell>
        </row>
        <row r="3900">
          <cell r="A3900">
            <v>11</v>
          </cell>
        </row>
        <row r="3901">
          <cell r="A3901">
            <v>254</v>
          </cell>
        </row>
        <row r="3902">
          <cell r="A3902">
            <v>1035</v>
          </cell>
        </row>
        <row r="3916">
          <cell r="A3916" t="str">
            <v>S178</v>
          </cell>
        </row>
        <row r="3922">
          <cell r="A3922">
            <v>11</v>
          </cell>
        </row>
        <row r="3923">
          <cell r="A3923">
            <v>254</v>
          </cell>
        </row>
        <row r="3924">
          <cell r="A3924">
            <v>351</v>
          </cell>
        </row>
        <row r="3938">
          <cell r="A3938" t="str">
            <v>S179</v>
          </cell>
        </row>
        <row r="3944">
          <cell r="A3944">
            <v>11</v>
          </cell>
        </row>
        <row r="3945">
          <cell r="A3945">
            <v>254</v>
          </cell>
        </row>
        <row r="3946">
          <cell r="A3946">
            <v>352</v>
          </cell>
        </row>
        <row r="3960">
          <cell r="A3960" t="str">
            <v>S180</v>
          </cell>
        </row>
        <row r="3966">
          <cell r="A3966">
            <v>11</v>
          </cell>
        </row>
        <row r="3967">
          <cell r="A3967">
            <v>254</v>
          </cell>
        </row>
        <row r="3968">
          <cell r="A3968">
            <v>354</v>
          </cell>
        </row>
        <row r="3982">
          <cell r="A3982" t="str">
            <v>S181</v>
          </cell>
        </row>
        <row r="3988">
          <cell r="A3988">
            <v>11</v>
          </cell>
        </row>
        <row r="3989">
          <cell r="A3989">
            <v>15</v>
          </cell>
        </row>
        <row r="4004">
          <cell r="A4004" t="str">
            <v>S182</v>
          </cell>
        </row>
        <row r="4010">
          <cell r="A4010">
            <v>14</v>
          </cell>
        </row>
        <row r="4011">
          <cell r="A4011">
            <v>15</v>
          </cell>
        </row>
        <row r="4012">
          <cell r="A4012">
            <v>400</v>
          </cell>
        </row>
        <row r="4026">
          <cell r="A4026" t="str">
            <v>S183</v>
          </cell>
        </row>
        <row r="4032">
          <cell r="A4032">
            <v>11</v>
          </cell>
        </row>
        <row r="4048">
          <cell r="A4048" t="str">
            <v>S184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율"/>
      <sheetName val="노임단가"/>
      <sheetName val="예산서"/>
      <sheetName val="내역서 총괄표"/>
      <sheetName val="건축공사내역총괄"/>
      <sheetName val="LC공사내역총괄"/>
      <sheetName val="현장시스템내역총괄"/>
      <sheetName val="일위목록"/>
      <sheetName val="일위대가표"/>
      <sheetName val="단가산출"/>
      <sheetName val="일위대가"/>
      <sheetName val="1,2공구원가계산서"/>
      <sheetName val="2공구산출내역"/>
      <sheetName val="1공구산출내역서"/>
      <sheetName val="#2_일위대가목록"/>
      <sheetName val="백암비스타내역"/>
      <sheetName val="N賃率-職"/>
      <sheetName val="여과지동"/>
      <sheetName val="기초자료"/>
      <sheetName val=" HIT-&gt;HMC 견적(3900)"/>
      <sheetName val="J直材4"/>
      <sheetName val="철거산출근거"/>
      <sheetName val="일위산출근거"/>
      <sheetName val="자재단가비교표"/>
      <sheetName val="수량집계(일반통신)"/>
      <sheetName val="일대"/>
      <sheetName val="9GNG운반"/>
      <sheetName val="일위대가(TRS)"/>
      <sheetName val="일위(지장이설)"/>
      <sheetName val="일위"/>
      <sheetName val="간선계산"/>
      <sheetName val="실내건축일위대가"/>
      <sheetName val="노무비 근거"/>
      <sheetName val="조건표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단가표"/>
      <sheetName val="조건표 (2)"/>
      <sheetName val="일위대가_복합"/>
      <sheetName val="자재단가리스트"/>
      <sheetName val="유입량"/>
      <sheetName val="자재단가"/>
      <sheetName val="WORK"/>
      <sheetName val="산출내역서"/>
      <sheetName val="설계명세서"/>
      <sheetName val="원가계산서"/>
      <sheetName val="Baby일위대가"/>
      <sheetName val="공정집계_국별"/>
      <sheetName val="시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2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"/>
      <sheetName val="일위목록"/>
      <sheetName val="요율"/>
      <sheetName val="내역서"/>
      <sheetName val="직노"/>
      <sheetName val="Baby일위대가"/>
      <sheetName val="수량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"/>
      <sheetName val="유치원내역"/>
      <sheetName val="간접비계산"/>
      <sheetName val="일위목록"/>
      <sheetName val="산출내역서"/>
      <sheetName val="CTEMCOST"/>
      <sheetName val="변경내역대비표(2)"/>
      <sheetName val="1.설계조건"/>
      <sheetName val="국내조달(통합-1)"/>
      <sheetName val="전체"/>
      <sheetName val="단가조사"/>
      <sheetName val="N賃率-職"/>
      <sheetName val="점검현황,보수개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"/>
      <sheetName val="일1"/>
      <sheetName val="일2"/>
      <sheetName val="일3"/>
      <sheetName val="일4"/>
      <sheetName val="일5"/>
      <sheetName val="일6"/>
      <sheetName val="일7"/>
      <sheetName val="일8"/>
      <sheetName val="일9"/>
      <sheetName val="일10"/>
      <sheetName val="일11"/>
      <sheetName val="일12"/>
      <sheetName val="일13"/>
      <sheetName val="일14"/>
      <sheetName val="일15"/>
      <sheetName val="일16"/>
      <sheetName val="일17"/>
      <sheetName val="일18"/>
      <sheetName val="일19"/>
      <sheetName val="일20"/>
      <sheetName val="일21"/>
      <sheetName val="일22"/>
      <sheetName val="일23"/>
      <sheetName val="일24"/>
      <sheetName val="일25"/>
      <sheetName val="자재단가비교표"/>
      <sheetName val="차량운반및하차비"/>
      <sheetName val="인력운반비"/>
      <sheetName val="크레인사용"/>
      <sheetName val="자재단가비교표1월"/>
      <sheetName val="일15 (2)"/>
      <sheetName val="일26"/>
      <sheetName val="총원가"/>
      <sheetName val="경비"/>
      <sheetName val="경비내역"/>
      <sheetName val="사급자재"/>
      <sheetName val="이설자재"/>
      <sheetName val="일위대가노무비"/>
      <sheetName val="총괄표"/>
      <sheetName val="총괄표(신설)"/>
      <sheetName val="동원인원총괄표"/>
      <sheetName val="내1"/>
      <sheetName val="내2"/>
      <sheetName val="내3"/>
      <sheetName val="내4"/>
      <sheetName val="내5"/>
      <sheetName val="내6"/>
      <sheetName val="내7"/>
      <sheetName val="내8"/>
      <sheetName val="내9"/>
      <sheetName val="내10"/>
      <sheetName val="내11"/>
      <sheetName val="내12"/>
      <sheetName val="내13"/>
      <sheetName val="내14"/>
      <sheetName val="내15"/>
      <sheetName val="내16"/>
      <sheetName val="내17"/>
      <sheetName val="내18"/>
      <sheetName val="동원인원(신설)"/>
      <sheetName val="노1"/>
      <sheetName val="노2"/>
      <sheetName val="노3"/>
      <sheetName val="노4"/>
      <sheetName val="노5"/>
      <sheetName val="노6"/>
      <sheetName val="노7"/>
      <sheetName val="노8"/>
      <sheetName val="노9"/>
      <sheetName val="노10"/>
      <sheetName val="노11"/>
      <sheetName val="노12"/>
      <sheetName val="노13"/>
      <sheetName val="노14"/>
      <sheetName val="노15"/>
      <sheetName val="노16"/>
      <sheetName val="노17"/>
      <sheetName val="노18"/>
      <sheetName val="01.내역서"/>
      <sheetName val="동원인력 총괄표"/>
      <sheetName val="공종별 동원인력 총괄표 "/>
      <sheetName val="01.노력산출서"/>
      <sheetName val="01. 원효전화국산출서"/>
      <sheetName val="Module1"/>
      <sheetName val="공종별원가(남건)"/>
      <sheetName val="목차"/>
      <sheetName val="1-01"/>
      <sheetName val="1-02"/>
      <sheetName val="1-03"/>
      <sheetName val="1-04"/>
      <sheetName val="1-05"/>
      <sheetName val="1-06"/>
      <sheetName val="1-07"/>
      <sheetName val="1-08"/>
      <sheetName val="1-09"/>
      <sheetName val="1-10"/>
      <sheetName val="1-11"/>
      <sheetName val="1-12"/>
      <sheetName val="1-13"/>
      <sheetName val="1-14"/>
      <sheetName val="1-15"/>
      <sheetName val="1-16"/>
      <sheetName val="1-17"/>
      <sheetName val="1-18"/>
      <sheetName val="1-19"/>
      <sheetName val="약품공급2"/>
      <sheetName val="SP-B1"/>
      <sheetName val="토 적 표"/>
      <sheetName val="일위집계(기존)"/>
      <sheetName val="자재단가"/>
      <sheetName val="목차 "/>
      <sheetName val="노임"/>
      <sheetName val="일위CODE"/>
      <sheetName val="일위대가"/>
      <sheetName val="WING3"/>
      <sheetName val="부하계산서"/>
      <sheetName val="공사원가계산서"/>
      <sheetName val="집계표"/>
      <sheetName val="산출내역서"/>
      <sheetName val="1단계"/>
      <sheetName val="#REF"/>
      <sheetName val="상수도토공집계표"/>
      <sheetName val="내역서"/>
      <sheetName val="원가계산서"/>
      <sheetName val="guard(mac)"/>
      <sheetName val="일위(시설)"/>
      <sheetName val="일위목록"/>
      <sheetName val="DATE"/>
      <sheetName val="(양식)내역서, 동원인력, 자재단가"/>
      <sheetName val="교통대책내역"/>
      <sheetName val="I一般比"/>
      <sheetName val="N賃率-職"/>
      <sheetName val="갑지"/>
      <sheetName val="열차무선 수량집계"/>
      <sheetName val="퍼스트"/>
      <sheetName val="노임단가"/>
      <sheetName val="화재 탐지 설비"/>
      <sheetName val="Sheet1"/>
      <sheetName val="제경비"/>
      <sheetName val="#2_일위대가목록"/>
      <sheetName val="내역"/>
      <sheetName val="P1(좌,우)"/>
      <sheetName val="1공구산출내역서"/>
      <sheetName val="단가"/>
      <sheetName val="기존단가 (2)"/>
      <sheetName val="단가산출"/>
      <sheetName val="일위대가(가설)"/>
      <sheetName val="노면및방향"/>
      <sheetName val="우배수"/>
      <sheetName val="증감대비"/>
      <sheetName val="INSTR"/>
      <sheetName val="내역표지"/>
      <sheetName val="재료비"/>
      <sheetName val="전체"/>
      <sheetName val="현장경비"/>
      <sheetName val="KMT물량"/>
      <sheetName val="단가비교표"/>
      <sheetName val="설계예산서"/>
      <sheetName val="폐기물"/>
      <sheetName val="공통가설"/>
      <sheetName val="일위수량"/>
      <sheetName val="직재"/>
      <sheetName val="수입"/>
      <sheetName val="BID"/>
      <sheetName val="설계기준"/>
      <sheetName val="철근집계"/>
      <sheetName val="요율"/>
      <sheetName val="일위"/>
      <sheetName val="산출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</sheetDataSet>
  </externalBook>
</externalLink>
</file>

<file path=xl/externalLinks/externalLink2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단가"/>
      <sheetName val="자재단가"/>
      <sheetName val="48신설수량"/>
      <sheetName val="48신설일위대가"/>
      <sheetName val="48신설인공"/>
      <sheetName val="48철거수량"/>
      <sheetName val="48철거일위대가"/>
      <sheetName val="48철거인공"/>
      <sheetName val="49신설수량"/>
      <sheetName val="49신설일위대가"/>
      <sheetName val="49신설인공"/>
      <sheetName val="49철거수량"/>
      <sheetName val="49철거일위대가"/>
      <sheetName val="49철거인공"/>
      <sheetName val="총괄"/>
      <sheetName val="원가계산"/>
      <sheetName val="원가(보고서)"/>
      <sheetName val="가설사무소"/>
      <sheetName val="산출경비"/>
      <sheetName val="단가비교"/>
      <sheetName val="자재단가비교표"/>
    </sheetNames>
    <sheetDataSet>
      <sheetData sheetId="0" refreshError="1"/>
      <sheetData sheetId="1" refreshError="1">
        <row r="2">
          <cell r="B2" t="str">
            <v>품      명</v>
          </cell>
          <cell r="C2" t="str">
            <v>규      격</v>
          </cell>
          <cell r="D2" t="str">
            <v>단위</v>
          </cell>
          <cell r="E2" t="str">
            <v>물 가 자 료</v>
          </cell>
          <cell r="G2" t="str">
            <v>물 가 정 보</v>
          </cell>
          <cell r="I2" t="str">
            <v>가 격 정 보</v>
          </cell>
          <cell r="K2" t="str">
            <v>견  적  1</v>
          </cell>
          <cell r="M2" t="str">
            <v>견  적  2</v>
          </cell>
          <cell r="O2" t="str">
            <v>견  적  3</v>
          </cell>
          <cell r="Q2" t="str">
            <v>최저가격</v>
          </cell>
          <cell r="R2" t="str">
            <v>적용가격</v>
          </cell>
          <cell r="S2" t="str">
            <v>비  고</v>
          </cell>
        </row>
        <row r="3">
          <cell r="E3" t="str">
            <v>Page</v>
          </cell>
          <cell r="F3" t="str">
            <v>단  가</v>
          </cell>
          <cell r="G3" t="str">
            <v>Page</v>
          </cell>
          <cell r="H3" t="str">
            <v>단  가</v>
          </cell>
          <cell r="I3" t="str">
            <v>Page</v>
          </cell>
          <cell r="J3" t="str">
            <v>단  가</v>
          </cell>
          <cell r="K3" t="str">
            <v>Page</v>
          </cell>
          <cell r="L3" t="str">
            <v>단  가</v>
          </cell>
          <cell r="M3" t="str">
            <v>Page</v>
          </cell>
          <cell r="N3" t="str">
            <v>단  가</v>
          </cell>
          <cell r="O3" t="str">
            <v>Page</v>
          </cell>
          <cell r="P3" t="str">
            <v>단  가</v>
          </cell>
        </row>
        <row r="4">
          <cell r="A4" t="str">
            <v xml:space="preserve"> 이형철근 D-16 SD30A</v>
          </cell>
          <cell r="B4" t="str">
            <v xml:space="preserve"> 이형철근</v>
          </cell>
          <cell r="C4" t="str">
            <v xml:space="preserve"> D-16 SD30A</v>
          </cell>
          <cell r="D4" t="str">
            <v>ton</v>
          </cell>
          <cell r="E4">
            <v>43</v>
          </cell>
          <cell r="F4">
            <v>310000</v>
          </cell>
          <cell r="G4">
            <v>42</v>
          </cell>
          <cell r="H4">
            <v>300000</v>
          </cell>
          <cell r="Q4">
            <v>300000</v>
          </cell>
          <cell r="R4">
            <v>300000</v>
          </cell>
        </row>
        <row r="5">
          <cell r="A5" t="str">
            <v xml:space="preserve"> 이형철근 D-13 SD30A</v>
          </cell>
          <cell r="B5" t="str">
            <v xml:space="preserve"> 이형철근</v>
          </cell>
          <cell r="C5" t="str">
            <v xml:space="preserve"> D-13 SD30A</v>
          </cell>
          <cell r="D5" t="str">
            <v>ton</v>
          </cell>
          <cell r="E5">
            <v>43</v>
          </cell>
          <cell r="F5">
            <v>310000</v>
          </cell>
          <cell r="G5">
            <v>42</v>
          </cell>
          <cell r="H5">
            <v>300000</v>
          </cell>
          <cell r="Q5">
            <v>300000</v>
          </cell>
          <cell r="R5">
            <v>300000</v>
          </cell>
        </row>
        <row r="6">
          <cell r="A6" t="str">
            <v xml:space="preserve"> T-형강 50Hx100W</v>
          </cell>
          <cell r="B6" t="str">
            <v xml:space="preserve"> T-형강</v>
          </cell>
          <cell r="C6" t="str">
            <v xml:space="preserve"> 50Hx100W</v>
          </cell>
          <cell r="D6" t="str">
            <v>ton</v>
          </cell>
          <cell r="E6">
            <v>130</v>
          </cell>
          <cell r="F6">
            <v>415000</v>
          </cell>
          <cell r="Q6">
            <v>415000</v>
          </cell>
          <cell r="R6">
            <v>415000</v>
          </cell>
        </row>
        <row r="7">
          <cell r="A7" t="str">
            <v xml:space="preserve"> T-형강 50x50x6t</v>
          </cell>
          <cell r="B7" t="str">
            <v xml:space="preserve"> T-형강</v>
          </cell>
          <cell r="C7" t="str">
            <v xml:space="preserve"> 50x50x6t</v>
          </cell>
          <cell r="D7" t="str">
            <v>kg</v>
          </cell>
          <cell r="E7">
            <v>130</v>
          </cell>
          <cell r="F7">
            <v>379</v>
          </cell>
          <cell r="Q7">
            <v>379</v>
          </cell>
          <cell r="R7">
            <v>379</v>
          </cell>
        </row>
        <row r="8">
          <cell r="A8" t="str">
            <v xml:space="preserve"> T-형강 30x30x6t</v>
          </cell>
          <cell r="B8" t="str">
            <v xml:space="preserve"> T-형강</v>
          </cell>
          <cell r="C8" t="str">
            <v xml:space="preserve"> 30x30x6t</v>
          </cell>
          <cell r="D8" t="str">
            <v>kg</v>
          </cell>
          <cell r="E8">
            <v>130</v>
          </cell>
          <cell r="F8">
            <v>415</v>
          </cell>
          <cell r="Q8">
            <v>415</v>
          </cell>
          <cell r="R8">
            <v>415</v>
          </cell>
        </row>
        <row r="9">
          <cell r="A9" t="str">
            <v xml:space="preserve"> 평강(FLAT BAR) 6.0t 폭38~100</v>
          </cell>
          <cell r="B9" t="str">
            <v xml:space="preserve"> 평강(FLAT BAR)</v>
          </cell>
          <cell r="C9" t="str">
            <v xml:space="preserve"> 6.0t 폭38~100</v>
          </cell>
          <cell r="D9" t="str">
            <v>kg</v>
          </cell>
          <cell r="G9">
            <v>44</v>
          </cell>
          <cell r="H9">
            <v>310</v>
          </cell>
          <cell r="Q9">
            <v>310</v>
          </cell>
          <cell r="R9">
            <v>310</v>
          </cell>
        </row>
        <row r="10">
          <cell r="A10" t="str">
            <v xml:space="preserve"> 평강(FLAT BAR) 6.0tx25</v>
          </cell>
          <cell r="B10" t="str">
            <v xml:space="preserve"> 평강(FLAT BAR)</v>
          </cell>
          <cell r="C10" t="str">
            <v xml:space="preserve"> 6.0tx25</v>
          </cell>
          <cell r="D10" t="str">
            <v>kg</v>
          </cell>
          <cell r="G10">
            <v>44</v>
          </cell>
          <cell r="H10">
            <v>310</v>
          </cell>
          <cell r="Q10">
            <v>310</v>
          </cell>
          <cell r="R10">
            <v>310</v>
          </cell>
        </row>
        <row r="11">
          <cell r="A11" t="str">
            <v xml:space="preserve"> 원형봉강 Φ10</v>
          </cell>
          <cell r="B11" t="str">
            <v xml:space="preserve"> 원형봉강</v>
          </cell>
          <cell r="C11" t="str">
            <v xml:space="preserve"> Φ10</v>
          </cell>
          <cell r="D11" t="str">
            <v>kg</v>
          </cell>
          <cell r="L11">
            <v>370</v>
          </cell>
          <cell r="Q11">
            <v>370</v>
          </cell>
          <cell r="R11">
            <v>370</v>
          </cell>
        </row>
        <row r="12">
          <cell r="A12" t="str">
            <v xml:space="preserve"> 무늬강판 6.0t</v>
          </cell>
          <cell r="B12" t="str">
            <v xml:space="preserve"> 무늬강판</v>
          </cell>
          <cell r="C12" t="str">
            <v xml:space="preserve"> 6.0t</v>
          </cell>
          <cell r="D12" t="str">
            <v>kg</v>
          </cell>
          <cell r="E12">
            <v>135</v>
          </cell>
          <cell r="F12">
            <v>380</v>
          </cell>
          <cell r="G12">
            <v>53</v>
          </cell>
          <cell r="H12">
            <v>350</v>
          </cell>
          <cell r="Q12">
            <v>350</v>
          </cell>
          <cell r="R12">
            <v>350</v>
          </cell>
        </row>
        <row r="13">
          <cell r="A13" t="str">
            <v xml:space="preserve"> 체크플레이트 설치 각종</v>
          </cell>
          <cell r="B13" t="str">
            <v xml:space="preserve"> 체크플레이트 설치</v>
          </cell>
          <cell r="C13" t="str">
            <v xml:space="preserve"> 각종</v>
          </cell>
          <cell r="D13" t="str">
            <v>ton</v>
          </cell>
          <cell r="L13">
            <v>27452</v>
          </cell>
          <cell r="Q13">
            <v>27452</v>
          </cell>
          <cell r="R13">
            <v>27452</v>
          </cell>
        </row>
        <row r="14">
          <cell r="A14" t="str">
            <v xml:space="preserve"> 조합페인트 철재면 2회</v>
          </cell>
          <cell r="B14" t="str">
            <v xml:space="preserve"> 조합페인트</v>
          </cell>
          <cell r="C14" t="str">
            <v xml:space="preserve"> 철재면 2회</v>
          </cell>
          <cell r="D14" t="str">
            <v>㎡</v>
          </cell>
          <cell r="L14">
            <v>884</v>
          </cell>
          <cell r="Q14">
            <v>884</v>
          </cell>
          <cell r="R14">
            <v>884</v>
          </cell>
        </row>
        <row r="15">
          <cell r="A15" t="str">
            <v xml:space="preserve"> 녹말페인트 철재면 2회</v>
          </cell>
          <cell r="B15" t="str">
            <v xml:space="preserve"> 녹말페인트</v>
          </cell>
          <cell r="C15" t="str">
            <v xml:space="preserve"> 철재면 2회</v>
          </cell>
          <cell r="D15" t="str">
            <v>㎡</v>
          </cell>
          <cell r="L15">
            <v>448</v>
          </cell>
          <cell r="Q15">
            <v>448</v>
          </cell>
          <cell r="R15">
            <v>448</v>
          </cell>
        </row>
        <row r="16">
          <cell r="A16" t="str">
            <v xml:space="preserve"> 어니일링(소)철선 #8 4.0mm</v>
          </cell>
          <cell r="B16" t="str">
            <v xml:space="preserve"> 어니일링(소)철선</v>
          </cell>
          <cell r="C16" t="str">
            <v xml:space="preserve"> #8 4.0mm</v>
          </cell>
          <cell r="D16" t="str">
            <v>kg</v>
          </cell>
          <cell r="E16">
            <v>66</v>
          </cell>
          <cell r="F16">
            <v>550</v>
          </cell>
          <cell r="G16">
            <v>70</v>
          </cell>
          <cell r="H16">
            <v>510</v>
          </cell>
          <cell r="Q16">
            <v>510</v>
          </cell>
          <cell r="R16">
            <v>510</v>
          </cell>
        </row>
        <row r="17">
          <cell r="A17" t="str">
            <v xml:space="preserve"> 아연도철선(1종) #20 0.9mm</v>
          </cell>
          <cell r="B17" t="str">
            <v xml:space="preserve"> 아연도철선(1종)</v>
          </cell>
          <cell r="C17" t="str">
            <v xml:space="preserve"> #20 0.9mm</v>
          </cell>
          <cell r="D17" t="str">
            <v>kg</v>
          </cell>
          <cell r="E17">
            <v>66</v>
          </cell>
          <cell r="F17">
            <v>990</v>
          </cell>
          <cell r="G17">
            <v>70</v>
          </cell>
          <cell r="H17">
            <v>1060</v>
          </cell>
          <cell r="Q17">
            <v>990</v>
          </cell>
          <cell r="R17">
            <v>990</v>
          </cell>
        </row>
        <row r="18">
          <cell r="A18" t="str">
            <v xml:space="preserve"> 철못 N 150</v>
          </cell>
          <cell r="B18" t="str">
            <v xml:space="preserve"> 철못</v>
          </cell>
          <cell r="C18" t="str">
            <v xml:space="preserve"> N 150</v>
          </cell>
          <cell r="D18" t="str">
            <v>kg</v>
          </cell>
          <cell r="E18">
            <v>69</v>
          </cell>
          <cell r="F18">
            <v>668</v>
          </cell>
          <cell r="G18">
            <v>70</v>
          </cell>
          <cell r="H18">
            <v>572</v>
          </cell>
          <cell r="Q18">
            <v>572</v>
          </cell>
          <cell r="R18">
            <v>572</v>
          </cell>
        </row>
        <row r="19">
          <cell r="A19" t="str">
            <v xml:space="preserve"> 앵커볼트(3/8") M10 L200</v>
          </cell>
          <cell r="B19" t="str">
            <v xml:space="preserve"> 앵커볼트(3/8")</v>
          </cell>
          <cell r="C19" t="str">
            <v xml:space="preserve"> M10 L200</v>
          </cell>
          <cell r="D19" t="str">
            <v>개</v>
          </cell>
          <cell r="E19">
            <v>96</v>
          </cell>
          <cell r="F19">
            <v>280</v>
          </cell>
          <cell r="G19">
            <v>76</v>
          </cell>
          <cell r="H19">
            <v>297</v>
          </cell>
          <cell r="Q19">
            <v>280</v>
          </cell>
          <cell r="R19">
            <v>280</v>
          </cell>
        </row>
        <row r="20">
          <cell r="A20" t="str">
            <v xml:space="preserve"> 앵커볼트(3/8") M10 L150</v>
          </cell>
          <cell r="B20" t="str">
            <v xml:space="preserve"> 앵커볼트(3/8")</v>
          </cell>
          <cell r="C20" t="str">
            <v xml:space="preserve"> M10 L150</v>
          </cell>
          <cell r="D20" t="str">
            <v>개</v>
          </cell>
          <cell r="E20">
            <v>96</v>
          </cell>
          <cell r="F20">
            <v>280</v>
          </cell>
          <cell r="G20">
            <v>76</v>
          </cell>
          <cell r="H20">
            <v>231</v>
          </cell>
          <cell r="Q20">
            <v>231</v>
          </cell>
          <cell r="R20">
            <v>231</v>
          </cell>
        </row>
        <row r="21">
          <cell r="A21" t="str">
            <v xml:space="preserve"> 앵커볼트(5/8") M16 L150</v>
          </cell>
          <cell r="B21" t="str">
            <v xml:space="preserve"> 앵커볼트(5/8")</v>
          </cell>
          <cell r="C21" t="str">
            <v xml:space="preserve"> M16 L150</v>
          </cell>
          <cell r="D21" t="str">
            <v>개</v>
          </cell>
          <cell r="E21">
            <v>96</v>
          </cell>
          <cell r="F21">
            <v>700</v>
          </cell>
          <cell r="G21">
            <v>76</v>
          </cell>
          <cell r="H21">
            <v>341</v>
          </cell>
          <cell r="Q21">
            <v>341</v>
          </cell>
          <cell r="R21">
            <v>341</v>
          </cell>
        </row>
        <row r="22">
          <cell r="A22" t="str">
            <v xml:space="preserve"> 셋트앵커(1/2") M13 L100</v>
          </cell>
          <cell r="B22" t="e">
            <v>#N/A</v>
          </cell>
          <cell r="C22" t="str">
            <v xml:space="preserve"> M13 L100</v>
          </cell>
          <cell r="D22" t="str">
            <v>개</v>
          </cell>
          <cell r="G22">
            <v>77</v>
          </cell>
          <cell r="H22">
            <v>140</v>
          </cell>
          <cell r="Q22">
            <v>140</v>
          </cell>
          <cell r="R22">
            <v>140</v>
          </cell>
        </row>
        <row r="23">
          <cell r="A23" t="str">
            <v xml:space="preserve"> 육송 각재</v>
          </cell>
          <cell r="B23" t="str">
            <v xml:space="preserve"> 육송</v>
          </cell>
          <cell r="C23" t="str">
            <v xml:space="preserve"> 각재</v>
          </cell>
          <cell r="D23" t="str">
            <v>㎥</v>
          </cell>
          <cell r="G23">
            <v>106</v>
          </cell>
          <cell r="H23">
            <v>230538</v>
          </cell>
          <cell r="Q23">
            <v>230538</v>
          </cell>
          <cell r="R23">
            <v>230538</v>
          </cell>
        </row>
        <row r="24">
          <cell r="A24" t="str">
            <v xml:space="preserve"> 내수합판(1급) 12T 0.9tx1.82</v>
          </cell>
          <cell r="B24" t="str">
            <v xml:space="preserve"> 내수합판(1급)</v>
          </cell>
          <cell r="C24" t="str">
            <v xml:space="preserve"> 12T 0.9tx1.82</v>
          </cell>
          <cell r="D24" t="str">
            <v>㎥</v>
          </cell>
          <cell r="E24">
            <v>464</v>
          </cell>
          <cell r="F24">
            <v>11000</v>
          </cell>
          <cell r="G24">
            <v>368</v>
          </cell>
          <cell r="H24">
            <v>5736</v>
          </cell>
          <cell r="Q24">
            <v>5736</v>
          </cell>
          <cell r="R24">
            <v>5736</v>
          </cell>
        </row>
        <row r="25">
          <cell r="A25" t="str">
            <v xml:space="preserve"> 박리재 수성</v>
          </cell>
          <cell r="B25" t="str">
            <v xml:space="preserve"> 박리재</v>
          </cell>
          <cell r="C25" t="str">
            <v xml:space="preserve"> 수성</v>
          </cell>
          <cell r="D25" t="str">
            <v>ℓ</v>
          </cell>
          <cell r="E25">
            <v>147</v>
          </cell>
          <cell r="F25">
            <v>1000</v>
          </cell>
          <cell r="G25">
            <v>368</v>
          </cell>
          <cell r="H25">
            <v>1000</v>
          </cell>
          <cell r="Q25">
            <v>1000</v>
          </cell>
          <cell r="R25">
            <v>1000</v>
          </cell>
        </row>
        <row r="26">
          <cell r="A26" t="str">
            <v xml:space="preserve"> 막돌 250mm이하</v>
          </cell>
          <cell r="B26" t="str">
            <v xml:space="preserve"> 막돌</v>
          </cell>
          <cell r="C26" t="str">
            <v xml:space="preserve"> 250mm이하</v>
          </cell>
          <cell r="D26" t="str">
            <v>㎥</v>
          </cell>
          <cell r="E26">
            <v>105</v>
          </cell>
          <cell r="F26">
            <v>9000</v>
          </cell>
          <cell r="G26">
            <v>95</v>
          </cell>
          <cell r="H26">
            <v>8500</v>
          </cell>
          <cell r="Q26">
            <v>8500</v>
          </cell>
          <cell r="R26">
            <v>8500</v>
          </cell>
        </row>
        <row r="27">
          <cell r="A27" t="str">
            <v xml:space="preserve"> 잡석 250mm이하</v>
          </cell>
          <cell r="B27" t="str">
            <v xml:space="preserve"> 잡석</v>
          </cell>
          <cell r="C27" t="str">
            <v xml:space="preserve"> 250mm이하</v>
          </cell>
          <cell r="D27" t="str">
            <v>㎥</v>
          </cell>
          <cell r="E27">
            <v>105</v>
          </cell>
          <cell r="F27">
            <v>7500</v>
          </cell>
          <cell r="G27">
            <v>95</v>
          </cell>
          <cell r="H27">
            <v>6000</v>
          </cell>
          <cell r="Q27">
            <v>6000</v>
          </cell>
          <cell r="R27">
            <v>6000</v>
          </cell>
        </row>
        <row r="28">
          <cell r="A28" t="str">
            <v xml:space="preserve"> 모래 세사,왕사</v>
          </cell>
          <cell r="B28" t="str">
            <v xml:space="preserve"> 모래</v>
          </cell>
          <cell r="C28" t="str">
            <v xml:space="preserve"> 세사,왕사</v>
          </cell>
          <cell r="D28" t="str">
            <v>㎥</v>
          </cell>
          <cell r="E28">
            <v>105</v>
          </cell>
          <cell r="F28">
            <v>9000</v>
          </cell>
          <cell r="G28">
            <v>95</v>
          </cell>
          <cell r="H28">
            <v>9000</v>
          </cell>
          <cell r="Q28">
            <v>9000</v>
          </cell>
          <cell r="R28">
            <v>9000</v>
          </cell>
        </row>
        <row r="29">
          <cell r="A29" t="str">
            <v xml:space="preserve"> 자갈 25mm이하</v>
          </cell>
          <cell r="B29" t="str">
            <v xml:space="preserve"> 자갈</v>
          </cell>
          <cell r="C29" t="str">
            <v xml:space="preserve"> 25mm이하</v>
          </cell>
          <cell r="D29" t="str">
            <v>㎥</v>
          </cell>
          <cell r="E29">
            <v>105</v>
          </cell>
          <cell r="F29">
            <v>9000</v>
          </cell>
          <cell r="G29">
            <v>95</v>
          </cell>
          <cell r="H29">
            <v>9000</v>
          </cell>
          <cell r="Q29">
            <v>9000</v>
          </cell>
          <cell r="R29">
            <v>9000</v>
          </cell>
        </row>
        <row r="30">
          <cell r="A30" t="str">
            <v xml:space="preserve"> 자갈 #467 ∮40</v>
          </cell>
          <cell r="B30" t="str">
            <v xml:space="preserve"> 자갈</v>
          </cell>
          <cell r="C30" t="str">
            <v xml:space="preserve"> #467 ∮40</v>
          </cell>
          <cell r="D30" t="str">
            <v>㎥</v>
          </cell>
          <cell r="E30">
            <v>105</v>
          </cell>
          <cell r="F30">
            <v>7000</v>
          </cell>
          <cell r="G30">
            <v>95</v>
          </cell>
          <cell r="H30">
            <v>9000</v>
          </cell>
          <cell r="Q30">
            <v>7000</v>
          </cell>
          <cell r="R30">
            <v>7000</v>
          </cell>
        </row>
        <row r="31">
          <cell r="A31" t="str">
            <v xml:space="preserve"> 시멘트 40kg</v>
          </cell>
          <cell r="B31" t="str">
            <v xml:space="preserve"> 시멘트</v>
          </cell>
          <cell r="C31" t="str">
            <v xml:space="preserve"> 40kg</v>
          </cell>
          <cell r="D31" t="str">
            <v>포</v>
          </cell>
          <cell r="E31">
            <v>113</v>
          </cell>
          <cell r="F31">
            <v>2600</v>
          </cell>
          <cell r="G31">
            <v>97</v>
          </cell>
          <cell r="H31">
            <v>2580</v>
          </cell>
          <cell r="Q31">
            <v>2580</v>
          </cell>
          <cell r="R31">
            <v>2580</v>
          </cell>
        </row>
        <row r="32">
          <cell r="A32" t="str">
            <v xml:space="preserve"> 레미콘 40-180-8</v>
          </cell>
          <cell r="B32" t="str">
            <v xml:space="preserve"> 레미콘</v>
          </cell>
          <cell r="C32" t="str">
            <v xml:space="preserve"> 40-180-8</v>
          </cell>
          <cell r="D32" t="str">
            <v>㎥</v>
          </cell>
          <cell r="E32">
            <v>116</v>
          </cell>
          <cell r="F32">
            <v>42850</v>
          </cell>
          <cell r="G32">
            <v>99</v>
          </cell>
          <cell r="H32">
            <v>41810</v>
          </cell>
          <cell r="Q32">
            <v>41810</v>
          </cell>
          <cell r="R32">
            <v>41810</v>
          </cell>
        </row>
        <row r="33">
          <cell r="A33" t="str">
            <v xml:space="preserve"> 아스팔트(유제) RS(C)</v>
          </cell>
          <cell r="B33" t="str">
            <v xml:space="preserve"> 아스팔트(유제)</v>
          </cell>
          <cell r="C33" t="str">
            <v xml:space="preserve"> RS(C)</v>
          </cell>
          <cell r="D33" t="str">
            <v>D/M</v>
          </cell>
          <cell r="E33">
            <v>218</v>
          </cell>
          <cell r="F33">
            <v>38000</v>
          </cell>
          <cell r="G33">
            <v>145</v>
          </cell>
          <cell r="H33">
            <v>40000</v>
          </cell>
          <cell r="Q33">
            <v>38000</v>
          </cell>
          <cell r="R33">
            <v>38000</v>
          </cell>
        </row>
        <row r="34">
          <cell r="A34" t="str">
            <v xml:space="preserve"> 라텍스아스콘 #78</v>
          </cell>
          <cell r="B34" t="str">
            <v xml:space="preserve"> 라텍스아스콘</v>
          </cell>
          <cell r="C34" t="str">
            <v xml:space="preserve"> #78</v>
          </cell>
          <cell r="D34" t="str">
            <v>M/T</v>
          </cell>
          <cell r="E34">
            <v>154</v>
          </cell>
          <cell r="F34">
            <v>35500</v>
          </cell>
          <cell r="G34">
            <v>145</v>
          </cell>
          <cell r="H34">
            <v>48000</v>
          </cell>
          <cell r="Q34">
            <v>35500</v>
          </cell>
          <cell r="R34">
            <v>35500</v>
          </cell>
        </row>
        <row r="35">
          <cell r="A35" t="str">
            <v xml:space="preserve"> 22kV동심중성케이블 23kV CNCV(W) 60㎟/1C</v>
          </cell>
          <cell r="B35" t="str">
            <v xml:space="preserve"> 22kV동심중성케이블</v>
          </cell>
          <cell r="C35" t="str">
            <v xml:space="preserve"> 23kV CNCV(W) 60㎟/1C</v>
          </cell>
          <cell r="D35" t="str">
            <v>m</v>
          </cell>
          <cell r="Q35">
            <v>0</v>
          </cell>
          <cell r="R35">
            <v>0</v>
          </cell>
        </row>
        <row r="36">
          <cell r="A36" t="str">
            <v xml:space="preserve"> 600V 가교PE케이블 CV 5.5㎟/1C</v>
          </cell>
          <cell r="B36" t="str">
            <v xml:space="preserve"> 600V 가교PE케이블</v>
          </cell>
          <cell r="C36" t="str">
            <v xml:space="preserve"> CV 5.5㎟/1C</v>
          </cell>
          <cell r="D36" t="str">
            <v>m</v>
          </cell>
          <cell r="E36">
            <v>814</v>
          </cell>
          <cell r="F36">
            <v>356</v>
          </cell>
          <cell r="G36">
            <v>866</v>
          </cell>
          <cell r="H36">
            <v>308</v>
          </cell>
          <cell r="Q36">
            <v>308</v>
          </cell>
          <cell r="R36">
            <v>308</v>
          </cell>
        </row>
        <row r="37">
          <cell r="A37" t="str">
            <v xml:space="preserve"> 600V 가교PE케이블 CV 8㎟/4C</v>
          </cell>
          <cell r="B37" t="str">
            <v xml:space="preserve"> 600V 가교PE케이블</v>
          </cell>
          <cell r="C37" t="str">
            <v xml:space="preserve"> CV 8㎟/4C</v>
          </cell>
          <cell r="D37" t="str">
            <v>m</v>
          </cell>
          <cell r="E37">
            <v>814</v>
          </cell>
          <cell r="F37">
            <v>1731</v>
          </cell>
          <cell r="G37">
            <v>866</v>
          </cell>
          <cell r="H37">
            <v>1406</v>
          </cell>
          <cell r="Q37">
            <v>1406</v>
          </cell>
          <cell r="R37">
            <v>1406</v>
          </cell>
        </row>
        <row r="38">
          <cell r="A38" t="str">
            <v xml:space="preserve"> 600V 가교PE케이블 CV 8㎟/1C</v>
          </cell>
          <cell r="B38" t="str">
            <v xml:space="preserve"> 600V 가교PE케이블</v>
          </cell>
          <cell r="C38" t="e">
            <v>#N/A</v>
          </cell>
          <cell r="D38" t="str">
            <v>m</v>
          </cell>
          <cell r="E38">
            <v>814</v>
          </cell>
          <cell r="F38">
            <v>461</v>
          </cell>
          <cell r="G38">
            <v>866</v>
          </cell>
          <cell r="H38">
            <v>399</v>
          </cell>
          <cell r="Q38">
            <v>399</v>
          </cell>
          <cell r="R38">
            <v>399</v>
          </cell>
        </row>
        <row r="39">
          <cell r="A39" t="str">
            <v xml:space="preserve"> 600V 가교PE케이블 CV 22㎟/1C</v>
          </cell>
          <cell r="B39" t="str">
            <v xml:space="preserve"> 600V 가교PE케이블</v>
          </cell>
          <cell r="C39" t="str">
            <v xml:space="preserve"> CV 22㎟/1C</v>
          </cell>
          <cell r="D39" t="str">
            <v>m</v>
          </cell>
          <cell r="E39">
            <v>814</v>
          </cell>
          <cell r="F39">
            <v>1072</v>
          </cell>
          <cell r="G39">
            <v>866</v>
          </cell>
          <cell r="H39">
            <v>927</v>
          </cell>
          <cell r="K39" t="str">
            <v>일진</v>
          </cell>
          <cell r="L39">
            <v>949</v>
          </cell>
          <cell r="Q39">
            <v>927</v>
          </cell>
          <cell r="R39">
            <v>927</v>
          </cell>
        </row>
        <row r="40">
          <cell r="A40" t="str">
            <v xml:space="preserve"> 600V 가교PE케이블 CV 38㎟/1C</v>
          </cell>
          <cell r="B40" t="str">
            <v xml:space="preserve"> 600V 가교PE케이블</v>
          </cell>
          <cell r="C40" t="str">
            <v xml:space="preserve"> CV 38㎟/1C</v>
          </cell>
          <cell r="D40" t="str">
            <v>m</v>
          </cell>
          <cell r="E40">
            <v>814</v>
          </cell>
          <cell r="F40">
            <v>1652</v>
          </cell>
          <cell r="G40">
            <v>866</v>
          </cell>
          <cell r="H40">
            <v>1428</v>
          </cell>
          <cell r="K40" t="str">
            <v>일진</v>
          </cell>
          <cell r="L40">
            <v>1461</v>
          </cell>
          <cell r="Q40">
            <v>1428</v>
          </cell>
          <cell r="R40">
            <v>1428</v>
          </cell>
        </row>
        <row r="41">
          <cell r="A41" t="str">
            <v xml:space="preserve"> 600V 가교PE케이블 CV 60㎟/1C</v>
          </cell>
          <cell r="B41" t="str">
            <v xml:space="preserve"> 600V 가교PE케이블</v>
          </cell>
          <cell r="C41" t="str">
            <v xml:space="preserve"> CV 60㎟/1C</v>
          </cell>
          <cell r="D41" t="str">
            <v>m</v>
          </cell>
          <cell r="E41">
            <v>814</v>
          </cell>
          <cell r="F41">
            <v>2588</v>
          </cell>
          <cell r="G41">
            <v>866</v>
          </cell>
          <cell r="H41">
            <v>2236</v>
          </cell>
          <cell r="K41" t="str">
            <v>일진</v>
          </cell>
          <cell r="L41">
            <v>2288</v>
          </cell>
          <cell r="Q41">
            <v>2236</v>
          </cell>
          <cell r="R41">
            <v>2236</v>
          </cell>
        </row>
        <row r="42">
          <cell r="A42" t="str">
            <v xml:space="preserve"> 600V 가교PE케이블 CV 100㎟/1C</v>
          </cell>
          <cell r="B42" t="str">
            <v xml:space="preserve"> 600V 가교PE케이블</v>
          </cell>
          <cell r="C42" t="str">
            <v xml:space="preserve"> CV 100㎟/1C</v>
          </cell>
          <cell r="D42" t="str">
            <v>m</v>
          </cell>
          <cell r="E42">
            <v>814</v>
          </cell>
          <cell r="F42">
            <v>4226</v>
          </cell>
          <cell r="G42">
            <v>866</v>
          </cell>
          <cell r="H42">
            <v>3652</v>
          </cell>
          <cell r="Q42">
            <v>3652</v>
          </cell>
          <cell r="R42">
            <v>3652</v>
          </cell>
        </row>
        <row r="43">
          <cell r="A43" t="str">
            <v xml:space="preserve"> 600V 가교PE케이블 CV 200㎟/1C</v>
          </cell>
          <cell r="B43" t="str">
            <v xml:space="preserve"> 600V 가교PE케이블</v>
          </cell>
          <cell r="C43" t="e">
            <v>#N/A</v>
          </cell>
          <cell r="D43" t="str">
            <v>m</v>
          </cell>
          <cell r="E43">
            <v>814</v>
          </cell>
          <cell r="F43">
            <v>9686</v>
          </cell>
          <cell r="H43">
            <v>8369</v>
          </cell>
          <cell r="Q43">
            <v>8369</v>
          </cell>
          <cell r="R43">
            <v>8369</v>
          </cell>
        </row>
        <row r="44">
          <cell r="A44" t="str">
            <v xml:space="preserve"> 600V 가교PE케이블 CV 3.5㎟/2C</v>
          </cell>
          <cell r="B44" t="str">
            <v xml:space="preserve"> 600V 가교PE케이블</v>
          </cell>
          <cell r="C44" t="str">
            <v xml:space="preserve"> CV 3.5㎟/2C</v>
          </cell>
          <cell r="D44" t="str">
            <v>m</v>
          </cell>
          <cell r="E44">
            <v>814</v>
          </cell>
          <cell r="F44">
            <v>614</v>
          </cell>
          <cell r="G44">
            <v>866</v>
          </cell>
          <cell r="H44">
            <v>531</v>
          </cell>
          <cell r="Q44">
            <v>531</v>
          </cell>
          <cell r="R44">
            <v>531</v>
          </cell>
        </row>
        <row r="45">
          <cell r="A45" t="str">
            <v xml:space="preserve"> 600V 가교PE케이블 CV 3.5㎟/3C</v>
          </cell>
          <cell r="B45" t="str">
            <v xml:space="preserve"> 600V 가교PE케이블</v>
          </cell>
          <cell r="C45" t="str">
            <v xml:space="preserve"> CV 3.5㎟/3C</v>
          </cell>
          <cell r="D45" t="str">
            <v>m</v>
          </cell>
          <cell r="E45">
            <v>814</v>
          </cell>
          <cell r="F45">
            <v>775</v>
          </cell>
          <cell r="G45">
            <v>866</v>
          </cell>
          <cell r="H45">
            <v>669</v>
          </cell>
          <cell r="Q45">
            <v>669</v>
          </cell>
          <cell r="R45">
            <v>669</v>
          </cell>
        </row>
        <row r="46">
          <cell r="A46" t="str">
            <v xml:space="preserve"> 600V 가교PE케이블 CV 5.5㎟/4C</v>
          </cell>
          <cell r="B46" t="str">
            <v xml:space="preserve"> 600V 가교PE케이블</v>
          </cell>
          <cell r="C46" t="e">
            <v>#N/A</v>
          </cell>
          <cell r="D46" t="str">
            <v>m</v>
          </cell>
          <cell r="E46">
            <v>814</v>
          </cell>
          <cell r="F46">
            <v>1328</v>
          </cell>
          <cell r="G46">
            <v>866</v>
          </cell>
          <cell r="H46">
            <v>1148</v>
          </cell>
          <cell r="Q46">
            <v>1148</v>
          </cell>
          <cell r="R46">
            <v>1148</v>
          </cell>
        </row>
        <row r="47">
          <cell r="A47" t="str">
            <v xml:space="preserve"> 600V 가교PE케이블 CV 14㎟/4C</v>
          </cell>
          <cell r="B47" t="str">
            <v xml:space="preserve"> 600V 가교PE케이블</v>
          </cell>
          <cell r="C47" t="str">
            <v xml:space="preserve"> CV 14㎟/4C</v>
          </cell>
          <cell r="D47" t="str">
            <v>m</v>
          </cell>
          <cell r="E47">
            <v>814</v>
          </cell>
          <cell r="F47">
            <v>3118</v>
          </cell>
          <cell r="G47">
            <v>866</v>
          </cell>
          <cell r="H47">
            <v>2694</v>
          </cell>
          <cell r="Q47">
            <v>2694</v>
          </cell>
          <cell r="R47">
            <v>2694</v>
          </cell>
        </row>
        <row r="48">
          <cell r="A48" t="str">
            <v xml:space="preserve"> 600V 가교PE케이블 CV 22㎟/4C</v>
          </cell>
          <cell r="B48" t="str">
            <v xml:space="preserve"> 600V 가교PE케이블</v>
          </cell>
          <cell r="C48" t="str">
            <v xml:space="preserve"> CV 22㎟/4C</v>
          </cell>
          <cell r="D48" t="str">
            <v>m</v>
          </cell>
          <cell r="E48">
            <v>814</v>
          </cell>
          <cell r="F48">
            <v>4199</v>
          </cell>
          <cell r="G48">
            <v>866</v>
          </cell>
          <cell r="H48">
            <v>3628</v>
          </cell>
          <cell r="Q48">
            <v>3628</v>
          </cell>
          <cell r="R48">
            <v>3628</v>
          </cell>
        </row>
        <row r="49">
          <cell r="A49" t="str">
            <v xml:space="preserve"> 6.6kV 가교PE케이블 6.9kV CV 22㎟/1C</v>
          </cell>
          <cell r="B49" t="str">
            <v xml:space="preserve"> 6.6kV 가교PE케이블</v>
          </cell>
          <cell r="C49" t="str">
            <v xml:space="preserve"> 6.9kV CV 22㎟/1C</v>
          </cell>
          <cell r="D49" t="str">
            <v>m</v>
          </cell>
          <cell r="E49">
            <v>815</v>
          </cell>
          <cell r="F49">
            <v>2845</v>
          </cell>
          <cell r="G49">
            <v>866</v>
          </cell>
          <cell r="H49">
            <v>2458</v>
          </cell>
          <cell r="Q49">
            <v>2458</v>
          </cell>
          <cell r="R49">
            <v>2458</v>
          </cell>
        </row>
        <row r="50">
          <cell r="A50" t="str">
            <v xml:space="preserve"> 6.6kV 가교PE케이블 6.9kV CV 38㎟/1C</v>
          </cell>
          <cell r="B50" t="str">
            <v xml:space="preserve"> 6.6kV 가교PE케이블</v>
          </cell>
          <cell r="C50" t="str">
            <v xml:space="preserve"> 6.9kV CV 38㎟/1C</v>
          </cell>
          <cell r="D50" t="str">
            <v>m</v>
          </cell>
          <cell r="E50">
            <v>855</v>
          </cell>
          <cell r="F50">
            <v>3982</v>
          </cell>
          <cell r="G50">
            <v>866</v>
          </cell>
          <cell r="H50">
            <v>3441</v>
          </cell>
          <cell r="Q50">
            <v>3441</v>
          </cell>
          <cell r="R50">
            <v>3441</v>
          </cell>
        </row>
        <row r="51">
          <cell r="A51" t="str">
            <v xml:space="preserve"> 6.6kV 가교PE케이블 6.9kV CV 60㎟/1C</v>
          </cell>
          <cell r="B51" t="str">
            <v xml:space="preserve"> 6.6kV 가교PE케이블</v>
          </cell>
          <cell r="C51" t="str">
            <v xml:space="preserve"> 6.9kV CV 60㎟/1C</v>
          </cell>
          <cell r="D51" t="str">
            <v>m</v>
          </cell>
          <cell r="E51">
            <v>855</v>
          </cell>
          <cell r="F51">
            <v>5299</v>
          </cell>
          <cell r="G51">
            <v>866</v>
          </cell>
          <cell r="H51">
            <v>4578</v>
          </cell>
          <cell r="Q51">
            <v>4578</v>
          </cell>
          <cell r="R51">
            <v>4578</v>
          </cell>
        </row>
        <row r="52">
          <cell r="A52" t="str">
            <v xml:space="preserve"> 6.6kV 가교PE케이블 6.9kV CV 150㎟/1C</v>
          </cell>
          <cell r="B52" t="str">
            <v xml:space="preserve"> 6.6kV 가교PE케이블</v>
          </cell>
          <cell r="C52" t="str">
            <v xml:space="preserve"> 6.9kV CV 150㎟/1C</v>
          </cell>
          <cell r="D52" t="str">
            <v>m</v>
          </cell>
          <cell r="E52">
            <v>855</v>
          </cell>
          <cell r="F52">
            <v>10017</v>
          </cell>
          <cell r="G52">
            <v>866</v>
          </cell>
          <cell r="H52">
            <v>8655</v>
          </cell>
          <cell r="S52" t="str">
            <v>관급</v>
          </cell>
        </row>
        <row r="53">
          <cell r="A53" t="str">
            <v xml:space="preserve"> 2종 비닐절연전선 HIV 5.5㎟</v>
          </cell>
          <cell r="B53" t="str">
            <v xml:space="preserve"> 2종 비닐절연전선</v>
          </cell>
          <cell r="C53" t="str">
            <v xml:space="preserve"> HIV 5.5㎟</v>
          </cell>
          <cell r="D53" t="str">
            <v>m</v>
          </cell>
          <cell r="E53">
            <v>810</v>
          </cell>
          <cell r="F53">
            <v>227</v>
          </cell>
          <cell r="G53">
            <v>857</v>
          </cell>
          <cell r="H53">
            <v>215</v>
          </cell>
          <cell r="Q53">
            <v>215</v>
          </cell>
          <cell r="R53">
            <v>215</v>
          </cell>
        </row>
        <row r="54">
          <cell r="A54" t="str">
            <v xml:space="preserve"> 접지용전선 GV 2.0㎟</v>
          </cell>
          <cell r="B54" t="str">
            <v xml:space="preserve"> 접지용전선</v>
          </cell>
          <cell r="C54" t="str">
            <v xml:space="preserve"> GV 2.0㎟</v>
          </cell>
          <cell r="D54" t="str">
            <v>m</v>
          </cell>
          <cell r="E54">
            <v>811</v>
          </cell>
          <cell r="F54">
            <v>221</v>
          </cell>
          <cell r="G54">
            <v>858</v>
          </cell>
          <cell r="H54">
            <v>193</v>
          </cell>
          <cell r="Q54">
            <v>193</v>
          </cell>
          <cell r="R54">
            <v>193</v>
          </cell>
        </row>
        <row r="55">
          <cell r="A55" t="str">
            <v xml:space="preserve"> 접지용전선 GV 3.5㎟</v>
          </cell>
          <cell r="B55" t="str">
            <v xml:space="preserve"> 접지용전선</v>
          </cell>
          <cell r="C55" t="str">
            <v xml:space="preserve"> GV 3.5㎟</v>
          </cell>
          <cell r="D55" t="str">
            <v>m</v>
          </cell>
          <cell r="E55">
            <v>811</v>
          </cell>
          <cell r="F55">
            <v>270</v>
          </cell>
          <cell r="G55">
            <v>858</v>
          </cell>
          <cell r="H55">
            <v>259</v>
          </cell>
          <cell r="Q55">
            <v>259</v>
          </cell>
          <cell r="R55">
            <v>259</v>
          </cell>
        </row>
        <row r="56">
          <cell r="A56" t="str">
            <v xml:space="preserve"> 접지용전선 GV 5.5㎟</v>
          </cell>
          <cell r="B56" t="str">
            <v xml:space="preserve"> 접지용전선</v>
          </cell>
          <cell r="C56" t="str">
            <v xml:space="preserve"> GV 5.5㎟</v>
          </cell>
          <cell r="D56" t="str">
            <v>m</v>
          </cell>
          <cell r="E56">
            <v>811</v>
          </cell>
          <cell r="F56">
            <v>367</v>
          </cell>
          <cell r="G56">
            <v>858</v>
          </cell>
          <cell r="H56">
            <v>352</v>
          </cell>
          <cell r="Q56">
            <v>352</v>
          </cell>
          <cell r="R56">
            <v>352</v>
          </cell>
        </row>
        <row r="57">
          <cell r="A57" t="str">
            <v xml:space="preserve"> 접지용전선 GV 38㎟</v>
          </cell>
          <cell r="B57" t="str">
            <v xml:space="preserve"> 접지용전선</v>
          </cell>
          <cell r="C57" t="str">
            <v xml:space="preserve"> GV 38㎟</v>
          </cell>
          <cell r="D57" t="str">
            <v>m</v>
          </cell>
          <cell r="E57">
            <v>811</v>
          </cell>
          <cell r="F57">
            <v>1978</v>
          </cell>
          <cell r="G57">
            <v>858</v>
          </cell>
          <cell r="H57">
            <v>1701</v>
          </cell>
          <cell r="Q57">
            <v>1701</v>
          </cell>
          <cell r="R57">
            <v>1701</v>
          </cell>
        </row>
        <row r="58">
          <cell r="A58" t="str">
            <v xml:space="preserve"> 접지용전선 GV 60㎟</v>
          </cell>
          <cell r="B58" t="str">
            <v xml:space="preserve"> 접지용전선</v>
          </cell>
          <cell r="C58" t="str">
            <v xml:space="preserve"> GV 60㎟</v>
          </cell>
          <cell r="D58" t="str">
            <v>m</v>
          </cell>
          <cell r="E58">
            <v>811</v>
          </cell>
          <cell r="F58">
            <v>3128</v>
          </cell>
          <cell r="G58">
            <v>858</v>
          </cell>
          <cell r="H58">
            <v>3005</v>
          </cell>
          <cell r="Q58">
            <v>3005</v>
          </cell>
          <cell r="R58">
            <v>3005</v>
          </cell>
        </row>
        <row r="59">
          <cell r="A59" t="str">
            <v xml:space="preserve"> 접지용전선 GV 100㎟</v>
          </cell>
          <cell r="B59" t="str">
            <v xml:space="preserve"> 접지용전선</v>
          </cell>
          <cell r="C59" t="str">
            <v xml:space="preserve"> GV 100㎟</v>
          </cell>
          <cell r="D59" t="str">
            <v>m</v>
          </cell>
          <cell r="E59">
            <v>811</v>
          </cell>
          <cell r="F59">
            <v>4660</v>
          </cell>
          <cell r="G59">
            <v>858</v>
          </cell>
          <cell r="H59">
            <v>4477</v>
          </cell>
          <cell r="Q59">
            <v>4477</v>
          </cell>
          <cell r="R59">
            <v>4477</v>
          </cell>
        </row>
        <row r="60">
          <cell r="A60" t="str">
            <v xml:space="preserve"> 접지용전선 BC 60㎟</v>
          </cell>
          <cell r="B60" t="str">
            <v xml:space="preserve"> 접지용전선</v>
          </cell>
          <cell r="C60" t="str">
            <v xml:space="preserve"> BC 60㎟</v>
          </cell>
          <cell r="D60" t="str">
            <v>m</v>
          </cell>
          <cell r="E60">
            <v>825</v>
          </cell>
          <cell r="F60">
            <v>2793</v>
          </cell>
          <cell r="Q60">
            <v>2793</v>
          </cell>
          <cell r="R60">
            <v>2793</v>
          </cell>
        </row>
        <row r="61">
          <cell r="A61" t="str">
            <v xml:space="preserve"> 강심알루미늄연선 ACSR 58㎟</v>
          </cell>
          <cell r="B61" t="str">
            <v xml:space="preserve"> 강심알루미늄연선</v>
          </cell>
          <cell r="C61" t="str">
            <v xml:space="preserve"> ACSR 58㎟</v>
          </cell>
          <cell r="D61" t="str">
            <v>m</v>
          </cell>
          <cell r="E61">
            <v>818</v>
          </cell>
          <cell r="F61">
            <v>809</v>
          </cell>
          <cell r="Q61">
            <v>809</v>
          </cell>
          <cell r="R61">
            <v>809</v>
          </cell>
        </row>
        <row r="62">
          <cell r="A62" t="str">
            <v xml:space="preserve"> 강심알루미늄연선 ACSR/AW-OC 160㎟</v>
          </cell>
          <cell r="B62" t="str">
            <v xml:space="preserve"> 강심알루미늄연선</v>
          </cell>
          <cell r="C62" t="str">
            <v xml:space="preserve"> ACSR/AW-OC 160㎟</v>
          </cell>
          <cell r="D62" t="str">
            <v>m</v>
          </cell>
          <cell r="E62">
            <v>818</v>
          </cell>
          <cell r="F62">
            <v>2936</v>
          </cell>
          <cell r="G62">
            <v>867</v>
          </cell>
          <cell r="H62">
            <v>2658</v>
          </cell>
          <cell r="Q62">
            <v>2658</v>
          </cell>
          <cell r="R62">
            <v>2658</v>
          </cell>
        </row>
        <row r="63">
          <cell r="A63" t="str">
            <v xml:space="preserve"> 알루미늄절연전선 ACSR/AW-OC 95㎟</v>
          </cell>
          <cell r="B63" t="str">
            <v xml:space="preserve"> 알루미늄절연전선</v>
          </cell>
          <cell r="C63" t="str">
            <v xml:space="preserve"> ACSR/AW-OC 95㎟</v>
          </cell>
          <cell r="D63" t="str">
            <v>m</v>
          </cell>
          <cell r="E63">
            <v>818</v>
          </cell>
          <cell r="F63">
            <v>1906</v>
          </cell>
          <cell r="G63">
            <v>867</v>
          </cell>
          <cell r="H63">
            <v>2658</v>
          </cell>
          <cell r="Q63">
            <v>1906</v>
          </cell>
          <cell r="R63">
            <v>1906</v>
          </cell>
        </row>
        <row r="64">
          <cell r="A64" t="str">
            <v xml:space="preserve"> 제어용케이블 CVV-S 2.0㎟/2C</v>
          </cell>
          <cell r="B64" t="str">
            <v xml:space="preserve"> 제어용케이블</v>
          </cell>
          <cell r="C64" t="str">
            <v xml:space="preserve"> CVV-S 2.0㎟/2C</v>
          </cell>
          <cell r="D64" t="str">
            <v>m</v>
          </cell>
          <cell r="E64">
            <v>813</v>
          </cell>
          <cell r="F64">
            <v>647</v>
          </cell>
          <cell r="Q64">
            <v>647</v>
          </cell>
          <cell r="R64">
            <v>647</v>
          </cell>
        </row>
        <row r="65">
          <cell r="A65" t="str">
            <v xml:space="preserve"> 제어용케이블 CVV-SB 2.0㎟/2C</v>
          </cell>
          <cell r="B65" t="str">
            <v xml:space="preserve"> 제어용케이블</v>
          </cell>
          <cell r="C65" t="str">
            <v xml:space="preserve"> CVV-SB 2.0㎟/2C</v>
          </cell>
          <cell r="D65" t="str">
            <v>m</v>
          </cell>
          <cell r="E65">
            <v>813</v>
          </cell>
          <cell r="F65">
            <v>837</v>
          </cell>
          <cell r="Q65">
            <v>837</v>
          </cell>
          <cell r="R65">
            <v>837</v>
          </cell>
        </row>
        <row r="66">
          <cell r="A66" t="str">
            <v xml:space="preserve"> 광케이블 2.0㎟/2C</v>
          </cell>
          <cell r="B66" t="str">
            <v xml:space="preserve"> 광케이블</v>
          </cell>
          <cell r="C66" t="str">
            <v xml:space="preserve"> 2.0㎟/2C</v>
          </cell>
          <cell r="D66" t="str">
            <v>m</v>
          </cell>
          <cell r="K66" t="str">
            <v>ABB</v>
          </cell>
          <cell r="L66">
            <v>2500</v>
          </cell>
          <cell r="Q66">
            <v>2500</v>
          </cell>
          <cell r="R66">
            <v>2500</v>
          </cell>
        </row>
        <row r="67">
          <cell r="A67" t="str">
            <v xml:space="preserve"> 통신 케이블 RS232C 4.27mm/4C</v>
          </cell>
          <cell r="B67" t="str">
            <v xml:space="preserve"> 통신 케이블</v>
          </cell>
          <cell r="C67" t="str">
            <v xml:space="preserve"> RS232C 4.27mm/4C</v>
          </cell>
          <cell r="D67" t="str">
            <v>m</v>
          </cell>
          <cell r="L67">
            <v>900</v>
          </cell>
          <cell r="Q67">
            <v>900</v>
          </cell>
          <cell r="R67">
            <v>900</v>
          </cell>
        </row>
        <row r="68">
          <cell r="A68" t="str">
            <v xml:space="preserve"> 케이블위험표시기</v>
          </cell>
          <cell r="B68" t="str">
            <v xml:space="preserve"> 케이블위험표시기</v>
          </cell>
          <cell r="D68" t="str">
            <v>개</v>
          </cell>
          <cell r="K68" t="str">
            <v>원영</v>
          </cell>
          <cell r="L68">
            <v>7000</v>
          </cell>
          <cell r="Q68">
            <v>7000</v>
          </cell>
          <cell r="R68">
            <v>7000</v>
          </cell>
        </row>
        <row r="69">
          <cell r="A69" t="str">
            <v xml:space="preserve"> 압착터미날 22㎟</v>
          </cell>
          <cell r="B69" t="str">
            <v xml:space="preserve"> 압착터미날</v>
          </cell>
          <cell r="C69" t="str">
            <v xml:space="preserve"> 22㎟</v>
          </cell>
          <cell r="D69" t="str">
            <v>개</v>
          </cell>
          <cell r="E69">
            <v>830</v>
          </cell>
          <cell r="F69">
            <v>137</v>
          </cell>
          <cell r="G69">
            <v>877</v>
          </cell>
          <cell r="H69">
            <v>117</v>
          </cell>
          <cell r="Q69">
            <v>117</v>
          </cell>
          <cell r="R69">
            <v>117</v>
          </cell>
        </row>
        <row r="70">
          <cell r="A70" t="str">
            <v xml:space="preserve"> 압착터미날 38㎟</v>
          </cell>
          <cell r="B70" t="str">
            <v xml:space="preserve"> 압착터미날</v>
          </cell>
          <cell r="C70" t="str">
            <v xml:space="preserve"> 38㎟</v>
          </cell>
          <cell r="D70" t="str">
            <v>개</v>
          </cell>
          <cell r="E70">
            <v>830</v>
          </cell>
          <cell r="F70">
            <v>156</v>
          </cell>
          <cell r="G70">
            <v>877</v>
          </cell>
          <cell r="H70">
            <v>143</v>
          </cell>
          <cell r="Q70">
            <v>143</v>
          </cell>
          <cell r="R70">
            <v>143</v>
          </cell>
        </row>
        <row r="71">
          <cell r="A71" t="str">
            <v xml:space="preserve"> 압착터미날 60㎟</v>
          </cell>
          <cell r="B71" t="str">
            <v xml:space="preserve"> 압착터미날</v>
          </cell>
          <cell r="C71" t="str">
            <v xml:space="preserve"> 60㎟</v>
          </cell>
          <cell r="D71" t="str">
            <v>개</v>
          </cell>
          <cell r="E71">
            <v>830</v>
          </cell>
          <cell r="F71">
            <v>350</v>
          </cell>
          <cell r="G71">
            <v>877</v>
          </cell>
          <cell r="H71">
            <v>403</v>
          </cell>
          <cell r="Q71">
            <v>350</v>
          </cell>
          <cell r="R71">
            <v>350</v>
          </cell>
        </row>
        <row r="72">
          <cell r="A72" t="str">
            <v xml:space="preserve"> 압착터미날 100㎟</v>
          </cell>
          <cell r="B72" t="str">
            <v xml:space="preserve"> 압착터미날</v>
          </cell>
          <cell r="C72" t="str">
            <v xml:space="preserve"> 100㎟</v>
          </cell>
          <cell r="D72" t="str">
            <v>개</v>
          </cell>
          <cell r="E72">
            <v>830</v>
          </cell>
          <cell r="F72">
            <v>540</v>
          </cell>
          <cell r="G72">
            <v>877</v>
          </cell>
          <cell r="H72">
            <v>455</v>
          </cell>
          <cell r="Q72">
            <v>455</v>
          </cell>
          <cell r="R72">
            <v>455</v>
          </cell>
        </row>
        <row r="73">
          <cell r="A73" t="str">
            <v xml:space="preserve"> 동관단자 22㎟(2HOLE)</v>
          </cell>
          <cell r="B73" t="str">
            <v xml:space="preserve"> 동관단자</v>
          </cell>
          <cell r="C73" t="str">
            <v xml:space="preserve"> 22㎟(2HOLE)</v>
          </cell>
          <cell r="D73" t="str">
            <v>개</v>
          </cell>
          <cell r="E73">
            <v>830</v>
          </cell>
          <cell r="F73">
            <v>700</v>
          </cell>
          <cell r="G73">
            <v>877</v>
          </cell>
          <cell r="H73">
            <v>640</v>
          </cell>
          <cell r="Q73">
            <v>640</v>
          </cell>
          <cell r="R73">
            <v>640</v>
          </cell>
        </row>
        <row r="74">
          <cell r="A74" t="str">
            <v xml:space="preserve"> 동관단자 60㎟(2HOLE)</v>
          </cell>
          <cell r="B74" t="str">
            <v xml:space="preserve"> 동관단자</v>
          </cell>
          <cell r="C74" t="str">
            <v xml:space="preserve"> 60㎟(2HOLE)</v>
          </cell>
          <cell r="D74" t="str">
            <v>개</v>
          </cell>
          <cell r="E74">
            <v>830</v>
          </cell>
          <cell r="F74">
            <v>960</v>
          </cell>
          <cell r="G74">
            <v>877</v>
          </cell>
          <cell r="H74">
            <v>1170</v>
          </cell>
          <cell r="Q74">
            <v>960</v>
          </cell>
          <cell r="R74">
            <v>960</v>
          </cell>
        </row>
        <row r="75">
          <cell r="A75" t="str">
            <v xml:space="preserve"> 동관단자 100㎟(2HOLE)</v>
          </cell>
          <cell r="B75" t="str">
            <v xml:space="preserve"> 동관단자</v>
          </cell>
          <cell r="C75" t="str">
            <v xml:space="preserve"> 100㎟(2HOLE)</v>
          </cell>
          <cell r="D75" t="str">
            <v>개</v>
          </cell>
          <cell r="E75">
            <v>830</v>
          </cell>
          <cell r="F75">
            <v>2500</v>
          </cell>
          <cell r="G75">
            <v>877</v>
          </cell>
          <cell r="H75">
            <v>1870</v>
          </cell>
          <cell r="Q75">
            <v>1870</v>
          </cell>
          <cell r="R75">
            <v>1870</v>
          </cell>
        </row>
        <row r="76">
          <cell r="A76" t="str">
            <v xml:space="preserve"> 동관단자 100㎟("C"TYPE)</v>
          </cell>
          <cell r="B76" t="str">
            <v xml:space="preserve"> 동관단자</v>
          </cell>
          <cell r="C76" t="str">
            <v xml:space="preserve"> 100㎟("C"TYPE)</v>
          </cell>
          <cell r="D76" t="str">
            <v>개</v>
          </cell>
          <cell r="E76">
            <v>830</v>
          </cell>
          <cell r="F76">
            <v>2180</v>
          </cell>
          <cell r="G76">
            <v>877</v>
          </cell>
          <cell r="H76">
            <v>1400</v>
          </cell>
          <cell r="Q76">
            <v>1400</v>
          </cell>
          <cell r="R76">
            <v>1400</v>
          </cell>
        </row>
        <row r="77">
          <cell r="A77" t="str">
            <v xml:space="preserve"> 접지크램프 100㎟("C"TYPE)</v>
          </cell>
          <cell r="B77" t="str">
            <v xml:space="preserve"> 접지크램프</v>
          </cell>
          <cell r="C77" t="str">
            <v xml:space="preserve"> 100㎟("C"TYPE)</v>
          </cell>
          <cell r="D77" t="str">
            <v>개</v>
          </cell>
          <cell r="E77">
            <v>903</v>
          </cell>
          <cell r="F77">
            <v>2000</v>
          </cell>
          <cell r="G77">
            <v>877</v>
          </cell>
          <cell r="H77">
            <v>1400</v>
          </cell>
          <cell r="Q77">
            <v>1400</v>
          </cell>
          <cell r="R77">
            <v>1400</v>
          </cell>
        </row>
        <row r="78">
          <cell r="A78" t="str">
            <v xml:space="preserve"> 동압축슬리브-C형 100㎟</v>
          </cell>
          <cell r="B78" t="str">
            <v xml:space="preserve"> 동압축슬리브-C형</v>
          </cell>
          <cell r="C78" t="str">
            <v xml:space="preserve"> 100㎟</v>
          </cell>
          <cell r="D78" t="str">
            <v>개</v>
          </cell>
          <cell r="E78">
            <v>903</v>
          </cell>
          <cell r="F78">
            <v>3000</v>
          </cell>
          <cell r="Q78">
            <v>3000</v>
          </cell>
          <cell r="R78">
            <v>3000</v>
          </cell>
        </row>
        <row r="79">
          <cell r="A79" t="str">
            <v xml:space="preserve"> 동압축슬리브-T형 60㎟</v>
          </cell>
          <cell r="B79" t="str">
            <v xml:space="preserve"> 동압축슬리브-T형</v>
          </cell>
          <cell r="C79" t="str">
            <v xml:space="preserve"> 60㎟</v>
          </cell>
          <cell r="D79" t="str">
            <v>개</v>
          </cell>
          <cell r="E79">
            <v>903</v>
          </cell>
          <cell r="F79">
            <v>2800</v>
          </cell>
          <cell r="Q79">
            <v>2800</v>
          </cell>
          <cell r="R79">
            <v>2800</v>
          </cell>
        </row>
        <row r="80">
          <cell r="A80" t="str">
            <v xml:space="preserve"> 동압축슬리브-T형 100㎟</v>
          </cell>
          <cell r="B80" t="str">
            <v xml:space="preserve"> 동압축슬리브-T형</v>
          </cell>
          <cell r="C80" t="str">
            <v xml:space="preserve"> 100㎟</v>
          </cell>
          <cell r="D80" t="str">
            <v>개</v>
          </cell>
          <cell r="E80">
            <v>903</v>
          </cell>
          <cell r="F80">
            <v>3000</v>
          </cell>
          <cell r="Q80">
            <v>3000</v>
          </cell>
          <cell r="R80">
            <v>3000</v>
          </cell>
        </row>
        <row r="81">
          <cell r="A81" t="str">
            <v xml:space="preserve"> 단말처리재 23kV 60㎟/1C 단말</v>
          </cell>
          <cell r="B81" t="str">
            <v xml:space="preserve"> 단말처리재</v>
          </cell>
          <cell r="C81" t="str">
            <v xml:space="preserve"> 23kV 60㎟/1C 단말</v>
          </cell>
          <cell r="D81" t="str">
            <v>kit</v>
          </cell>
          <cell r="Q81">
            <v>0</v>
          </cell>
          <cell r="R81">
            <v>0</v>
          </cell>
          <cell r="S81" t="str">
            <v>관급</v>
          </cell>
        </row>
        <row r="82">
          <cell r="A82" t="str">
            <v xml:space="preserve"> 단말처리재 6.9kV 22㎟/1C</v>
          </cell>
          <cell r="B82" t="str">
            <v xml:space="preserve"> 단말처리재</v>
          </cell>
          <cell r="C82" t="str">
            <v xml:space="preserve"> 6.9kV 22㎟/1C</v>
          </cell>
          <cell r="D82" t="str">
            <v>kit</v>
          </cell>
          <cell r="E82">
            <v>832</v>
          </cell>
          <cell r="F82">
            <v>100800</v>
          </cell>
          <cell r="G82">
            <v>879</v>
          </cell>
          <cell r="H82">
            <v>100800</v>
          </cell>
          <cell r="Q82">
            <v>100800</v>
          </cell>
          <cell r="R82">
            <v>100800</v>
          </cell>
        </row>
        <row r="83">
          <cell r="A83" t="str">
            <v xml:space="preserve"> 단말처리재 6.9kV 38㎟/1C</v>
          </cell>
          <cell r="B83" t="str">
            <v xml:space="preserve"> 단말처리재</v>
          </cell>
          <cell r="C83" t="str">
            <v xml:space="preserve"> 6.9kV 38㎟/1C</v>
          </cell>
          <cell r="D83" t="str">
            <v>kit</v>
          </cell>
          <cell r="E83">
            <v>832</v>
          </cell>
          <cell r="F83">
            <v>103800</v>
          </cell>
          <cell r="G83">
            <v>879</v>
          </cell>
          <cell r="H83">
            <v>103800</v>
          </cell>
          <cell r="Q83">
            <v>103800</v>
          </cell>
          <cell r="R83">
            <v>103800</v>
          </cell>
        </row>
        <row r="84">
          <cell r="A84" t="str">
            <v xml:space="preserve"> 단말처리재 6.9kV 60㎟/1C</v>
          </cell>
          <cell r="B84" t="str">
            <v xml:space="preserve"> 단말처리재</v>
          </cell>
          <cell r="C84" t="str">
            <v xml:space="preserve"> 6.9kV 60㎟/1C</v>
          </cell>
          <cell r="D84" t="str">
            <v>kit</v>
          </cell>
          <cell r="E84">
            <v>832</v>
          </cell>
          <cell r="F84">
            <v>109600</v>
          </cell>
          <cell r="G84">
            <v>879</v>
          </cell>
          <cell r="H84">
            <v>109600</v>
          </cell>
          <cell r="Q84">
            <v>109600</v>
          </cell>
          <cell r="R84">
            <v>109600</v>
          </cell>
        </row>
        <row r="85">
          <cell r="A85" t="str">
            <v xml:space="preserve"> 단말처리재 6.9kV 150㎟/1C</v>
          </cell>
          <cell r="B85" t="str">
            <v xml:space="preserve"> 단말처리재</v>
          </cell>
          <cell r="C85" t="str">
            <v xml:space="preserve"> 6.9kV 150㎟/1C</v>
          </cell>
          <cell r="D85" t="str">
            <v>kit</v>
          </cell>
          <cell r="E85">
            <v>832</v>
          </cell>
          <cell r="F85">
            <v>132400</v>
          </cell>
          <cell r="G85">
            <v>879</v>
          </cell>
          <cell r="H85">
            <v>132300</v>
          </cell>
          <cell r="Q85">
            <v>132300</v>
          </cell>
          <cell r="R85">
            <v>132300</v>
          </cell>
        </row>
        <row r="86">
          <cell r="A86" t="str">
            <v xml:space="preserve"> 직선접속재 6.9kV 150㎟/1C</v>
          </cell>
          <cell r="B86" t="str">
            <v xml:space="preserve"> 직선접속재</v>
          </cell>
          <cell r="C86" t="str">
            <v xml:space="preserve"> 6.9kV 150㎟/1C</v>
          </cell>
          <cell r="D86" t="str">
            <v>kit</v>
          </cell>
          <cell r="E86">
            <v>832</v>
          </cell>
          <cell r="F86">
            <v>97400</v>
          </cell>
          <cell r="G86">
            <v>879</v>
          </cell>
          <cell r="H86">
            <v>97400</v>
          </cell>
          <cell r="Q86">
            <v>97400</v>
          </cell>
          <cell r="R86">
            <v>97400</v>
          </cell>
        </row>
        <row r="87">
          <cell r="A87" t="str">
            <v xml:space="preserve"> 직선접속재 6.9kV 60㎟/1C </v>
          </cell>
          <cell r="B87" t="str">
            <v xml:space="preserve"> 직선접속재</v>
          </cell>
          <cell r="C87" t="str">
            <v xml:space="preserve"> 6.9kV 60㎟/1C </v>
          </cell>
          <cell r="D87" t="str">
            <v>kit</v>
          </cell>
          <cell r="E87">
            <v>832</v>
          </cell>
          <cell r="F87">
            <v>72700</v>
          </cell>
          <cell r="G87">
            <v>879</v>
          </cell>
          <cell r="H87">
            <v>72700</v>
          </cell>
          <cell r="Q87">
            <v>72700</v>
          </cell>
          <cell r="R87">
            <v>72700</v>
          </cell>
        </row>
        <row r="88">
          <cell r="A88" t="str">
            <v xml:space="preserve"> 직선접속재 6.9kV 38㎟/1C </v>
          </cell>
          <cell r="B88" t="str">
            <v xml:space="preserve"> 직선접속재</v>
          </cell>
          <cell r="C88" t="str">
            <v xml:space="preserve"> 6.9kV 38㎟/1C </v>
          </cell>
          <cell r="D88" t="str">
            <v>kit</v>
          </cell>
          <cell r="E88">
            <v>832</v>
          </cell>
          <cell r="F88">
            <v>72300</v>
          </cell>
          <cell r="G88">
            <v>879</v>
          </cell>
          <cell r="H88">
            <v>72300</v>
          </cell>
          <cell r="Q88">
            <v>72300</v>
          </cell>
          <cell r="R88">
            <v>72300</v>
          </cell>
        </row>
        <row r="89">
          <cell r="A89" t="str">
            <v xml:space="preserve"> 직선접속재 저압 60㎟/1C</v>
          </cell>
          <cell r="B89" t="str">
            <v xml:space="preserve"> 직선접속재</v>
          </cell>
          <cell r="C89" t="str">
            <v xml:space="preserve"> 저압 60㎟/1C</v>
          </cell>
          <cell r="D89" t="str">
            <v>kit</v>
          </cell>
          <cell r="E89">
            <v>834</v>
          </cell>
          <cell r="F89">
            <v>7900</v>
          </cell>
          <cell r="G89">
            <v>879</v>
          </cell>
          <cell r="H89">
            <v>62700</v>
          </cell>
          <cell r="Q89">
            <v>7900</v>
          </cell>
          <cell r="R89">
            <v>7900</v>
          </cell>
        </row>
        <row r="90">
          <cell r="A90" t="str">
            <v xml:space="preserve"> 와이어콘넥타 3.5㎟x2가닥</v>
          </cell>
          <cell r="B90" t="str">
            <v xml:space="preserve"> 와이어콘넥타</v>
          </cell>
          <cell r="C90" t="str">
            <v xml:space="preserve"> 3.5㎟x2가닥</v>
          </cell>
          <cell r="D90" t="str">
            <v>개</v>
          </cell>
          <cell r="E90">
            <v>832</v>
          </cell>
          <cell r="F90">
            <v>112</v>
          </cell>
          <cell r="G90">
            <v>879</v>
          </cell>
          <cell r="H90">
            <v>112</v>
          </cell>
          <cell r="Q90">
            <v>112</v>
          </cell>
          <cell r="R90">
            <v>112</v>
          </cell>
        </row>
        <row r="91">
          <cell r="A91" t="str">
            <v xml:space="preserve"> 칼블럭 PVC</v>
          </cell>
          <cell r="B91" t="str">
            <v xml:space="preserve"> 칼블럭</v>
          </cell>
          <cell r="C91" t="str">
            <v xml:space="preserve"> PVC</v>
          </cell>
          <cell r="D91" t="str">
            <v>개</v>
          </cell>
          <cell r="E91">
            <v>749</v>
          </cell>
          <cell r="F91">
            <v>10</v>
          </cell>
          <cell r="Q91">
            <v>10</v>
          </cell>
          <cell r="R91">
            <v>10</v>
          </cell>
        </row>
        <row r="92">
          <cell r="A92" t="str">
            <v xml:space="preserve"> 강제전선관 아연도 54C</v>
          </cell>
          <cell r="B92" t="str">
            <v xml:space="preserve"> 강제전선관</v>
          </cell>
          <cell r="C92" t="str">
            <v xml:space="preserve"> 아연도 54C</v>
          </cell>
          <cell r="D92" t="str">
            <v>m</v>
          </cell>
          <cell r="E92">
            <v>835</v>
          </cell>
          <cell r="F92">
            <v>3350</v>
          </cell>
          <cell r="G92">
            <v>887</v>
          </cell>
          <cell r="H92">
            <v>3027</v>
          </cell>
          <cell r="Q92">
            <v>3027</v>
          </cell>
          <cell r="R92">
            <v>3027</v>
          </cell>
        </row>
        <row r="93">
          <cell r="A93" t="str">
            <v xml:space="preserve"> 강제전선관 아연도 70C</v>
          </cell>
          <cell r="B93" t="str">
            <v xml:space="preserve"> 강제전선관</v>
          </cell>
          <cell r="C93" t="str">
            <v xml:space="preserve"> 아연도 70C</v>
          </cell>
          <cell r="D93" t="str">
            <v>m</v>
          </cell>
          <cell r="E93">
            <v>835</v>
          </cell>
          <cell r="F93">
            <v>4263</v>
          </cell>
          <cell r="G93">
            <v>887</v>
          </cell>
          <cell r="H93">
            <v>3851</v>
          </cell>
          <cell r="Q93">
            <v>3851</v>
          </cell>
          <cell r="R93">
            <v>3851</v>
          </cell>
        </row>
        <row r="94">
          <cell r="A94" t="str">
            <v xml:space="preserve"> 강제전선관 아연도 104C</v>
          </cell>
          <cell r="B94" t="str">
            <v xml:space="preserve"> 강제전선관</v>
          </cell>
          <cell r="C94" t="str">
            <v xml:space="preserve"> 아연도 104C</v>
          </cell>
          <cell r="D94" t="str">
            <v>m</v>
          </cell>
          <cell r="E94">
            <v>835</v>
          </cell>
          <cell r="F94">
            <v>7635</v>
          </cell>
          <cell r="G94">
            <v>887</v>
          </cell>
          <cell r="H94">
            <v>7577</v>
          </cell>
          <cell r="Q94">
            <v>7577</v>
          </cell>
          <cell r="R94">
            <v>7577</v>
          </cell>
        </row>
        <row r="95">
          <cell r="A95" t="str">
            <v xml:space="preserve"> 강관 백관 80mm</v>
          </cell>
          <cell r="B95" t="str">
            <v xml:space="preserve"> 강관</v>
          </cell>
          <cell r="C95" t="str">
            <v xml:space="preserve"> 백관 80mm</v>
          </cell>
          <cell r="D95" t="str">
            <v>m</v>
          </cell>
          <cell r="E95">
            <v>490</v>
          </cell>
          <cell r="F95">
            <v>5422</v>
          </cell>
          <cell r="G95">
            <v>441</v>
          </cell>
          <cell r="H95">
            <v>5421</v>
          </cell>
          <cell r="Q95">
            <v>5421</v>
          </cell>
          <cell r="R95">
            <v>5421</v>
          </cell>
        </row>
        <row r="96">
          <cell r="A96" t="str">
            <v xml:space="preserve"> 강관 백관 150mm</v>
          </cell>
          <cell r="B96" t="str">
            <v xml:space="preserve"> 강관</v>
          </cell>
          <cell r="C96" t="str">
            <v xml:space="preserve"> 백관 150mm</v>
          </cell>
          <cell r="D96" t="str">
            <v>m</v>
          </cell>
          <cell r="E96">
            <v>490</v>
          </cell>
          <cell r="F96">
            <v>12478</v>
          </cell>
          <cell r="G96">
            <v>441</v>
          </cell>
          <cell r="H96">
            <v>12478</v>
          </cell>
          <cell r="Q96">
            <v>12478</v>
          </cell>
          <cell r="R96">
            <v>12478</v>
          </cell>
        </row>
        <row r="97">
          <cell r="A97" t="str">
            <v xml:space="preserve"> 경질비닐전선관 HI 16C</v>
          </cell>
          <cell r="B97" t="str">
            <v xml:space="preserve"> 경질비닐전선관</v>
          </cell>
          <cell r="C97" t="str">
            <v xml:space="preserve"> HI 16C</v>
          </cell>
          <cell r="D97" t="str">
            <v>m</v>
          </cell>
          <cell r="E97">
            <v>839</v>
          </cell>
          <cell r="F97">
            <v>372</v>
          </cell>
          <cell r="G97">
            <v>882</v>
          </cell>
          <cell r="H97">
            <v>279</v>
          </cell>
          <cell r="Q97">
            <v>279</v>
          </cell>
          <cell r="R97">
            <v>279</v>
          </cell>
        </row>
        <row r="98">
          <cell r="A98" t="str">
            <v xml:space="preserve"> 경질비닐전선관 HI 22C</v>
          </cell>
          <cell r="B98" t="str">
            <v xml:space="preserve"> 경질비닐전선관</v>
          </cell>
          <cell r="C98" t="str">
            <v xml:space="preserve"> HI 22C</v>
          </cell>
          <cell r="D98" t="str">
            <v>m</v>
          </cell>
          <cell r="E98">
            <v>839</v>
          </cell>
          <cell r="F98">
            <v>448</v>
          </cell>
          <cell r="G98">
            <v>882</v>
          </cell>
          <cell r="H98">
            <v>334</v>
          </cell>
          <cell r="Q98">
            <v>334</v>
          </cell>
          <cell r="R98">
            <v>334</v>
          </cell>
        </row>
        <row r="99">
          <cell r="A99" t="str">
            <v xml:space="preserve"> 경질비닐전선관 HI 28C</v>
          </cell>
          <cell r="B99" t="str">
            <v xml:space="preserve"> 경질비닐전선관</v>
          </cell>
          <cell r="C99" t="str">
            <v xml:space="preserve"> HI 28C</v>
          </cell>
          <cell r="D99" t="str">
            <v>m</v>
          </cell>
          <cell r="E99">
            <v>839</v>
          </cell>
          <cell r="F99">
            <v>802</v>
          </cell>
          <cell r="G99">
            <v>882</v>
          </cell>
          <cell r="H99">
            <v>647</v>
          </cell>
          <cell r="Q99">
            <v>647</v>
          </cell>
          <cell r="R99">
            <v>647</v>
          </cell>
        </row>
        <row r="100">
          <cell r="A100" t="str">
            <v xml:space="preserve"> 경질비닐전선관 HI 36C</v>
          </cell>
          <cell r="B100" t="str">
            <v xml:space="preserve"> 경질비닐전선관</v>
          </cell>
          <cell r="C100" t="str">
            <v xml:space="preserve"> HI 36C</v>
          </cell>
          <cell r="D100" t="str">
            <v>m</v>
          </cell>
          <cell r="E100">
            <v>839</v>
          </cell>
          <cell r="F100">
            <v>1138</v>
          </cell>
          <cell r="G100">
            <v>882</v>
          </cell>
          <cell r="H100">
            <v>937</v>
          </cell>
          <cell r="Q100">
            <v>937</v>
          </cell>
          <cell r="R100">
            <v>937</v>
          </cell>
        </row>
        <row r="101">
          <cell r="A101" t="str">
            <v xml:space="preserve"> 경질비닐전선관 HI 42C</v>
          </cell>
          <cell r="B101" t="str">
            <v xml:space="preserve"> 경질비닐전선관</v>
          </cell>
          <cell r="C101" t="str">
            <v xml:space="preserve"> HI 42C</v>
          </cell>
          <cell r="D101" t="str">
            <v>m</v>
          </cell>
          <cell r="E101">
            <v>839</v>
          </cell>
          <cell r="F101">
            <v>1484</v>
          </cell>
          <cell r="G101">
            <v>882</v>
          </cell>
          <cell r="H101">
            <v>1226</v>
          </cell>
          <cell r="Q101">
            <v>1226</v>
          </cell>
          <cell r="R101">
            <v>1226</v>
          </cell>
        </row>
        <row r="102">
          <cell r="A102" t="str">
            <v xml:space="preserve"> 경질비닐전선관 HI 54C</v>
          </cell>
          <cell r="B102" t="str">
            <v xml:space="preserve"> 경질비닐전선관</v>
          </cell>
          <cell r="C102" t="str">
            <v xml:space="preserve"> HI 54C</v>
          </cell>
          <cell r="D102" t="str">
            <v>m</v>
          </cell>
          <cell r="E102">
            <v>839</v>
          </cell>
          <cell r="F102">
            <v>2106</v>
          </cell>
          <cell r="G102">
            <v>882</v>
          </cell>
          <cell r="H102">
            <v>1739</v>
          </cell>
          <cell r="Q102">
            <v>1739</v>
          </cell>
          <cell r="R102">
            <v>1739</v>
          </cell>
        </row>
        <row r="103">
          <cell r="A103" t="str">
            <v xml:space="preserve"> 경질비닐전선관 HI 70C</v>
          </cell>
          <cell r="B103" t="str">
            <v xml:space="preserve"> 경질비닐전선관</v>
          </cell>
          <cell r="C103" t="str">
            <v xml:space="preserve"> HI 70C</v>
          </cell>
          <cell r="D103" t="str">
            <v>m</v>
          </cell>
          <cell r="E103">
            <v>839</v>
          </cell>
          <cell r="F103">
            <v>2713</v>
          </cell>
          <cell r="G103">
            <v>882</v>
          </cell>
          <cell r="H103">
            <v>2239</v>
          </cell>
          <cell r="Q103">
            <v>2239</v>
          </cell>
          <cell r="R103">
            <v>2239</v>
          </cell>
        </row>
        <row r="104">
          <cell r="A104" t="str">
            <v xml:space="preserve"> 경질비닐전선관 HI 82C</v>
          </cell>
          <cell r="B104" t="str">
            <v xml:space="preserve"> 경질비닐전선관</v>
          </cell>
          <cell r="C104" t="str">
            <v xml:space="preserve"> HI 82C</v>
          </cell>
          <cell r="D104" t="str">
            <v>m</v>
          </cell>
          <cell r="E104">
            <v>839</v>
          </cell>
          <cell r="F104">
            <v>4070</v>
          </cell>
          <cell r="G104">
            <v>882</v>
          </cell>
          <cell r="H104">
            <v>3413</v>
          </cell>
          <cell r="Q104">
            <v>3413</v>
          </cell>
          <cell r="R104">
            <v>3413</v>
          </cell>
        </row>
        <row r="105">
          <cell r="A105" t="str">
            <v xml:space="preserve"> 경질비닐전선관 HI 100C</v>
          </cell>
          <cell r="B105" t="str">
            <v xml:space="preserve"> 경질비닐전선관</v>
          </cell>
          <cell r="C105" t="str">
            <v xml:space="preserve"> HI 100C</v>
          </cell>
          <cell r="D105" t="str">
            <v>m</v>
          </cell>
          <cell r="E105">
            <v>839</v>
          </cell>
          <cell r="F105">
            <v>4897</v>
          </cell>
          <cell r="G105">
            <v>882</v>
          </cell>
          <cell r="H105">
            <v>4863</v>
          </cell>
          <cell r="Q105">
            <v>4863</v>
          </cell>
          <cell r="R105">
            <v>4863</v>
          </cell>
        </row>
        <row r="106">
          <cell r="A106" t="str">
            <v xml:space="preserve"> 파상형경질PE전선관 50mm</v>
          </cell>
          <cell r="B106" t="str">
            <v xml:space="preserve"> 파상형경질PE전선관</v>
          </cell>
          <cell r="C106" t="str">
            <v xml:space="preserve"> 50mm</v>
          </cell>
          <cell r="D106" t="str">
            <v>m</v>
          </cell>
          <cell r="E106">
            <v>840</v>
          </cell>
          <cell r="F106">
            <v>860</v>
          </cell>
          <cell r="G106">
            <v>883</v>
          </cell>
          <cell r="H106">
            <v>670</v>
          </cell>
          <cell r="Q106">
            <v>670</v>
          </cell>
          <cell r="R106">
            <v>670</v>
          </cell>
        </row>
        <row r="107">
          <cell r="A107" t="str">
            <v xml:space="preserve"> 파상형경질PE전선관 65mm</v>
          </cell>
          <cell r="B107" t="str">
            <v xml:space="preserve"> 파상형경질PE전선관</v>
          </cell>
          <cell r="C107" t="str">
            <v xml:space="preserve"> 65mm</v>
          </cell>
          <cell r="D107" t="str">
            <v>m</v>
          </cell>
          <cell r="E107">
            <v>840</v>
          </cell>
          <cell r="F107">
            <v>1290</v>
          </cell>
          <cell r="G107">
            <v>883</v>
          </cell>
          <cell r="H107">
            <v>900</v>
          </cell>
          <cell r="Q107">
            <v>900</v>
          </cell>
          <cell r="R107">
            <v>900</v>
          </cell>
        </row>
        <row r="108">
          <cell r="A108" t="str">
            <v xml:space="preserve"> 파상형경질PE전선관 80mm</v>
          </cell>
          <cell r="B108" t="str">
            <v xml:space="preserve"> 파상형경질PE전선관</v>
          </cell>
          <cell r="C108" t="str">
            <v xml:space="preserve"> 80mm</v>
          </cell>
          <cell r="D108" t="str">
            <v>m</v>
          </cell>
          <cell r="E108">
            <v>840</v>
          </cell>
          <cell r="F108">
            <v>1860</v>
          </cell>
          <cell r="G108">
            <v>883</v>
          </cell>
          <cell r="H108">
            <v>1250</v>
          </cell>
          <cell r="Q108">
            <v>1250</v>
          </cell>
          <cell r="R108">
            <v>1250</v>
          </cell>
        </row>
        <row r="109">
          <cell r="A109" t="str">
            <v xml:space="preserve"> 파상형경질PE전선관 100mm</v>
          </cell>
          <cell r="B109" t="str">
            <v xml:space="preserve"> 파상형경질PE전선관</v>
          </cell>
          <cell r="C109" t="str">
            <v xml:space="preserve"> 100mm</v>
          </cell>
          <cell r="D109" t="str">
            <v>m</v>
          </cell>
          <cell r="E109">
            <v>840</v>
          </cell>
          <cell r="F109">
            <v>2570</v>
          </cell>
          <cell r="G109">
            <v>883</v>
          </cell>
          <cell r="H109">
            <v>1890</v>
          </cell>
          <cell r="Q109">
            <v>1890</v>
          </cell>
          <cell r="R109">
            <v>1890</v>
          </cell>
        </row>
        <row r="110">
          <cell r="A110" t="str">
            <v xml:space="preserve"> 파상형경질PE전선관 125mm</v>
          </cell>
          <cell r="B110" t="str">
            <v xml:space="preserve"> 파상형경질PE전선관</v>
          </cell>
          <cell r="C110" t="str">
            <v xml:space="preserve"> 125mm</v>
          </cell>
          <cell r="D110" t="str">
            <v>m</v>
          </cell>
          <cell r="E110">
            <v>840</v>
          </cell>
          <cell r="F110">
            <v>3860</v>
          </cell>
          <cell r="G110">
            <v>883</v>
          </cell>
          <cell r="H110">
            <v>2700</v>
          </cell>
          <cell r="Q110">
            <v>2700</v>
          </cell>
          <cell r="R110">
            <v>2700</v>
          </cell>
        </row>
        <row r="111">
          <cell r="A111" t="str">
            <v xml:space="preserve"> 파상형경질PE전선관 150mm</v>
          </cell>
          <cell r="B111" t="str">
            <v xml:space="preserve"> 파상형경질PE전선관</v>
          </cell>
          <cell r="C111" t="str">
            <v xml:space="preserve"> 150mm</v>
          </cell>
          <cell r="D111" t="str">
            <v>m</v>
          </cell>
          <cell r="E111">
            <v>840</v>
          </cell>
          <cell r="F111">
            <v>4580</v>
          </cell>
          <cell r="G111">
            <v>883</v>
          </cell>
          <cell r="H111">
            <v>3780</v>
          </cell>
          <cell r="Q111">
            <v>3780</v>
          </cell>
          <cell r="R111">
            <v>3780</v>
          </cell>
        </row>
        <row r="112">
          <cell r="A112" t="str">
            <v xml:space="preserve"> 노말밴드 HI-PVC 28C</v>
          </cell>
          <cell r="B112" t="str">
            <v xml:space="preserve"> 노말밴드</v>
          </cell>
          <cell r="C112" t="str">
            <v xml:space="preserve"> HI-PVC 28C</v>
          </cell>
          <cell r="D112" t="str">
            <v>개</v>
          </cell>
          <cell r="E112">
            <v>839</v>
          </cell>
          <cell r="F112">
            <v>979</v>
          </cell>
          <cell r="G112">
            <v>882</v>
          </cell>
          <cell r="H112">
            <v>1005</v>
          </cell>
          <cell r="Q112">
            <v>979</v>
          </cell>
          <cell r="R112">
            <v>979</v>
          </cell>
        </row>
        <row r="113">
          <cell r="A113" t="str">
            <v xml:space="preserve"> 노말밴드 HI-PVC 36C</v>
          </cell>
          <cell r="B113" t="str">
            <v xml:space="preserve"> 노말밴드</v>
          </cell>
          <cell r="C113" t="str">
            <v xml:space="preserve"> HI-PVC 36C</v>
          </cell>
          <cell r="D113" t="str">
            <v>개</v>
          </cell>
          <cell r="E113">
            <v>839</v>
          </cell>
          <cell r="F113">
            <v>1101</v>
          </cell>
          <cell r="G113">
            <v>882</v>
          </cell>
          <cell r="H113">
            <v>1370</v>
          </cell>
          <cell r="Q113">
            <v>1101</v>
          </cell>
          <cell r="R113">
            <v>1101</v>
          </cell>
        </row>
        <row r="114">
          <cell r="A114" t="str">
            <v xml:space="preserve"> 노말밴드 HI-PVC 42C</v>
          </cell>
          <cell r="B114" t="str">
            <v xml:space="preserve"> 노말밴드</v>
          </cell>
          <cell r="C114" t="str">
            <v xml:space="preserve"> HI-PVC 42C</v>
          </cell>
          <cell r="D114" t="str">
            <v>개</v>
          </cell>
          <cell r="E114">
            <v>839</v>
          </cell>
          <cell r="F114">
            <v>1468</v>
          </cell>
          <cell r="G114">
            <v>882</v>
          </cell>
          <cell r="H114">
            <v>1815</v>
          </cell>
          <cell r="Q114">
            <v>1468</v>
          </cell>
          <cell r="R114">
            <v>1468</v>
          </cell>
        </row>
        <row r="115">
          <cell r="A115" t="str">
            <v xml:space="preserve"> 노말밴드 HI-PVC 82C</v>
          </cell>
          <cell r="B115" t="str">
            <v xml:space="preserve"> 노말밴드</v>
          </cell>
          <cell r="C115" t="str">
            <v xml:space="preserve"> HI-PVC 82C</v>
          </cell>
          <cell r="D115" t="str">
            <v>개</v>
          </cell>
          <cell r="E115">
            <v>882</v>
          </cell>
          <cell r="F115">
            <v>6200</v>
          </cell>
          <cell r="G115">
            <v>882</v>
          </cell>
          <cell r="H115">
            <v>7308</v>
          </cell>
          <cell r="Q115">
            <v>6200</v>
          </cell>
          <cell r="R115">
            <v>6200</v>
          </cell>
        </row>
        <row r="116">
          <cell r="A116" t="str">
            <v xml:space="preserve"> 노말밴드 HI-PVC 100C</v>
          </cell>
          <cell r="B116" t="str">
            <v xml:space="preserve"> 노말밴드</v>
          </cell>
          <cell r="C116" t="str">
            <v xml:space="preserve"> HI-PVC 100C</v>
          </cell>
          <cell r="D116" t="str">
            <v>개</v>
          </cell>
          <cell r="E116">
            <v>839</v>
          </cell>
          <cell r="F116">
            <v>8400</v>
          </cell>
          <cell r="G116">
            <v>882</v>
          </cell>
          <cell r="H116">
            <v>10048</v>
          </cell>
          <cell r="Q116">
            <v>8400</v>
          </cell>
          <cell r="R116">
            <v>8400</v>
          </cell>
        </row>
        <row r="117">
          <cell r="A117" t="str">
            <v xml:space="preserve"> 노말밴드 아연도 104C</v>
          </cell>
          <cell r="B117" t="str">
            <v xml:space="preserve"> 노말밴드</v>
          </cell>
          <cell r="C117" t="str">
            <v xml:space="preserve"> 아연도 104C</v>
          </cell>
          <cell r="D117" t="str">
            <v>개</v>
          </cell>
          <cell r="E117">
            <v>835</v>
          </cell>
          <cell r="F117">
            <v>21250</v>
          </cell>
          <cell r="G117">
            <v>888</v>
          </cell>
          <cell r="H117">
            <v>19125</v>
          </cell>
          <cell r="Q117">
            <v>19125</v>
          </cell>
          <cell r="R117">
            <v>19125</v>
          </cell>
        </row>
        <row r="118">
          <cell r="A118" t="str">
            <v xml:space="preserve"> 파이프크램프 22C</v>
          </cell>
          <cell r="B118" t="str">
            <v xml:space="preserve"> 파이프크램프</v>
          </cell>
          <cell r="C118" t="str">
            <v xml:space="preserve"> 22C</v>
          </cell>
          <cell r="D118" t="str">
            <v>개</v>
          </cell>
          <cell r="E118">
            <v>835</v>
          </cell>
          <cell r="F118">
            <v>300</v>
          </cell>
          <cell r="G118">
            <v>883</v>
          </cell>
          <cell r="H118">
            <v>285</v>
          </cell>
          <cell r="Q118">
            <v>285</v>
          </cell>
          <cell r="R118">
            <v>285</v>
          </cell>
        </row>
        <row r="119">
          <cell r="A119" t="str">
            <v xml:space="preserve"> 파이프크램프 28C</v>
          </cell>
          <cell r="B119" t="str">
            <v xml:space="preserve"> 파이프크램프</v>
          </cell>
          <cell r="C119" t="str">
            <v xml:space="preserve"> 28C</v>
          </cell>
          <cell r="D119" t="str">
            <v>개</v>
          </cell>
          <cell r="E119">
            <v>835</v>
          </cell>
          <cell r="F119">
            <v>350</v>
          </cell>
          <cell r="G119">
            <v>883</v>
          </cell>
          <cell r="H119">
            <v>340</v>
          </cell>
          <cell r="Q119">
            <v>340</v>
          </cell>
          <cell r="R119">
            <v>340</v>
          </cell>
        </row>
        <row r="120">
          <cell r="A120" t="str">
            <v xml:space="preserve"> 파이프크램프 36C</v>
          </cell>
          <cell r="B120" t="str">
            <v xml:space="preserve"> 파이프크램프</v>
          </cell>
          <cell r="C120" t="str">
            <v xml:space="preserve"> 36C</v>
          </cell>
          <cell r="D120" t="str">
            <v>개</v>
          </cell>
          <cell r="E120">
            <v>835</v>
          </cell>
          <cell r="F120">
            <v>420</v>
          </cell>
          <cell r="G120">
            <v>883</v>
          </cell>
          <cell r="H120">
            <v>405</v>
          </cell>
          <cell r="Q120">
            <v>405</v>
          </cell>
          <cell r="R120">
            <v>405</v>
          </cell>
        </row>
        <row r="121">
          <cell r="A121" t="str">
            <v xml:space="preserve"> 파이프크램프 42C</v>
          </cell>
          <cell r="B121" t="str">
            <v xml:space="preserve"> 파이프크램프</v>
          </cell>
          <cell r="C121" t="str">
            <v xml:space="preserve"> 42C</v>
          </cell>
          <cell r="D121" t="str">
            <v>개</v>
          </cell>
          <cell r="E121">
            <v>835</v>
          </cell>
          <cell r="F121">
            <v>460</v>
          </cell>
          <cell r="G121">
            <v>883</v>
          </cell>
          <cell r="H121">
            <v>530</v>
          </cell>
          <cell r="Q121">
            <v>460</v>
          </cell>
          <cell r="R121">
            <v>460</v>
          </cell>
        </row>
        <row r="122">
          <cell r="A122" t="str">
            <v xml:space="preserve"> 파이프크램프 104C</v>
          </cell>
          <cell r="B122" t="str">
            <v xml:space="preserve"> 파이프크램프</v>
          </cell>
          <cell r="C122" t="str">
            <v xml:space="preserve"> 104C</v>
          </cell>
          <cell r="D122" t="str">
            <v>개</v>
          </cell>
          <cell r="E122">
            <v>835</v>
          </cell>
          <cell r="F122">
            <v>385</v>
          </cell>
          <cell r="G122">
            <v>883</v>
          </cell>
          <cell r="H122">
            <v>385</v>
          </cell>
          <cell r="Q122">
            <v>385</v>
          </cell>
          <cell r="R122">
            <v>385</v>
          </cell>
        </row>
        <row r="123">
          <cell r="A123" t="str">
            <v xml:space="preserve"> 새들 SUS 70C</v>
          </cell>
          <cell r="B123" t="str">
            <v xml:space="preserve"> 새들</v>
          </cell>
          <cell r="C123" t="str">
            <v xml:space="preserve"> SUS 70C</v>
          </cell>
          <cell r="D123" t="str">
            <v>개</v>
          </cell>
          <cell r="E123">
            <v>835</v>
          </cell>
          <cell r="F123">
            <v>1415</v>
          </cell>
          <cell r="Q123">
            <v>1415</v>
          </cell>
          <cell r="R123">
            <v>1415</v>
          </cell>
        </row>
        <row r="124">
          <cell r="A124" t="str">
            <v xml:space="preserve"> 새들 SUS 100C</v>
          </cell>
          <cell r="B124" t="str">
            <v xml:space="preserve"> 새들</v>
          </cell>
          <cell r="C124" t="str">
            <v xml:space="preserve"> SUS 100C</v>
          </cell>
          <cell r="D124" t="str">
            <v>개</v>
          </cell>
          <cell r="E124">
            <v>835</v>
          </cell>
          <cell r="F124">
            <v>2594</v>
          </cell>
          <cell r="G124">
            <v>888</v>
          </cell>
          <cell r="H124">
            <v>2337</v>
          </cell>
          <cell r="Q124">
            <v>2337</v>
          </cell>
          <cell r="R124">
            <v>2337</v>
          </cell>
        </row>
        <row r="125">
          <cell r="A125" t="str">
            <v xml:space="preserve"> 전주밴드 스텐조절식</v>
          </cell>
          <cell r="B125" t="str">
            <v xml:space="preserve"> 전주밴드</v>
          </cell>
          <cell r="C125" t="str">
            <v xml:space="preserve"> 스텐조절식</v>
          </cell>
          <cell r="D125" t="str">
            <v>개</v>
          </cell>
          <cell r="E125">
            <v>925</v>
          </cell>
          <cell r="F125">
            <v>4800</v>
          </cell>
          <cell r="Q125">
            <v>4800</v>
          </cell>
          <cell r="R125">
            <v>4800</v>
          </cell>
        </row>
        <row r="126">
          <cell r="A126" t="str">
            <v xml:space="preserve"> 스위치박스 1개용 54mm</v>
          </cell>
          <cell r="B126" t="str">
            <v xml:space="preserve"> 스위치박스</v>
          </cell>
          <cell r="C126" t="str">
            <v xml:space="preserve"> 1개용 54mm</v>
          </cell>
          <cell r="D126" t="str">
            <v>개</v>
          </cell>
          <cell r="E126">
            <v>841</v>
          </cell>
          <cell r="F126">
            <v>654</v>
          </cell>
          <cell r="G126">
            <v>883</v>
          </cell>
          <cell r="H126">
            <v>490</v>
          </cell>
          <cell r="Q126">
            <v>490</v>
          </cell>
          <cell r="R126">
            <v>490</v>
          </cell>
        </row>
        <row r="127">
          <cell r="A127" t="str">
            <v xml:space="preserve"> U CHANNEL 41x25x2.6tx350</v>
          </cell>
          <cell r="B127" t="str">
            <v xml:space="preserve"> U CHANNEL</v>
          </cell>
          <cell r="C127" t="str">
            <v xml:space="preserve"> 41x25x2.6tx350</v>
          </cell>
          <cell r="D127" t="str">
            <v>개</v>
          </cell>
          <cell r="E127">
            <v>847</v>
          </cell>
          <cell r="F127">
            <v>980</v>
          </cell>
          <cell r="Q127">
            <v>980</v>
          </cell>
          <cell r="R127">
            <v>980</v>
          </cell>
        </row>
        <row r="128">
          <cell r="A128" t="str">
            <v xml:space="preserve"> ON/OFF S/W 15A 250V 1구(SUS)</v>
          </cell>
          <cell r="B128" t="str">
            <v xml:space="preserve"> ON/OFF S/W</v>
          </cell>
          <cell r="C128" t="str">
            <v xml:space="preserve"> 15A 250V 1구(SUS)</v>
          </cell>
          <cell r="D128" t="str">
            <v>개</v>
          </cell>
          <cell r="E128">
            <v>907</v>
          </cell>
          <cell r="F128">
            <v>3440</v>
          </cell>
          <cell r="G128">
            <v>950</v>
          </cell>
          <cell r="H128">
            <v>3060</v>
          </cell>
          <cell r="Q128">
            <v>3060</v>
          </cell>
          <cell r="R128">
            <v>3060</v>
          </cell>
        </row>
        <row r="129">
          <cell r="A129" t="str">
            <v xml:space="preserve"> 콘센트함 1Φ 220V, 3Φ 380V</v>
          </cell>
          <cell r="B129" t="str">
            <v xml:space="preserve"> 콘센트함</v>
          </cell>
          <cell r="C129" t="str">
            <v xml:space="preserve"> 1Φ 220V, 3Φ 380V</v>
          </cell>
          <cell r="D129" t="str">
            <v>개</v>
          </cell>
          <cell r="E129">
            <v>714</v>
          </cell>
          <cell r="F129">
            <v>150000</v>
          </cell>
          <cell r="G129">
            <v>1006</v>
          </cell>
          <cell r="H129">
            <v>130000</v>
          </cell>
          <cell r="Q129">
            <v>130000</v>
          </cell>
          <cell r="R129">
            <v>130000</v>
          </cell>
        </row>
        <row r="130">
          <cell r="A130" t="str">
            <v xml:space="preserve"> 형광등기구 노출 FL32Wx1등용 전자안정기부,노출방습방진</v>
          </cell>
          <cell r="B130" t="str">
            <v xml:space="preserve"> 형광등기구</v>
          </cell>
          <cell r="C130" t="str">
            <v xml:space="preserve"> 노출 FL32Wx1등용 전자안정기부,노출방습방진</v>
          </cell>
          <cell r="D130" t="str">
            <v>개</v>
          </cell>
          <cell r="Q130">
            <v>0</v>
          </cell>
          <cell r="R130">
            <v>0</v>
          </cell>
        </row>
        <row r="131">
          <cell r="A131" t="str">
            <v xml:space="preserve"> 등기구 FUL 1/13W</v>
          </cell>
          <cell r="B131" t="str">
            <v xml:space="preserve"> 등기구</v>
          </cell>
          <cell r="C131" t="str">
            <v xml:space="preserve"> FUL 1/13W</v>
          </cell>
          <cell r="D131" t="str">
            <v>개</v>
          </cell>
          <cell r="K131" t="str">
            <v>미미</v>
          </cell>
          <cell r="L131">
            <v>25000</v>
          </cell>
          <cell r="Q131">
            <v>25000</v>
          </cell>
          <cell r="R131">
            <v>25000</v>
          </cell>
        </row>
        <row r="132">
          <cell r="A132" t="str">
            <v xml:space="preserve"> 앙카쇄클 AS-8</v>
          </cell>
          <cell r="B132" t="str">
            <v xml:space="preserve"> 앙카쇄클</v>
          </cell>
          <cell r="C132" t="str">
            <v xml:space="preserve"> AS-8</v>
          </cell>
          <cell r="D132" t="str">
            <v>개</v>
          </cell>
          <cell r="E132">
            <v>925</v>
          </cell>
          <cell r="F132">
            <v>2400</v>
          </cell>
          <cell r="G132">
            <v>957</v>
          </cell>
          <cell r="H132">
            <v>2400</v>
          </cell>
          <cell r="Q132">
            <v>2400</v>
          </cell>
          <cell r="R132">
            <v>2400</v>
          </cell>
        </row>
        <row r="133">
          <cell r="A133" t="str">
            <v xml:space="preserve"> 앙카쇄클 84x148</v>
          </cell>
          <cell r="B133" t="str">
            <v xml:space="preserve"> 앙카쇄클</v>
          </cell>
          <cell r="C133" t="str">
            <v xml:space="preserve"> 84x148</v>
          </cell>
          <cell r="D133" t="str">
            <v>개</v>
          </cell>
          <cell r="E133">
            <v>925</v>
          </cell>
          <cell r="F133">
            <v>2400</v>
          </cell>
          <cell r="G133">
            <v>957</v>
          </cell>
          <cell r="H133">
            <v>2400</v>
          </cell>
          <cell r="Q133">
            <v>2400</v>
          </cell>
          <cell r="R133">
            <v>2400</v>
          </cell>
        </row>
        <row r="134">
          <cell r="A134" t="str">
            <v xml:space="preserve"> 소켓아이 SE-8</v>
          </cell>
          <cell r="B134" t="str">
            <v xml:space="preserve"> 소켓아이</v>
          </cell>
          <cell r="C134" t="str">
            <v xml:space="preserve"> SE-8</v>
          </cell>
          <cell r="D134" t="str">
            <v>개</v>
          </cell>
          <cell r="E134">
            <v>925</v>
          </cell>
          <cell r="F134">
            <v>2500</v>
          </cell>
          <cell r="G134">
            <v>957</v>
          </cell>
          <cell r="H134">
            <v>2730</v>
          </cell>
          <cell r="Q134">
            <v>2500</v>
          </cell>
          <cell r="R134">
            <v>2500</v>
          </cell>
        </row>
        <row r="135">
          <cell r="A135" t="str">
            <v xml:space="preserve"> 소켓아이 BE-8</v>
          </cell>
          <cell r="B135" t="str">
            <v xml:space="preserve"> 소켓아이</v>
          </cell>
          <cell r="C135" t="str">
            <v xml:space="preserve"> BE-8</v>
          </cell>
          <cell r="D135" t="str">
            <v>개</v>
          </cell>
          <cell r="E135">
            <v>925</v>
          </cell>
          <cell r="F135">
            <v>7900</v>
          </cell>
          <cell r="Q135">
            <v>7900</v>
          </cell>
          <cell r="R135">
            <v>7900</v>
          </cell>
        </row>
        <row r="136">
          <cell r="A136" t="str">
            <v xml:space="preserve"> 핀볼크레비스 BC-8</v>
          </cell>
          <cell r="B136" t="str">
            <v xml:space="preserve"> 핀볼크레비스</v>
          </cell>
          <cell r="C136" t="str">
            <v xml:space="preserve"> BC-8</v>
          </cell>
          <cell r="D136" t="str">
            <v>개</v>
          </cell>
          <cell r="E136">
            <v>925</v>
          </cell>
          <cell r="F136">
            <v>2600</v>
          </cell>
          <cell r="G136">
            <v>957</v>
          </cell>
          <cell r="H136">
            <v>3300</v>
          </cell>
          <cell r="Q136">
            <v>2600</v>
          </cell>
          <cell r="R136">
            <v>2600</v>
          </cell>
        </row>
        <row r="137">
          <cell r="A137" t="str">
            <v xml:space="preserve"> 분기슬리브 ACSR 160㎟용</v>
          </cell>
          <cell r="B137" t="str">
            <v xml:space="preserve"> 분기슬리브</v>
          </cell>
          <cell r="C137" t="str">
            <v xml:space="preserve"> ACSR 160㎟용</v>
          </cell>
          <cell r="D137" t="str">
            <v>개</v>
          </cell>
          <cell r="E137">
            <v>925</v>
          </cell>
          <cell r="F137">
            <v>1500</v>
          </cell>
          <cell r="G137">
            <v>956</v>
          </cell>
          <cell r="H137">
            <v>1860</v>
          </cell>
          <cell r="Q137">
            <v>1500</v>
          </cell>
          <cell r="R137">
            <v>1500</v>
          </cell>
        </row>
        <row r="138">
          <cell r="A138" t="str">
            <v xml:space="preserve"> 분기슬리브 ACSR 95㎟용</v>
          </cell>
          <cell r="B138" t="str">
            <v xml:space="preserve"> 분기슬리브</v>
          </cell>
          <cell r="C138" t="str">
            <v xml:space="preserve"> ACSR 95㎟용</v>
          </cell>
          <cell r="D138" t="str">
            <v>개</v>
          </cell>
          <cell r="E138">
            <v>925</v>
          </cell>
          <cell r="F138">
            <v>1500</v>
          </cell>
          <cell r="G138">
            <v>956</v>
          </cell>
          <cell r="H138">
            <v>1860</v>
          </cell>
          <cell r="Q138">
            <v>1500</v>
          </cell>
          <cell r="R138">
            <v>1500</v>
          </cell>
        </row>
        <row r="139">
          <cell r="A139" t="str">
            <v xml:space="preserve"> 절연카바 고압용</v>
          </cell>
          <cell r="B139" t="str">
            <v xml:space="preserve"> 절연카바</v>
          </cell>
          <cell r="C139" t="str">
            <v xml:space="preserve"> 고압용</v>
          </cell>
          <cell r="D139" t="str">
            <v>개</v>
          </cell>
          <cell r="K139" t="str">
            <v>보성</v>
          </cell>
          <cell r="L139">
            <v>4640</v>
          </cell>
          <cell r="Q139">
            <v>4640</v>
          </cell>
          <cell r="R139">
            <v>4640</v>
          </cell>
        </row>
        <row r="140">
          <cell r="A140" t="str">
            <v>도그형볼트,너트,와샤 M20xL180</v>
          </cell>
          <cell r="B140" t="str">
            <v>도그형볼트,너트,와샤</v>
          </cell>
          <cell r="C140" t="str">
            <v xml:space="preserve"> M20xL180</v>
          </cell>
          <cell r="D140" t="str">
            <v>개</v>
          </cell>
          <cell r="K140" t="str">
            <v>동남</v>
          </cell>
          <cell r="L140">
            <v>1500</v>
          </cell>
          <cell r="Q140">
            <v>1500</v>
          </cell>
          <cell r="R140">
            <v>1500</v>
          </cell>
        </row>
        <row r="141">
          <cell r="A141" t="str">
            <v xml:space="preserve"> 동볼트/너트 M8xL20</v>
          </cell>
          <cell r="B141" t="str">
            <v xml:space="preserve"> 동볼트/너트</v>
          </cell>
          <cell r="C141" t="str">
            <v xml:space="preserve"> M8xL20</v>
          </cell>
          <cell r="D141" t="str">
            <v>개</v>
          </cell>
          <cell r="E141">
            <v>93</v>
          </cell>
          <cell r="F141">
            <v>107</v>
          </cell>
          <cell r="Q141">
            <v>107</v>
          </cell>
          <cell r="R141">
            <v>107</v>
          </cell>
        </row>
        <row r="142">
          <cell r="A142" t="str">
            <v xml:space="preserve"> 볼트/너트 M16x250</v>
          </cell>
          <cell r="B142" t="str">
            <v xml:space="preserve"> 볼트/너트</v>
          </cell>
          <cell r="C142" t="str">
            <v xml:space="preserve"> M16x250</v>
          </cell>
          <cell r="D142" t="str">
            <v>개</v>
          </cell>
          <cell r="E142">
            <v>91</v>
          </cell>
          <cell r="F142">
            <v>1135</v>
          </cell>
          <cell r="Q142">
            <v>1135</v>
          </cell>
          <cell r="R142">
            <v>1135</v>
          </cell>
        </row>
        <row r="143">
          <cell r="A143" t="str">
            <v xml:space="preserve"> 볼트/너트 M20x170</v>
          </cell>
          <cell r="B143" t="str">
            <v xml:space="preserve"> 볼트/너트</v>
          </cell>
          <cell r="C143" t="str">
            <v xml:space="preserve"> M20x170</v>
          </cell>
          <cell r="D143" t="str">
            <v>개</v>
          </cell>
          <cell r="E143">
            <v>91</v>
          </cell>
          <cell r="F143">
            <v>1960</v>
          </cell>
          <cell r="Q143">
            <v>1960</v>
          </cell>
          <cell r="R143">
            <v>1960</v>
          </cell>
        </row>
        <row r="144">
          <cell r="A144" t="str">
            <v xml:space="preserve"> 머신볼트,너트,와샤 M16x50</v>
          </cell>
          <cell r="B144" t="str">
            <v xml:space="preserve"> 머신볼트,너트,와샤</v>
          </cell>
          <cell r="C144" t="str">
            <v xml:space="preserve"> M16x50</v>
          </cell>
          <cell r="D144" t="str">
            <v>개</v>
          </cell>
          <cell r="K144" t="str">
            <v>동남</v>
          </cell>
          <cell r="L144">
            <v>300</v>
          </cell>
          <cell r="Q144">
            <v>300</v>
          </cell>
          <cell r="R144">
            <v>300</v>
          </cell>
        </row>
        <row r="145">
          <cell r="A145" t="str">
            <v xml:space="preserve"> 머신볼트,너트,와샤 M16x130</v>
          </cell>
          <cell r="B145" t="str">
            <v xml:space="preserve"> 머신볼트,너트,와샤</v>
          </cell>
          <cell r="C145" t="str">
            <v xml:space="preserve"> M16x130</v>
          </cell>
          <cell r="D145" t="str">
            <v>개</v>
          </cell>
          <cell r="K145" t="str">
            <v>동남</v>
          </cell>
          <cell r="L145">
            <v>420</v>
          </cell>
          <cell r="Q145">
            <v>420</v>
          </cell>
          <cell r="R145">
            <v>420</v>
          </cell>
        </row>
        <row r="146">
          <cell r="A146" t="str">
            <v xml:space="preserve"> 머신볼트,너트,와샤 M16x350</v>
          </cell>
          <cell r="B146" t="str">
            <v xml:space="preserve"> 머신볼트,너트,와샤</v>
          </cell>
          <cell r="C146" t="str">
            <v xml:space="preserve"> M16x350</v>
          </cell>
          <cell r="D146" t="str">
            <v>개</v>
          </cell>
          <cell r="K146" t="str">
            <v>동남</v>
          </cell>
          <cell r="L146">
            <v>1000</v>
          </cell>
          <cell r="Q146">
            <v>1000</v>
          </cell>
          <cell r="R146">
            <v>1000</v>
          </cell>
        </row>
        <row r="147">
          <cell r="A147" t="str">
            <v xml:space="preserve"> 머신볼트,너트,와샤 M16x400</v>
          </cell>
          <cell r="B147" t="str">
            <v xml:space="preserve"> 머신볼트,너트,와샤</v>
          </cell>
          <cell r="C147" t="str">
            <v xml:space="preserve"> M16x400</v>
          </cell>
          <cell r="D147" t="str">
            <v>개</v>
          </cell>
          <cell r="K147" t="str">
            <v>동남</v>
          </cell>
          <cell r="L147">
            <v>1100</v>
          </cell>
          <cell r="Q147">
            <v>1100</v>
          </cell>
          <cell r="R147">
            <v>1100</v>
          </cell>
        </row>
        <row r="148">
          <cell r="A148" t="str">
            <v xml:space="preserve"> 머신볼트,너트,와샤 M16x460</v>
          </cell>
          <cell r="B148" t="str">
            <v xml:space="preserve"> 머신볼트,너트,와샤</v>
          </cell>
          <cell r="C148" t="str">
            <v xml:space="preserve"> M16x460</v>
          </cell>
          <cell r="D148" t="str">
            <v>개</v>
          </cell>
          <cell r="K148" t="str">
            <v>동남</v>
          </cell>
          <cell r="L148">
            <v>1200</v>
          </cell>
          <cell r="Q148">
            <v>1200</v>
          </cell>
          <cell r="R148">
            <v>1200</v>
          </cell>
        </row>
        <row r="149">
          <cell r="A149" t="str">
            <v xml:space="preserve"> 머신볼트,너트,와샤 M16x570</v>
          </cell>
          <cell r="B149" t="str">
            <v xml:space="preserve"> 머신볼트,너트,와샤</v>
          </cell>
          <cell r="C149" t="str">
            <v xml:space="preserve"> M16x570</v>
          </cell>
          <cell r="D149" t="str">
            <v>개</v>
          </cell>
          <cell r="K149" t="str">
            <v>동남</v>
          </cell>
          <cell r="L149">
            <v>1500</v>
          </cell>
          <cell r="Q149">
            <v>1500</v>
          </cell>
          <cell r="R149">
            <v>1500</v>
          </cell>
        </row>
        <row r="150">
          <cell r="A150" t="str">
            <v xml:space="preserve"> 머신볼트,너트,와샤 M16x680</v>
          </cell>
          <cell r="B150" t="str">
            <v xml:space="preserve"> 머신볼트,너트,와샤</v>
          </cell>
          <cell r="C150" t="str">
            <v xml:space="preserve"> M16x680</v>
          </cell>
          <cell r="D150" t="str">
            <v>개</v>
          </cell>
          <cell r="K150" t="str">
            <v>동남</v>
          </cell>
          <cell r="L150">
            <v>2000</v>
          </cell>
          <cell r="Q150">
            <v>2000</v>
          </cell>
          <cell r="R150">
            <v>2000</v>
          </cell>
        </row>
        <row r="151">
          <cell r="A151" t="str">
            <v xml:space="preserve"> 가공지선용 크램프 ACSR 58㎟</v>
          </cell>
          <cell r="B151" t="str">
            <v xml:space="preserve"> 가공지선용 크램프</v>
          </cell>
          <cell r="C151" t="str">
            <v xml:space="preserve"> ACSR 58㎟</v>
          </cell>
          <cell r="D151" t="str">
            <v>개</v>
          </cell>
          <cell r="K151" t="str">
            <v>한보</v>
          </cell>
          <cell r="L151">
            <v>2300</v>
          </cell>
          <cell r="Q151">
            <v>2300</v>
          </cell>
          <cell r="R151">
            <v>2300</v>
          </cell>
        </row>
        <row r="152">
          <cell r="A152" t="str">
            <v xml:space="preserve"> 인류크램프 ACSR 58㎟</v>
          </cell>
          <cell r="B152" t="str">
            <v xml:space="preserve"> 인류크램프</v>
          </cell>
          <cell r="C152" t="str">
            <v xml:space="preserve"> ACSR 58㎟</v>
          </cell>
          <cell r="D152" t="str">
            <v>개</v>
          </cell>
          <cell r="K152" t="str">
            <v>한보</v>
          </cell>
          <cell r="L152">
            <v>3100</v>
          </cell>
          <cell r="Q152">
            <v>3100</v>
          </cell>
          <cell r="R152">
            <v>3100</v>
          </cell>
        </row>
        <row r="153">
          <cell r="A153" t="str">
            <v xml:space="preserve"> 앵글 75x75x9t</v>
          </cell>
          <cell r="B153" t="str">
            <v xml:space="preserve"> 앵글</v>
          </cell>
          <cell r="C153" t="str">
            <v xml:space="preserve"> 75x75x9t</v>
          </cell>
          <cell r="D153" t="str">
            <v>kg</v>
          </cell>
          <cell r="G153">
            <v>45</v>
          </cell>
          <cell r="H153">
            <v>430</v>
          </cell>
          <cell r="Q153">
            <v>430</v>
          </cell>
          <cell r="R153">
            <v>430</v>
          </cell>
        </row>
        <row r="154">
          <cell r="A154" t="str">
            <v xml:space="preserve"> ㄱ 형강 75x75x9x440</v>
          </cell>
          <cell r="B154" t="str">
            <v xml:space="preserve"> ㄱ 형강</v>
          </cell>
          <cell r="C154" t="str">
            <v xml:space="preserve"> 75x75x9x440</v>
          </cell>
          <cell r="D154" t="str">
            <v>개</v>
          </cell>
          <cell r="K154" t="str">
            <v>한보</v>
          </cell>
          <cell r="L154">
            <v>5500</v>
          </cell>
          <cell r="Q154">
            <v>5500</v>
          </cell>
          <cell r="R154">
            <v>5500</v>
          </cell>
        </row>
        <row r="155">
          <cell r="A155" t="str">
            <v xml:space="preserve"> ㄱ 형강 75x75x9x390</v>
          </cell>
          <cell r="B155" t="str">
            <v xml:space="preserve"> ㄱ 형강</v>
          </cell>
          <cell r="C155" t="str">
            <v xml:space="preserve"> 75x75x9x390</v>
          </cell>
          <cell r="D155" t="str">
            <v>개</v>
          </cell>
          <cell r="K155" t="str">
            <v>한보</v>
          </cell>
          <cell r="L155">
            <v>4900</v>
          </cell>
          <cell r="Q155">
            <v>4900</v>
          </cell>
          <cell r="R155">
            <v>4900</v>
          </cell>
        </row>
        <row r="156">
          <cell r="A156" t="str">
            <v xml:space="preserve"> ㄱ 형강 75x75x9x540</v>
          </cell>
          <cell r="B156" t="str">
            <v xml:space="preserve"> ㄱ 형강</v>
          </cell>
          <cell r="C156" t="str">
            <v xml:space="preserve"> 75x75x9x540</v>
          </cell>
          <cell r="D156" t="str">
            <v>개</v>
          </cell>
          <cell r="K156" t="str">
            <v>한보</v>
          </cell>
          <cell r="L156">
            <v>6800</v>
          </cell>
          <cell r="Q156">
            <v>6800</v>
          </cell>
          <cell r="R156">
            <v>6800</v>
          </cell>
        </row>
        <row r="157">
          <cell r="A157" t="str">
            <v xml:space="preserve"> ㄱ 형강 75x75x9x590</v>
          </cell>
          <cell r="B157" t="str">
            <v xml:space="preserve"> ㄱ 형강</v>
          </cell>
          <cell r="C157" t="str">
            <v xml:space="preserve"> 75x75x9x590</v>
          </cell>
          <cell r="D157" t="str">
            <v>개</v>
          </cell>
          <cell r="K157" t="str">
            <v>한보</v>
          </cell>
          <cell r="L157">
            <v>7400</v>
          </cell>
          <cell r="Q157">
            <v>7400</v>
          </cell>
          <cell r="R157">
            <v>7400</v>
          </cell>
        </row>
        <row r="158">
          <cell r="A158" t="str">
            <v xml:space="preserve"> ㄷ 형강 100x50x52x7.5</v>
          </cell>
          <cell r="B158" t="str">
            <v xml:space="preserve"> ㄷ 형강</v>
          </cell>
          <cell r="C158" t="str">
            <v xml:space="preserve"> 100x50x52x7.5</v>
          </cell>
          <cell r="D158" t="str">
            <v>kg</v>
          </cell>
          <cell r="E158">
            <v>45</v>
          </cell>
          <cell r="F158">
            <v>380</v>
          </cell>
          <cell r="Q158">
            <v>380</v>
          </cell>
          <cell r="R158">
            <v>380</v>
          </cell>
        </row>
        <row r="159">
          <cell r="A159" t="str">
            <v xml:space="preserve"> 헤드지지대 상하부용</v>
          </cell>
          <cell r="B159" t="str">
            <v xml:space="preserve"> 헤드지지대</v>
          </cell>
          <cell r="C159" t="str">
            <v xml:space="preserve"> 상하부용</v>
          </cell>
          <cell r="D159" t="str">
            <v>조</v>
          </cell>
          <cell r="K159" t="str">
            <v>보성</v>
          </cell>
          <cell r="L159">
            <v>41800</v>
          </cell>
          <cell r="Q159">
            <v>41800</v>
          </cell>
          <cell r="R159">
            <v>41800</v>
          </cell>
        </row>
        <row r="160">
          <cell r="A160" t="str">
            <v xml:space="preserve"> 케이블크리트 300㎟</v>
          </cell>
          <cell r="B160" t="str">
            <v xml:space="preserve"> 케이블크리트</v>
          </cell>
          <cell r="C160" t="str">
            <v xml:space="preserve"> 300㎟</v>
          </cell>
          <cell r="D160" t="str">
            <v>개</v>
          </cell>
          <cell r="E160">
            <v>879</v>
          </cell>
          <cell r="F160">
            <v>7420</v>
          </cell>
          <cell r="G160">
            <v>958</v>
          </cell>
          <cell r="H160">
            <v>6000</v>
          </cell>
          <cell r="Q160">
            <v>6000</v>
          </cell>
          <cell r="R160">
            <v>6000</v>
          </cell>
        </row>
        <row r="161">
          <cell r="A161" t="str">
            <v xml:space="preserve"> 워샤캡 Φ80용</v>
          </cell>
          <cell r="B161" t="str">
            <v xml:space="preserve"> 워샤캡</v>
          </cell>
          <cell r="C161" t="str">
            <v xml:space="preserve"> Φ80용</v>
          </cell>
          <cell r="D161" t="str">
            <v>개</v>
          </cell>
          <cell r="E161">
            <v>835</v>
          </cell>
          <cell r="F161">
            <v>4500</v>
          </cell>
          <cell r="Q161">
            <v>4500</v>
          </cell>
          <cell r="R161">
            <v>4500</v>
          </cell>
        </row>
        <row r="162">
          <cell r="A162" t="str">
            <v xml:space="preserve"> 워샤캡 Φ100용</v>
          </cell>
          <cell r="B162" t="str">
            <v xml:space="preserve"> 워샤캡</v>
          </cell>
          <cell r="C162" t="str">
            <v xml:space="preserve"> Φ100용</v>
          </cell>
          <cell r="D162" t="str">
            <v>개</v>
          </cell>
          <cell r="E162">
            <v>835</v>
          </cell>
          <cell r="F162">
            <v>12000</v>
          </cell>
          <cell r="Q162">
            <v>12000</v>
          </cell>
          <cell r="R162">
            <v>12000</v>
          </cell>
        </row>
        <row r="163">
          <cell r="A163" t="str">
            <v xml:space="preserve"> 알루미늄바인더 4.0mm</v>
          </cell>
          <cell r="B163" t="str">
            <v xml:space="preserve"> 알루미늄바인더</v>
          </cell>
          <cell r="C163" t="str">
            <v xml:space="preserve"> 4.0mm</v>
          </cell>
          <cell r="D163" t="str">
            <v>m</v>
          </cell>
          <cell r="K163" t="str">
            <v>동남</v>
          </cell>
          <cell r="L163">
            <v>150</v>
          </cell>
          <cell r="Q163">
            <v>150</v>
          </cell>
          <cell r="R163">
            <v>150</v>
          </cell>
        </row>
        <row r="164">
          <cell r="A164" t="str">
            <v xml:space="preserve"> 케이블표지시트 0.23x300</v>
          </cell>
          <cell r="B164" t="str">
            <v xml:space="preserve"> 케이블표지시트</v>
          </cell>
          <cell r="C164" t="str">
            <v xml:space="preserve"> 0.23x300</v>
          </cell>
          <cell r="D164" t="str">
            <v>m</v>
          </cell>
          <cell r="E164">
            <v>924</v>
          </cell>
          <cell r="F164">
            <v>250</v>
          </cell>
          <cell r="G164">
            <v>930</v>
          </cell>
          <cell r="H164">
            <v>110</v>
          </cell>
          <cell r="Q164">
            <v>110</v>
          </cell>
          <cell r="R164">
            <v>110</v>
          </cell>
        </row>
        <row r="165">
          <cell r="A165" t="str">
            <v xml:space="preserve"> 접지단자함 6회로용</v>
          </cell>
          <cell r="B165" t="str">
            <v xml:space="preserve"> 접지단자함</v>
          </cell>
          <cell r="C165" t="str">
            <v xml:space="preserve"> 6회로용</v>
          </cell>
          <cell r="D165" t="str">
            <v>면</v>
          </cell>
          <cell r="G165">
            <v>946</v>
          </cell>
          <cell r="H165">
            <v>130000</v>
          </cell>
          <cell r="Q165">
            <v>130000</v>
          </cell>
          <cell r="R165">
            <v>130000</v>
          </cell>
        </row>
        <row r="166">
          <cell r="A166" t="str">
            <v xml:space="preserve"> 체인 8Φ 1000</v>
          </cell>
          <cell r="B166" t="str">
            <v xml:space="preserve"> 체인</v>
          </cell>
          <cell r="C166" t="str">
            <v xml:space="preserve"> 8Φ 1000</v>
          </cell>
          <cell r="D166" t="str">
            <v>개</v>
          </cell>
          <cell r="E166">
            <v>970</v>
          </cell>
          <cell r="F166">
            <v>4200</v>
          </cell>
          <cell r="Q166">
            <v>4200</v>
          </cell>
          <cell r="R166">
            <v>4200</v>
          </cell>
        </row>
        <row r="167">
          <cell r="A167" t="str">
            <v xml:space="preserve"> 인류크램프 GST-3</v>
          </cell>
          <cell r="B167" t="str">
            <v xml:space="preserve"> 인류크램프</v>
          </cell>
          <cell r="C167" t="str">
            <v xml:space="preserve"> GST-3</v>
          </cell>
          <cell r="D167" t="str">
            <v>개</v>
          </cell>
          <cell r="G167">
            <v>971</v>
          </cell>
          <cell r="H167">
            <v>4000</v>
          </cell>
          <cell r="Q167">
            <v>4000</v>
          </cell>
          <cell r="R167">
            <v>4000</v>
          </cell>
        </row>
        <row r="168">
          <cell r="A168" t="str">
            <v xml:space="preserve"> 경완금 75x75x3.2tx1400</v>
          </cell>
          <cell r="B168" t="str">
            <v xml:space="preserve"> 경완금</v>
          </cell>
          <cell r="C168" t="str">
            <v xml:space="preserve"> 75x75x3.2tx1400</v>
          </cell>
          <cell r="D168" t="str">
            <v>본</v>
          </cell>
          <cell r="E168">
            <v>925</v>
          </cell>
          <cell r="F168">
            <v>9800</v>
          </cell>
          <cell r="G168">
            <v>971</v>
          </cell>
          <cell r="H168">
            <v>9800</v>
          </cell>
          <cell r="Q168">
            <v>9800</v>
          </cell>
          <cell r="R168">
            <v>9800</v>
          </cell>
        </row>
        <row r="169">
          <cell r="A169" t="str">
            <v xml:space="preserve"> 경완금 75x75x3.2tx1800</v>
          </cell>
          <cell r="B169" t="str">
            <v xml:space="preserve"> 경완금</v>
          </cell>
          <cell r="C169" t="str">
            <v xml:space="preserve"> 75x75x3.2tx1800</v>
          </cell>
          <cell r="D169" t="str">
            <v>본</v>
          </cell>
          <cell r="E169">
            <v>925</v>
          </cell>
          <cell r="F169">
            <v>16500</v>
          </cell>
          <cell r="Q169">
            <v>16500</v>
          </cell>
          <cell r="R169">
            <v>16500</v>
          </cell>
        </row>
        <row r="170">
          <cell r="A170" t="str">
            <v xml:space="preserve"> 경완금 75x75x3.2tx2400</v>
          </cell>
          <cell r="B170" t="str">
            <v xml:space="preserve"> 경완금</v>
          </cell>
          <cell r="C170" t="str">
            <v xml:space="preserve"> 75x75x3.2tx2400</v>
          </cell>
          <cell r="D170" t="str">
            <v>본</v>
          </cell>
          <cell r="E170">
            <v>925</v>
          </cell>
          <cell r="F170">
            <v>19500</v>
          </cell>
          <cell r="Q170">
            <v>19500</v>
          </cell>
          <cell r="R170">
            <v>19500</v>
          </cell>
        </row>
        <row r="171">
          <cell r="A171" t="str">
            <v xml:space="preserve"> 동스리브 CU 22㎡</v>
          </cell>
          <cell r="B171" t="str">
            <v xml:space="preserve"> 동스리브</v>
          </cell>
          <cell r="C171" t="str">
            <v xml:space="preserve"> CU 22㎡</v>
          </cell>
          <cell r="D171" t="str">
            <v>개</v>
          </cell>
          <cell r="E171">
            <v>830</v>
          </cell>
          <cell r="F171">
            <v>140</v>
          </cell>
          <cell r="Q171">
            <v>140</v>
          </cell>
          <cell r="R171">
            <v>140</v>
          </cell>
        </row>
        <row r="172">
          <cell r="A172" t="str">
            <v xml:space="preserve"> 라인포스트애자 23kV</v>
          </cell>
          <cell r="B172" t="str">
            <v xml:space="preserve"> 라인포스트애자</v>
          </cell>
          <cell r="C172" t="str">
            <v xml:space="preserve"> 23kV</v>
          </cell>
          <cell r="D172" t="str">
            <v>개</v>
          </cell>
          <cell r="M172" t="str">
            <v>평일</v>
          </cell>
          <cell r="N172">
            <v>35000</v>
          </cell>
          <cell r="Q172">
            <v>35000</v>
          </cell>
          <cell r="R172">
            <v>35000</v>
          </cell>
        </row>
        <row r="173">
          <cell r="A173" t="str">
            <v xml:space="preserve"> 분기고리 T-2(58-95㎟)</v>
          </cell>
          <cell r="B173" t="str">
            <v xml:space="preserve"> 분기고리</v>
          </cell>
          <cell r="C173" t="str">
            <v xml:space="preserve"> T-2(58-95㎟)</v>
          </cell>
          <cell r="D173" t="str">
            <v>개</v>
          </cell>
          <cell r="E173">
            <v>926</v>
          </cell>
          <cell r="F173">
            <v>2250</v>
          </cell>
          <cell r="G173">
            <v>971</v>
          </cell>
          <cell r="H173">
            <v>2250</v>
          </cell>
          <cell r="Q173">
            <v>2250</v>
          </cell>
          <cell r="R173">
            <v>2250</v>
          </cell>
        </row>
        <row r="174">
          <cell r="A174" t="str">
            <v xml:space="preserve"> 비닐테이프 0.2x19x10m</v>
          </cell>
          <cell r="B174" t="str">
            <v xml:space="preserve"> 비닐테이프</v>
          </cell>
          <cell r="C174" t="str">
            <v xml:space="preserve"> 0.2x19x10m</v>
          </cell>
          <cell r="D174" t="str">
            <v>m</v>
          </cell>
          <cell r="E174">
            <v>934</v>
          </cell>
          <cell r="F174">
            <v>1800</v>
          </cell>
          <cell r="Q174">
            <v>1800</v>
          </cell>
          <cell r="R174">
            <v>1800</v>
          </cell>
        </row>
        <row r="175">
          <cell r="A175" t="str">
            <v xml:space="preserve"> 완금밴드 1방2호</v>
          </cell>
          <cell r="B175" t="str">
            <v xml:space="preserve"> 완금밴드</v>
          </cell>
          <cell r="C175" t="str">
            <v xml:space="preserve"> 1방2호</v>
          </cell>
          <cell r="D175" t="str">
            <v>개</v>
          </cell>
          <cell r="E175">
            <v>925</v>
          </cell>
          <cell r="F175">
            <v>9900</v>
          </cell>
          <cell r="Q175">
            <v>9900</v>
          </cell>
          <cell r="R175">
            <v>9900</v>
          </cell>
        </row>
        <row r="176">
          <cell r="A176" t="str">
            <v xml:space="preserve"> 암타이밴드 1방2호</v>
          </cell>
          <cell r="B176" t="str">
            <v xml:space="preserve"> 암타이밴드</v>
          </cell>
          <cell r="C176" t="str">
            <v xml:space="preserve"> 1방2호</v>
          </cell>
          <cell r="D176" t="str">
            <v>개</v>
          </cell>
          <cell r="E176">
            <v>925</v>
          </cell>
          <cell r="F176">
            <v>2800</v>
          </cell>
          <cell r="Q176">
            <v>2800</v>
          </cell>
          <cell r="R176">
            <v>2800</v>
          </cell>
        </row>
        <row r="177">
          <cell r="A177" t="str">
            <v xml:space="preserve"> 아연도강연선 st55㎟</v>
          </cell>
          <cell r="B177" t="str">
            <v xml:space="preserve"> 아연도강연선</v>
          </cell>
          <cell r="C177" t="str">
            <v xml:space="preserve"> st55㎟</v>
          </cell>
          <cell r="D177" t="str">
            <v>kg</v>
          </cell>
          <cell r="E177">
            <v>66</v>
          </cell>
          <cell r="F177">
            <v>960</v>
          </cell>
          <cell r="Q177">
            <v>960</v>
          </cell>
          <cell r="R177">
            <v>960</v>
          </cell>
        </row>
        <row r="178">
          <cell r="A178" t="str">
            <v xml:space="preserve"> 와이어크립 55㎟</v>
          </cell>
          <cell r="B178" t="str">
            <v xml:space="preserve"> 와이어크립</v>
          </cell>
          <cell r="C178" t="str">
            <v xml:space="preserve"> 55㎟</v>
          </cell>
          <cell r="D178" t="str">
            <v>개</v>
          </cell>
          <cell r="K178" t="str">
            <v>고려</v>
          </cell>
          <cell r="L178">
            <v>1105</v>
          </cell>
          <cell r="Q178">
            <v>1105</v>
          </cell>
          <cell r="R178">
            <v>1105</v>
          </cell>
        </row>
        <row r="179">
          <cell r="A179" t="str">
            <v xml:space="preserve"> 인장크램프 D-1 ACSR 58㎟</v>
          </cell>
          <cell r="B179" t="str">
            <v xml:space="preserve"> 인장크램프</v>
          </cell>
          <cell r="C179" t="str">
            <v xml:space="preserve"> D-1 ACSR 58㎟</v>
          </cell>
          <cell r="D179" t="str">
            <v>개</v>
          </cell>
          <cell r="E179">
            <v>927</v>
          </cell>
          <cell r="F179">
            <v>3450</v>
          </cell>
          <cell r="G179">
            <v>971</v>
          </cell>
          <cell r="H179">
            <v>3450</v>
          </cell>
          <cell r="Q179">
            <v>3450</v>
          </cell>
          <cell r="R179">
            <v>3450</v>
          </cell>
        </row>
        <row r="180">
          <cell r="A180" t="str">
            <v xml:space="preserve"> 자기융착테이프</v>
          </cell>
          <cell r="B180" t="str">
            <v xml:space="preserve"> 자기융착테이프</v>
          </cell>
          <cell r="D180" t="str">
            <v>m</v>
          </cell>
          <cell r="E180">
            <v>934</v>
          </cell>
          <cell r="F180">
            <v>7130</v>
          </cell>
          <cell r="Q180">
            <v>7130</v>
          </cell>
          <cell r="R180">
            <v>7130</v>
          </cell>
        </row>
        <row r="181">
          <cell r="A181" t="str">
            <v xml:space="preserve"> 실리콘고무테이프 0.3x25x9m</v>
          </cell>
          <cell r="B181" t="str">
            <v xml:space="preserve"> 실리콘고무테이프</v>
          </cell>
          <cell r="C181" t="str">
            <v xml:space="preserve"> 0.3x25x9m</v>
          </cell>
          <cell r="D181" t="str">
            <v>m</v>
          </cell>
          <cell r="E181">
            <v>934</v>
          </cell>
          <cell r="F181">
            <v>26700</v>
          </cell>
          <cell r="Q181">
            <v>26700</v>
          </cell>
          <cell r="R181">
            <v>26700</v>
          </cell>
        </row>
        <row r="182">
          <cell r="A182" t="str">
            <v xml:space="preserve"> 접지동봉 14Dx1000</v>
          </cell>
          <cell r="B182" t="str">
            <v xml:space="preserve"> 접지동봉</v>
          </cell>
          <cell r="C182" t="str">
            <v xml:space="preserve"> 14Dx1000</v>
          </cell>
          <cell r="D182" t="str">
            <v>개</v>
          </cell>
          <cell r="E182">
            <v>903</v>
          </cell>
          <cell r="F182">
            <v>3000</v>
          </cell>
          <cell r="G182">
            <v>930</v>
          </cell>
          <cell r="H182">
            <v>2750</v>
          </cell>
          <cell r="Q182">
            <v>2750</v>
          </cell>
          <cell r="R182">
            <v>2750</v>
          </cell>
        </row>
        <row r="183">
          <cell r="A183" t="str">
            <v xml:space="preserve"> 접지동봉 16Dx1800</v>
          </cell>
          <cell r="B183" t="str">
            <v xml:space="preserve"> 접지동봉</v>
          </cell>
          <cell r="C183" t="str">
            <v xml:space="preserve"> 16Dx1800</v>
          </cell>
          <cell r="D183" t="str">
            <v>개</v>
          </cell>
          <cell r="E183">
            <v>903</v>
          </cell>
          <cell r="F183">
            <v>4900</v>
          </cell>
          <cell r="G183">
            <v>930</v>
          </cell>
          <cell r="H183">
            <v>4500</v>
          </cell>
          <cell r="Q183">
            <v>4500</v>
          </cell>
          <cell r="R183">
            <v>4500</v>
          </cell>
        </row>
        <row r="184">
          <cell r="A184" t="str">
            <v xml:space="preserve"> 접지콘넥타 CU 22-60㎡</v>
          </cell>
          <cell r="B184" t="str">
            <v xml:space="preserve"> 접지콘넥타</v>
          </cell>
          <cell r="C184" t="str">
            <v xml:space="preserve"> CU 22-60㎡</v>
          </cell>
          <cell r="D184" t="str">
            <v>개</v>
          </cell>
          <cell r="E184">
            <v>903</v>
          </cell>
          <cell r="F184">
            <v>1800</v>
          </cell>
          <cell r="G184">
            <v>930</v>
          </cell>
          <cell r="H184">
            <v>1900</v>
          </cell>
          <cell r="Q184">
            <v>1800</v>
          </cell>
          <cell r="R184">
            <v>1800</v>
          </cell>
        </row>
        <row r="185">
          <cell r="A185" t="str">
            <v xml:space="preserve"> 지선롯드 Φ16x2300</v>
          </cell>
          <cell r="B185" t="str">
            <v xml:space="preserve"> 지선롯드</v>
          </cell>
          <cell r="C185" t="str">
            <v xml:space="preserve"> Φ16x2300</v>
          </cell>
          <cell r="D185" t="str">
            <v>개</v>
          </cell>
          <cell r="E185">
            <v>925</v>
          </cell>
          <cell r="F185">
            <v>5900</v>
          </cell>
          <cell r="G185">
            <v>971</v>
          </cell>
          <cell r="H185">
            <v>5900</v>
          </cell>
          <cell r="Q185">
            <v>5900</v>
          </cell>
          <cell r="R185">
            <v>5900</v>
          </cell>
        </row>
        <row r="186">
          <cell r="A186" t="str">
            <v xml:space="preserve"> 지선밴드 2방 200-250</v>
          </cell>
          <cell r="B186" t="str">
            <v xml:space="preserve"> 지선밴드</v>
          </cell>
          <cell r="C186" t="str">
            <v xml:space="preserve"> 2방 200-250</v>
          </cell>
          <cell r="D186" t="str">
            <v>개</v>
          </cell>
          <cell r="E186">
            <v>925</v>
          </cell>
          <cell r="F186">
            <v>4800</v>
          </cell>
          <cell r="G186">
            <v>971</v>
          </cell>
          <cell r="H186">
            <v>4500</v>
          </cell>
          <cell r="Q186">
            <v>4500</v>
          </cell>
          <cell r="R186">
            <v>4500</v>
          </cell>
        </row>
        <row r="187">
          <cell r="A187" t="str">
            <v xml:space="preserve"> 지선애자 100x100</v>
          </cell>
          <cell r="B187" t="str">
            <v xml:space="preserve"> 지선애자</v>
          </cell>
          <cell r="C187" t="str">
            <v xml:space="preserve"> 100x100</v>
          </cell>
          <cell r="D187" t="str">
            <v>개</v>
          </cell>
          <cell r="G187">
            <v>969</v>
          </cell>
          <cell r="H187">
            <v>1600</v>
          </cell>
          <cell r="Q187">
            <v>1600</v>
          </cell>
          <cell r="R187">
            <v>1600</v>
          </cell>
        </row>
        <row r="188">
          <cell r="A188" t="str">
            <v xml:space="preserve"> 콘넥타 54mm</v>
          </cell>
          <cell r="B188" t="str">
            <v xml:space="preserve"> 콘넥타</v>
          </cell>
          <cell r="C188" t="str">
            <v xml:space="preserve"> 54mm</v>
          </cell>
          <cell r="D188" t="str">
            <v>개</v>
          </cell>
          <cell r="E188">
            <v>839</v>
          </cell>
          <cell r="F188">
            <v>1050</v>
          </cell>
          <cell r="G188">
            <v>882</v>
          </cell>
          <cell r="H188">
            <v>591</v>
          </cell>
          <cell r="Q188">
            <v>591</v>
          </cell>
          <cell r="R188">
            <v>591</v>
          </cell>
        </row>
        <row r="189">
          <cell r="A189" t="str">
            <v xml:space="preserve"> 현수애자 폴리머 B형</v>
          </cell>
          <cell r="B189" t="str">
            <v xml:space="preserve"> 현수애자</v>
          </cell>
          <cell r="C189" t="str">
            <v xml:space="preserve"> 폴리머 B형</v>
          </cell>
          <cell r="D189" t="str">
            <v>개</v>
          </cell>
          <cell r="M189" t="str">
            <v>평일</v>
          </cell>
          <cell r="N189">
            <v>25000</v>
          </cell>
          <cell r="Q189">
            <v>25000</v>
          </cell>
          <cell r="R189">
            <v>25000</v>
          </cell>
        </row>
        <row r="190">
          <cell r="A190" t="str">
            <v xml:space="preserve"> 활선크램프 6.5x5</v>
          </cell>
          <cell r="B190" t="str">
            <v xml:space="preserve"> 활선크램프</v>
          </cell>
          <cell r="C190" t="str">
            <v xml:space="preserve"> 6.5x5</v>
          </cell>
          <cell r="D190" t="str">
            <v>개</v>
          </cell>
          <cell r="G190">
            <v>971</v>
          </cell>
          <cell r="H190">
            <v>3450</v>
          </cell>
          <cell r="Q190">
            <v>3450</v>
          </cell>
          <cell r="R190">
            <v>3450</v>
          </cell>
        </row>
        <row r="191">
          <cell r="A191" t="str">
            <v xml:space="preserve"> 주주(용융) 아연도 75x52x2.3t</v>
          </cell>
          <cell r="B191" t="str">
            <v xml:space="preserve"> 주주(용융)</v>
          </cell>
          <cell r="C191" t="str">
            <v xml:space="preserve"> 아연도 75x52x2.3t</v>
          </cell>
          <cell r="D191" t="str">
            <v>m</v>
          </cell>
          <cell r="E191" t="str">
            <v>부100</v>
          </cell>
          <cell r="F191">
            <v>5390</v>
          </cell>
          <cell r="Q191">
            <v>5390</v>
          </cell>
          <cell r="R191">
            <v>5390</v>
          </cell>
        </row>
        <row r="192">
          <cell r="A192" t="str">
            <v xml:space="preserve"> 횡  대 아연도 65x25x1.7t</v>
          </cell>
          <cell r="B192" t="str">
            <v xml:space="preserve"> 횡  대</v>
          </cell>
          <cell r="C192" t="str">
            <v xml:space="preserve"> 아연도 65x25x1.7t</v>
          </cell>
          <cell r="D192" t="str">
            <v>m</v>
          </cell>
          <cell r="E192" t="str">
            <v>부100</v>
          </cell>
          <cell r="F192">
            <v>5069</v>
          </cell>
          <cell r="Q192">
            <v>5069</v>
          </cell>
          <cell r="R192">
            <v>5069</v>
          </cell>
        </row>
        <row r="193">
          <cell r="A193" t="str">
            <v xml:space="preserve"> 주주캡(용융) 75x52용</v>
          </cell>
          <cell r="B193" t="str">
            <v xml:space="preserve"> 주주캡(용융)</v>
          </cell>
          <cell r="C193" t="str">
            <v xml:space="preserve"> 75x52용</v>
          </cell>
          <cell r="D193" t="str">
            <v>개</v>
          </cell>
          <cell r="E193" t="str">
            <v>부100</v>
          </cell>
          <cell r="F193">
            <v>600</v>
          </cell>
          <cell r="Q193">
            <v>600</v>
          </cell>
          <cell r="R193">
            <v>600</v>
          </cell>
        </row>
        <row r="194">
          <cell r="A194" t="str">
            <v xml:space="preserve"> 크램프 170x110x2.3t</v>
          </cell>
          <cell r="B194" t="str">
            <v xml:space="preserve"> 크램프</v>
          </cell>
          <cell r="C194" t="str">
            <v xml:space="preserve"> 170x110x2.3t</v>
          </cell>
          <cell r="D194" t="str">
            <v>개</v>
          </cell>
          <cell r="E194" t="str">
            <v>부100</v>
          </cell>
          <cell r="F194">
            <v>6300</v>
          </cell>
          <cell r="Q194">
            <v>6300</v>
          </cell>
          <cell r="R194">
            <v>6300</v>
          </cell>
        </row>
        <row r="195">
          <cell r="A195" t="str">
            <v xml:space="preserve"> PVC 코팅 트위스트망 #8x58x58</v>
          </cell>
          <cell r="B195" t="str">
            <v xml:space="preserve"> PVC 코팅 트위스트망</v>
          </cell>
          <cell r="C195" t="str">
            <v xml:space="preserve"> #8x58x58</v>
          </cell>
          <cell r="D195" t="str">
            <v>m</v>
          </cell>
          <cell r="E195" t="str">
            <v>부100</v>
          </cell>
          <cell r="F195">
            <v>3500</v>
          </cell>
          <cell r="Q195">
            <v>3500</v>
          </cell>
          <cell r="R195">
            <v>3500</v>
          </cell>
        </row>
        <row r="196">
          <cell r="A196" t="str">
            <v xml:space="preserve"> PVC 코팅선 #8</v>
          </cell>
          <cell r="B196" t="str">
            <v xml:space="preserve"> PVC 코팅선</v>
          </cell>
          <cell r="C196" t="str">
            <v xml:space="preserve"> #8</v>
          </cell>
          <cell r="D196" t="str">
            <v>m</v>
          </cell>
          <cell r="E196" t="str">
            <v>부100</v>
          </cell>
          <cell r="F196">
            <v>120</v>
          </cell>
          <cell r="Q196">
            <v>120</v>
          </cell>
          <cell r="R196">
            <v>120</v>
          </cell>
        </row>
        <row r="197">
          <cell r="A197" t="str">
            <v xml:space="preserve"> 망고정 크립 100x20x1.6t</v>
          </cell>
          <cell r="B197" t="str">
            <v xml:space="preserve"> 망고정 크립</v>
          </cell>
          <cell r="C197" t="str">
            <v xml:space="preserve"> 100x20x1.6t</v>
          </cell>
          <cell r="D197" t="str">
            <v>개</v>
          </cell>
          <cell r="E197" t="str">
            <v>부100</v>
          </cell>
          <cell r="F197">
            <v>450</v>
          </cell>
          <cell r="Q197">
            <v>450</v>
          </cell>
          <cell r="R197">
            <v>450</v>
          </cell>
        </row>
        <row r="198">
          <cell r="A198" t="str">
            <v xml:space="preserve"> 망고정 덮개 50x3t</v>
          </cell>
          <cell r="B198" t="str">
            <v xml:space="preserve"> 망고정 덮개</v>
          </cell>
          <cell r="C198" t="str">
            <v xml:space="preserve"> 50x3t</v>
          </cell>
          <cell r="D198" t="str">
            <v>m</v>
          </cell>
          <cell r="E198" t="str">
            <v>부100</v>
          </cell>
          <cell r="F198">
            <v>3500</v>
          </cell>
          <cell r="Q198">
            <v>3500</v>
          </cell>
          <cell r="R198">
            <v>3500</v>
          </cell>
        </row>
        <row r="199">
          <cell r="A199" t="str">
            <v xml:space="preserve"> 횡선 밴드 30x52x75x1.6t</v>
          </cell>
          <cell r="B199" t="str">
            <v xml:space="preserve"> 횡선 밴드</v>
          </cell>
          <cell r="C199" t="str">
            <v xml:space="preserve"> 30x52x75x1.6t</v>
          </cell>
          <cell r="D199" t="str">
            <v>개</v>
          </cell>
          <cell r="E199" t="str">
            <v>부100</v>
          </cell>
          <cell r="F199">
            <v>1500</v>
          </cell>
          <cell r="Q199">
            <v>1500</v>
          </cell>
          <cell r="R199">
            <v>1500</v>
          </cell>
        </row>
        <row r="200">
          <cell r="A200" t="str">
            <v xml:space="preserve"> 크램프고정 B/N Φ9x35</v>
          </cell>
          <cell r="B200" t="str">
            <v xml:space="preserve"> 크램프고정 B/N</v>
          </cell>
          <cell r="C200" t="str">
            <v xml:space="preserve"> Φ9x35</v>
          </cell>
          <cell r="D200" t="str">
            <v>개</v>
          </cell>
          <cell r="E200" t="str">
            <v>부100</v>
          </cell>
          <cell r="F200">
            <v>380</v>
          </cell>
          <cell r="Q200">
            <v>380</v>
          </cell>
          <cell r="R200">
            <v>380</v>
          </cell>
        </row>
        <row r="201">
          <cell r="A201" t="str">
            <v xml:space="preserve"> 횡선고정 B/N Φ9x50</v>
          </cell>
          <cell r="B201" t="str">
            <v xml:space="preserve"> 횡선고정 B/N</v>
          </cell>
          <cell r="C201" t="str">
            <v xml:space="preserve"> Φ9x50</v>
          </cell>
          <cell r="D201" t="str">
            <v>개</v>
          </cell>
          <cell r="E201" t="str">
            <v>부100</v>
          </cell>
          <cell r="F201">
            <v>390</v>
          </cell>
          <cell r="Q201">
            <v>390</v>
          </cell>
          <cell r="R201">
            <v>390</v>
          </cell>
        </row>
        <row r="202">
          <cell r="A202" t="str">
            <v xml:space="preserve"> 횡선고정밴드 B/N Φ8x20</v>
          </cell>
          <cell r="B202" t="str">
            <v xml:space="preserve"> 횡선고정밴드 B/N</v>
          </cell>
          <cell r="C202" t="str">
            <v xml:space="preserve"> Φ8x20</v>
          </cell>
          <cell r="D202" t="str">
            <v>개</v>
          </cell>
          <cell r="E202" t="str">
            <v>부100</v>
          </cell>
          <cell r="F202">
            <v>160</v>
          </cell>
          <cell r="Q202">
            <v>160</v>
          </cell>
          <cell r="R202">
            <v>160</v>
          </cell>
        </row>
        <row r="203">
          <cell r="A203" t="str">
            <v xml:space="preserve"> 보조지주 75x52x2.3t</v>
          </cell>
          <cell r="B203" t="str">
            <v xml:space="preserve"> 보조지주</v>
          </cell>
          <cell r="C203" t="str">
            <v xml:space="preserve"> 75x52x2.3t</v>
          </cell>
          <cell r="D203" t="str">
            <v>m</v>
          </cell>
          <cell r="E203" t="str">
            <v>부100</v>
          </cell>
          <cell r="F203">
            <v>5388</v>
          </cell>
          <cell r="Q203">
            <v>5388</v>
          </cell>
          <cell r="R203">
            <v>5388</v>
          </cell>
        </row>
        <row r="204">
          <cell r="A204" t="str">
            <v xml:space="preserve"> 지주밴드 75x52용</v>
          </cell>
          <cell r="B204" t="str">
            <v xml:space="preserve"> 지주밴드</v>
          </cell>
          <cell r="C204" t="str">
            <v xml:space="preserve"> 75x52용</v>
          </cell>
          <cell r="D204" t="str">
            <v>개</v>
          </cell>
          <cell r="E204" t="str">
            <v>부100</v>
          </cell>
          <cell r="F204">
            <v>1500</v>
          </cell>
          <cell r="Q204">
            <v>1500</v>
          </cell>
          <cell r="R204">
            <v>1500</v>
          </cell>
        </row>
        <row r="205">
          <cell r="A205" t="str">
            <v xml:space="preserve"> 지주밴드 B/N Φ9x40</v>
          </cell>
          <cell r="B205" t="str">
            <v xml:space="preserve"> 지주밴드 B/N</v>
          </cell>
          <cell r="C205" t="str">
            <v xml:space="preserve"> Φ9x40</v>
          </cell>
          <cell r="D205" t="str">
            <v>개</v>
          </cell>
          <cell r="E205" t="str">
            <v>부100</v>
          </cell>
          <cell r="F205">
            <v>390</v>
          </cell>
          <cell r="Q205">
            <v>390</v>
          </cell>
          <cell r="R205">
            <v>390</v>
          </cell>
        </row>
        <row r="206">
          <cell r="A206" t="str">
            <v xml:space="preserve"> 인장형크램프 ACSR 95㎟</v>
          </cell>
          <cell r="B206" t="str">
            <v xml:space="preserve"> 인장형크램프</v>
          </cell>
          <cell r="C206" t="str">
            <v xml:space="preserve"> ACSR 95㎟</v>
          </cell>
          <cell r="D206" t="str">
            <v>개</v>
          </cell>
          <cell r="E206">
            <v>925</v>
          </cell>
          <cell r="F206">
            <v>34000</v>
          </cell>
          <cell r="Q206">
            <v>34000</v>
          </cell>
          <cell r="R206">
            <v>34000</v>
          </cell>
        </row>
        <row r="207">
          <cell r="A207" t="str">
            <v xml:space="preserve"> 접지분기슬리브 100㎟</v>
          </cell>
          <cell r="B207" t="str">
            <v xml:space="preserve"> 접지분기슬리브</v>
          </cell>
          <cell r="C207" t="str">
            <v xml:space="preserve"> 100㎟</v>
          </cell>
          <cell r="D207" t="str">
            <v>개</v>
          </cell>
          <cell r="E207">
            <v>925</v>
          </cell>
          <cell r="F207">
            <v>930</v>
          </cell>
          <cell r="Q207">
            <v>930</v>
          </cell>
          <cell r="R207">
            <v>930</v>
          </cell>
        </row>
        <row r="208">
          <cell r="A208" t="str">
            <v xml:space="preserve"> 접지분기슬리브 60㎟</v>
          </cell>
          <cell r="B208" t="str">
            <v xml:space="preserve"> 접지분기슬리브</v>
          </cell>
          <cell r="C208" t="str">
            <v xml:space="preserve"> 60㎟</v>
          </cell>
          <cell r="D208" t="str">
            <v>개</v>
          </cell>
          <cell r="E208">
            <v>925</v>
          </cell>
          <cell r="F208">
            <v>690</v>
          </cell>
          <cell r="Q208">
            <v>690</v>
          </cell>
          <cell r="R208">
            <v>690</v>
          </cell>
        </row>
        <row r="209">
          <cell r="A209" t="str">
            <v xml:space="preserve"> 접지크램프 60㎟</v>
          </cell>
          <cell r="B209" t="str">
            <v xml:space="preserve"> 접지크램프</v>
          </cell>
          <cell r="C209" t="str">
            <v xml:space="preserve"> 60㎟</v>
          </cell>
          <cell r="D209" t="str">
            <v>개</v>
          </cell>
          <cell r="F209">
            <v>2000</v>
          </cell>
          <cell r="Q209">
            <v>2000</v>
          </cell>
          <cell r="R209">
            <v>2000</v>
          </cell>
        </row>
        <row r="210">
          <cell r="A210" t="str">
            <v xml:space="preserve"> 접지크램프 100㎟</v>
          </cell>
          <cell r="B210" t="str">
            <v xml:space="preserve"> 접지크램프</v>
          </cell>
          <cell r="C210" t="str">
            <v xml:space="preserve"> 100㎟</v>
          </cell>
          <cell r="D210" t="str">
            <v>개</v>
          </cell>
          <cell r="E210">
            <v>925</v>
          </cell>
          <cell r="F210">
            <v>2000</v>
          </cell>
          <cell r="Q210">
            <v>2000</v>
          </cell>
          <cell r="R210">
            <v>2000</v>
          </cell>
        </row>
        <row r="211">
          <cell r="A211" t="str">
            <v xml:space="preserve"> 전선관 지지밴드</v>
          </cell>
          <cell r="B211" t="str">
            <v xml:space="preserve"> 전선관 지지밴드</v>
          </cell>
          <cell r="D211" t="str">
            <v>개</v>
          </cell>
          <cell r="E211">
            <v>926</v>
          </cell>
          <cell r="F211">
            <v>2200</v>
          </cell>
          <cell r="Q211">
            <v>2200</v>
          </cell>
          <cell r="R211">
            <v>2200</v>
          </cell>
        </row>
        <row r="212">
          <cell r="A212" t="str">
            <v xml:space="preserve"> 접속자명찰</v>
          </cell>
          <cell r="B212" t="str">
            <v xml:space="preserve"> 접속자명찰</v>
          </cell>
          <cell r="D212" t="str">
            <v>개</v>
          </cell>
          <cell r="E212">
            <v>926</v>
          </cell>
          <cell r="F212">
            <v>1500</v>
          </cell>
          <cell r="Q212">
            <v>1500</v>
          </cell>
          <cell r="R212">
            <v>1500</v>
          </cell>
        </row>
        <row r="213">
          <cell r="A213" t="str">
            <v xml:space="preserve"> 카프링 HI 54C</v>
          </cell>
          <cell r="B213" t="str">
            <v xml:space="preserve"> 카프링</v>
          </cell>
          <cell r="C213" t="str">
            <v xml:space="preserve"> HI 54C</v>
          </cell>
          <cell r="D213" t="str">
            <v>개</v>
          </cell>
          <cell r="E213">
            <v>839</v>
          </cell>
          <cell r="F213">
            <v>867</v>
          </cell>
          <cell r="Q213">
            <v>867</v>
          </cell>
          <cell r="R213">
            <v>867</v>
          </cell>
        </row>
        <row r="214">
          <cell r="A214" t="str">
            <v xml:space="preserve"> 카프링 HI 82C</v>
          </cell>
          <cell r="B214" t="str">
            <v xml:space="preserve"> 카프링</v>
          </cell>
          <cell r="C214" t="str">
            <v xml:space="preserve"> HI 82C</v>
          </cell>
          <cell r="D214" t="str">
            <v>개</v>
          </cell>
          <cell r="E214">
            <v>839</v>
          </cell>
          <cell r="F214">
            <v>1758</v>
          </cell>
          <cell r="Q214">
            <v>1758</v>
          </cell>
          <cell r="R214">
            <v>1758</v>
          </cell>
        </row>
        <row r="215">
          <cell r="A215" t="str">
            <v xml:space="preserve"> 카프링 HI 100C</v>
          </cell>
          <cell r="B215" t="str">
            <v xml:space="preserve"> 카프링</v>
          </cell>
          <cell r="C215" t="str">
            <v xml:space="preserve"> HI 100C</v>
          </cell>
          <cell r="D215" t="str">
            <v>개</v>
          </cell>
          <cell r="E215">
            <v>839</v>
          </cell>
          <cell r="F215">
            <v>2111</v>
          </cell>
          <cell r="Q215">
            <v>2111</v>
          </cell>
          <cell r="R215">
            <v>2111</v>
          </cell>
        </row>
        <row r="216">
          <cell r="A216" t="str">
            <v xml:space="preserve"> 풀박스 1400x1400x1400</v>
          </cell>
          <cell r="B216" t="str">
            <v xml:space="preserve"> 풀박스</v>
          </cell>
          <cell r="C216" t="str">
            <v xml:space="preserve"> 1400x1400x1400</v>
          </cell>
          <cell r="D216" t="str">
            <v>개</v>
          </cell>
          <cell r="E216">
            <v>840</v>
          </cell>
          <cell r="F216">
            <v>100000</v>
          </cell>
          <cell r="Q216">
            <v>100000</v>
          </cell>
          <cell r="R216">
            <v>100000</v>
          </cell>
        </row>
        <row r="217">
          <cell r="A217" t="str">
            <v xml:space="preserve"> 풀박스 400x400x100</v>
          </cell>
          <cell r="B217" t="str">
            <v xml:space="preserve"> 풀박스</v>
          </cell>
          <cell r="C217" t="str">
            <v xml:space="preserve"> 400x400x100</v>
          </cell>
          <cell r="D217" t="str">
            <v>개</v>
          </cell>
          <cell r="E217">
            <v>840</v>
          </cell>
          <cell r="F217">
            <v>11000</v>
          </cell>
          <cell r="G217">
            <v>899</v>
          </cell>
          <cell r="H217">
            <v>9600</v>
          </cell>
          <cell r="Q217">
            <v>9600</v>
          </cell>
          <cell r="R217">
            <v>9600</v>
          </cell>
        </row>
        <row r="218">
          <cell r="A218" t="str">
            <v xml:space="preserve"> 풀박스 200x200x100</v>
          </cell>
          <cell r="B218" t="str">
            <v xml:space="preserve"> 풀박스</v>
          </cell>
          <cell r="C218" t="str">
            <v xml:space="preserve"> 200x200x100</v>
          </cell>
          <cell r="D218" t="str">
            <v>개</v>
          </cell>
          <cell r="E218">
            <v>840</v>
          </cell>
          <cell r="F218">
            <v>3647</v>
          </cell>
          <cell r="G218">
            <v>899</v>
          </cell>
          <cell r="H218">
            <v>3230</v>
          </cell>
          <cell r="Q218">
            <v>3230</v>
          </cell>
          <cell r="R218">
            <v>3230</v>
          </cell>
        </row>
        <row r="219">
          <cell r="A219" t="str">
            <v xml:space="preserve"> 풀박스 150x150x100</v>
          </cell>
          <cell r="B219" t="str">
            <v xml:space="preserve"> 풀박스</v>
          </cell>
          <cell r="C219" t="str">
            <v xml:space="preserve"> 150x150x100</v>
          </cell>
          <cell r="D219" t="str">
            <v>개</v>
          </cell>
          <cell r="E219">
            <v>840</v>
          </cell>
          <cell r="F219">
            <v>2353</v>
          </cell>
          <cell r="G219">
            <v>899</v>
          </cell>
          <cell r="H219">
            <v>2330</v>
          </cell>
          <cell r="Q219">
            <v>2330</v>
          </cell>
          <cell r="R219">
            <v>2330</v>
          </cell>
        </row>
        <row r="220">
          <cell r="A220" t="str">
            <v xml:space="preserve"> 철근가공조립 D-13</v>
          </cell>
          <cell r="B220" t="str">
            <v xml:space="preserve"> 철근가공조립</v>
          </cell>
          <cell r="C220" t="str">
            <v xml:space="preserve"> D-13</v>
          </cell>
          <cell r="D220" t="str">
            <v>ton</v>
          </cell>
          <cell r="L220">
            <v>302510</v>
          </cell>
          <cell r="Q220">
            <v>302510</v>
          </cell>
          <cell r="R220">
            <v>302510</v>
          </cell>
        </row>
        <row r="221">
          <cell r="A221" t="str">
            <v xml:space="preserve"> 접속함 SUS 900x250x150</v>
          </cell>
          <cell r="B221" t="str">
            <v xml:space="preserve"> 접속함</v>
          </cell>
          <cell r="C221" t="str">
            <v xml:space="preserve"> SUS 900x250x150</v>
          </cell>
          <cell r="D221" t="str">
            <v>개</v>
          </cell>
          <cell r="L221">
            <v>145860</v>
          </cell>
          <cell r="Q221">
            <v>145860</v>
          </cell>
          <cell r="R221">
            <v>145860</v>
          </cell>
        </row>
        <row r="222">
          <cell r="A222" t="str">
            <v xml:space="preserve"> 접속함 연강 1150x1600x700</v>
          </cell>
          <cell r="B222" t="str">
            <v xml:space="preserve"> 접속함</v>
          </cell>
          <cell r="C222" t="str">
            <v xml:space="preserve"> 연강 1150x1600x700</v>
          </cell>
          <cell r="D222" t="str">
            <v>개</v>
          </cell>
          <cell r="L222">
            <v>145860</v>
          </cell>
          <cell r="Q222">
            <v>145860</v>
          </cell>
          <cell r="R222">
            <v>145860</v>
          </cell>
        </row>
        <row r="223">
          <cell r="A223" t="str">
            <v xml:space="preserve"> 전선관 콘넥타 HI-PVC 54C</v>
          </cell>
          <cell r="B223" t="str">
            <v xml:space="preserve"> 전선관 콘넥타</v>
          </cell>
          <cell r="C223" t="str">
            <v xml:space="preserve"> HI-PVC 54C</v>
          </cell>
          <cell r="D223" t="str">
            <v>개</v>
          </cell>
          <cell r="E223">
            <v>839</v>
          </cell>
          <cell r="F223">
            <v>1050</v>
          </cell>
          <cell r="Q223">
            <v>1050</v>
          </cell>
          <cell r="R223">
            <v>1050</v>
          </cell>
        </row>
        <row r="224">
          <cell r="A224" t="str">
            <v xml:space="preserve"> 전선관 콘넥타 HI-PVC 100C</v>
          </cell>
          <cell r="B224" t="str">
            <v xml:space="preserve"> 전선관 콘넥타</v>
          </cell>
          <cell r="C224" t="str">
            <v xml:space="preserve"> HI-PVC 100C</v>
          </cell>
          <cell r="D224" t="str">
            <v>개</v>
          </cell>
          <cell r="F224">
            <v>2050</v>
          </cell>
          <cell r="Q224">
            <v>2050</v>
          </cell>
          <cell r="R224">
            <v>2050</v>
          </cell>
        </row>
        <row r="225">
          <cell r="A225" t="str">
            <v xml:space="preserve"> 피뢰기 LA 7.5kV2.5kV(W/DISC)</v>
          </cell>
          <cell r="B225" t="str">
            <v xml:space="preserve"> 피뢰기</v>
          </cell>
          <cell r="C225" t="str">
            <v xml:space="preserve"> LA 7.5kV2.5kV(W/DISC)</v>
          </cell>
          <cell r="D225" t="str">
            <v>개</v>
          </cell>
          <cell r="K225" t="str">
            <v>경동</v>
          </cell>
          <cell r="L225">
            <v>190000</v>
          </cell>
          <cell r="Q225">
            <v>190000</v>
          </cell>
          <cell r="R225">
            <v>190000</v>
          </cell>
        </row>
        <row r="226">
          <cell r="A226" t="str">
            <v xml:space="preserve"> 고압인하용절연전선 PDC 50mm</v>
          </cell>
          <cell r="B226" t="str">
            <v xml:space="preserve"> 고압인하용절연전선</v>
          </cell>
          <cell r="C226" t="str">
            <v xml:space="preserve"> PDC 50mm</v>
          </cell>
          <cell r="D226" t="str">
            <v>m</v>
          </cell>
          <cell r="L226">
            <v>1354</v>
          </cell>
          <cell r="Q226">
            <v>1354</v>
          </cell>
          <cell r="R226">
            <v>1354</v>
          </cell>
        </row>
        <row r="227">
          <cell r="A227" t="str">
            <v xml:space="preserve"> 등기구 MHL 400W(램프,안정기부)</v>
          </cell>
          <cell r="B227" t="str">
            <v xml:space="preserve"> 등기구</v>
          </cell>
          <cell r="C227" t="str">
            <v xml:space="preserve"> MHL 400W(램프,안정기부)</v>
          </cell>
          <cell r="D227" t="str">
            <v>개</v>
          </cell>
          <cell r="K227" t="str">
            <v>조일</v>
          </cell>
          <cell r="L227">
            <v>130000</v>
          </cell>
          <cell r="Q227">
            <v>130000</v>
          </cell>
          <cell r="R227">
            <v>130000</v>
          </cell>
        </row>
        <row r="228">
          <cell r="A228" t="str">
            <v xml:space="preserve"> 등기구 4m 1등용(175W)</v>
          </cell>
          <cell r="B228" t="str">
            <v xml:space="preserve"> 등기구</v>
          </cell>
          <cell r="C228" t="str">
            <v xml:space="preserve"> 4m 1등용(175W)</v>
          </cell>
          <cell r="D228" t="str">
            <v>개</v>
          </cell>
          <cell r="L228">
            <v>350000</v>
          </cell>
          <cell r="Q228">
            <v>350000</v>
          </cell>
          <cell r="R228">
            <v>350000</v>
          </cell>
        </row>
        <row r="229">
          <cell r="A229" t="str">
            <v xml:space="preserve"> 등기구 6m 2등용(175W)</v>
          </cell>
          <cell r="B229" t="str">
            <v xml:space="preserve"> 등기구</v>
          </cell>
          <cell r="C229" t="str">
            <v xml:space="preserve"> 6m 2등용(175W)</v>
          </cell>
          <cell r="D229" t="str">
            <v>개</v>
          </cell>
          <cell r="L229">
            <v>500000</v>
          </cell>
          <cell r="Q229">
            <v>500000</v>
          </cell>
          <cell r="R229">
            <v>500000</v>
          </cell>
        </row>
        <row r="230">
          <cell r="A230" t="str">
            <v xml:space="preserve"> 메탈할라이드램프 175W ㉿</v>
          </cell>
          <cell r="B230" t="str">
            <v xml:space="preserve"> 메탈할라이드램프</v>
          </cell>
          <cell r="C230" t="str">
            <v xml:space="preserve"> 175W ㉿</v>
          </cell>
          <cell r="D230" t="str">
            <v>개</v>
          </cell>
          <cell r="E230">
            <v>913</v>
          </cell>
          <cell r="F230">
            <v>16500</v>
          </cell>
          <cell r="Q230">
            <v>16500</v>
          </cell>
          <cell r="R230">
            <v>16500</v>
          </cell>
        </row>
        <row r="231">
          <cell r="A231" t="str">
            <v xml:space="preserve"> 메탈할라이드안정기 220V/175W ㉿</v>
          </cell>
          <cell r="B231" t="str">
            <v xml:space="preserve"> 메탈할라이드안정기</v>
          </cell>
          <cell r="C231" t="str">
            <v xml:space="preserve"> 220V/175W ㉿</v>
          </cell>
          <cell r="D231" t="str">
            <v>개</v>
          </cell>
          <cell r="E231">
            <v>913</v>
          </cell>
          <cell r="F231">
            <v>31500</v>
          </cell>
          <cell r="Q231">
            <v>31500</v>
          </cell>
          <cell r="R231">
            <v>31500</v>
          </cell>
        </row>
        <row r="232">
          <cell r="A232" t="str">
            <v xml:space="preserve"> 기초볼트 M20x500mm</v>
          </cell>
          <cell r="B232" t="str">
            <v xml:space="preserve"> 기초볼트</v>
          </cell>
          <cell r="C232" t="str">
            <v xml:space="preserve"> M20x500mm</v>
          </cell>
          <cell r="D232" t="str">
            <v>개</v>
          </cell>
          <cell r="G232">
            <v>76</v>
          </cell>
          <cell r="H232">
            <v>250</v>
          </cell>
          <cell r="Q232">
            <v>250</v>
          </cell>
          <cell r="R232">
            <v>250</v>
          </cell>
        </row>
        <row r="233">
          <cell r="A233" t="str">
            <v xml:space="preserve"> 홀뚜껑 1120x620x132</v>
          </cell>
          <cell r="B233" t="str">
            <v xml:space="preserve"> 홀뚜껑</v>
          </cell>
          <cell r="C233" t="str">
            <v xml:space="preserve"> 1120x620x132</v>
          </cell>
          <cell r="D233" t="str">
            <v>조</v>
          </cell>
          <cell r="L233">
            <v>218240</v>
          </cell>
          <cell r="Q233">
            <v>218240</v>
          </cell>
          <cell r="R233">
            <v>218240</v>
          </cell>
        </row>
        <row r="234">
          <cell r="A234" t="str">
            <v xml:space="preserve"> 배전용 완금 75x75x9t</v>
          </cell>
          <cell r="B234" t="str">
            <v xml:space="preserve"> 배전용 완금</v>
          </cell>
          <cell r="C234" t="str">
            <v xml:space="preserve"> 75x75x9t</v>
          </cell>
          <cell r="D234" t="str">
            <v>kg</v>
          </cell>
          <cell r="L234">
            <v>325</v>
          </cell>
          <cell r="Q234">
            <v>325</v>
          </cell>
          <cell r="R234">
            <v>325</v>
          </cell>
        </row>
        <row r="235">
          <cell r="A235" t="str">
            <v xml:space="preserve"> 이형철근 D-13</v>
          </cell>
          <cell r="B235" t="str">
            <v xml:space="preserve"> 이형철근</v>
          </cell>
          <cell r="C235" t="str">
            <v xml:space="preserve"> D-13</v>
          </cell>
          <cell r="D235" t="str">
            <v>kg</v>
          </cell>
          <cell r="L235">
            <v>315</v>
          </cell>
          <cell r="Q235">
            <v>315</v>
          </cell>
          <cell r="R235">
            <v>315</v>
          </cell>
        </row>
        <row r="236">
          <cell r="A236" t="str">
            <v xml:space="preserve"> 앙카볼트 16Cx120</v>
          </cell>
          <cell r="B236" t="str">
            <v xml:space="preserve"> 앙카볼트</v>
          </cell>
          <cell r="C236" t="str">
            <v xml:space="preserve"> 16Cx120</v>
          </cell>
          <cell r="D236" t="str">
            <v>개</v>
          </cell>
          <cell r="L236">
            <v>170</v>
          </cell>
          <cell r="Q236">
            <v>170</v>
          </cell>
          <cell r="R236">
            <v>170</v>
          </cell>
        </row>
        <row r="237">
          <cell r="A237" t="str">
            <v xml:space="preserve"> 체인 8Cx1000</v>
          </cell>
          <cell r="B237" t="str">
            <v xml:space="preserve"> 체인</v>
          </cell>
          <cell r="C237" t="str">
            <v xml:space="preserve"> 8Cx1000</v>
          </cell>
          <cell r="D237" t="str">
            <v>개</v>
          </cell>
          <cell r="L237">
            <v>2000</v>
          </cell>
          <cell r="Q237">
            <v>2000</v>
          </cell>
          <cell r="R237">
            <v>2000</v>
          </cell>
        </row>
        <row r="238">
          <cell r="A238" t="str">
            <v xml:space="preserve"> 콘크리트치기 1:2:4</v>
          </cell>
          <cell r="B238" t="str">
            <v xml:space="preserve"> 콘크리트치기</v>
          </cell>
          <cell r="C238" t="str">
            <v xml:space="preserve"> 1:2:4</v>
          </cell>
          <cell r="D238" t="str">
            <v>㎥</v>
          </cell>
          <cell r="Q238">
            <v>0</v>
          </cell>
          <cell r="R238">
            <v>0</v>
          </cell>
        </row>
        <row r="239">
          <cell r="A239" t="str">
            <v xml:space="preserve"> 거푸집 합판 6회</v>
          </cell>
          <cell r="B239" t="str">
            <v xml:space="preserve"> 거푸집</v>
          </cell>
          <cell r="C239" t="str">
            <v xml:space="preserve"> 합판 6회</v>
          </cell>
          <cell r="D239" t="str">
            <v>㎥</v>
          </cell>
          <cell r="L239">
            <v>4011</v>
          </cell>
          <cell r="Q239">
            <v>4011</v>
          </cell>
          <cell r="R239">
            <v>4011</v>
          </cell>
        </row>
        <row r="240">
          <cell r="A240" t="str">
            <v xml:space="preserve"> 시멘트 포틀랜드 40kg</v>
          </cell>
          <cell r="B240" t="str">
            <v xml:space="preserve"> 시멘트</v>
          </cell>
          <cell r="C240" t="str">
            <v xml:space="preserve"> 포틀랜드 40kg</v>
          </cell>
          <cell r="D240" t="str">
            <v>포</v>
          </cell>
          <cell r="L240">
            <v>2663</v>
          </cell>
          <cell r="Q240">
            <v>2663</v>
          </cell>
          <cell r="R240">
            <v>2663</v>
          </cell>
        </row>
        <row r="241">
          <cell r="A241" t="str">
            <v xml:space="preserve"> 모래 세사</v>
          </cell>
          <cell r="B241" t="str">
            <v xml:space="preserve"> 모래</v>
          </cell>
          <cell r="C241" t="str">
            <v xml:space="preserve"> 세사</v>
          </cell>
          <cell r="D241" t="str">
            <v>㎥</v>
          </cell>
          <cell r="L241">
            <v>8000</v>
          </cell>
          <cell r="Q241">
            <v>8000</v>
          </cell>
          <cell r="R241">
            <v>8000</v>
          </cell>
        </row>
        <row r="242">
          <cell r="A242" t="str">
            <v xml:space="preserve"> CONTROL BOX(SUS) 500x600x150</v>
          </cell>
          <cell r="B242" t="str">
            <v xml:space="preserve"> CONTROL BOX(SUS)</v>
          </cell>
          <cell r="C242" t="str">
            <v xml:space="preserve"> 500x600x150</v>
          </cell>
          <cell r="D242" t="str">
            <v>면</v>
          </cell>
          <cell r="L242">
            <v>40000</v>
          </cell>
          <cell r="Q242">
            <v>40000</v>
          </cell>
          <cell r="R242">
            <v>40000</v>
          </cell>
        </row>
        <row r="243">
          <cell r="A243" t="str">
            <v xml:space="preserve"> DOOR &amp; SUS 550Wx550H</v>
          </cell>
          <cell r="B243" t="str">
            <v xml:space="preserve"> DOOR &amp; SUS</v>
          </cell>
          <cell r="C243" t="str">
            <v xml:space="preserve"> 550Wx550H</v>
          </cell>
          <cell r="D243" t="str">
            <v>면</v>
          </cell>
          <cell r="L243">
            <v>30000</v>
          </cell>
          <cell r="Q243">
            <v>30000</v>
          </cell>
          <cell r="R243">
            <v>30000</v>
          </cell>
        </row>
        <row r="244">
          <cell r="A244" t="str">
            <v xml:space="preserve"> DOOR HANDLE PUSH TYPE</v>
          </cell>
          <cell r="B244" t="str">
            <v xml:space="preserve"> DOOR HANDLE</v>
          </cell>
          <cell r="C244" t="str">
            <v xml:space="preserve"> PUSH TYPE</v>
          </cell>
          <cell r="D244" t="str">
            <v>개</v>
          </cell>
          <cell r="L244">
            <v>3500</v>
          </cell>
          <cell r="Q244">
            <v>3500</v>
          </cell>
          <cell r="R244">
            <v>3500</v>
          </cell>
        </row>
        <row r="245">
          <cell r="A245" t="str">
            <v xml:space="preserve"> MG S/W 3P 20A</v>
          </cell>
          <cell r="B245" t="str">
            <v xml:space="preserve"> MG S/W</v>
          </cell>
          <cell r="C245" t="str">
            <v xml:space="preserve"> 3P 20A</v>
          </cell>
          <cell r="D245" t="str">
            <v>대</v>
          </cell>
          <cell r="L245">
            <v>54900</v>
          </cell>
          <cell r="Q245">
            <v>54900</v>
          </cell>
          <cell r="R245">
            <v>54900</v>
          </cell>
        </row>
        <row r="246">
          <cell r="A246" t="str">
            <v xml:space="preserve"> MCCB(표준형) 4P 50/20AT</v>
          </cell>
          <cell r="B246" t="str">
            <v xml:space="preserve"> MCCB(표준형)</v>
          </cell>
          <cell r="C246" t="str">
            <v xml:space="preserve"> 4P 50/20AT</v>
          </cell>
          <cell r="D246" t="str">
            <v>개</v>
          </cell>
          <cell r="E246">
            <v>885</v>
          </cell>
          <cell r="F246">
            <v>35486</v>
          </cell>
          <cell r="Q246">
            <v>35486</v>
          </cell>
          <cell r="R246">
            <v>35486</v>
          </cell>
        </row>
        <row r="247">
          <cell r="A247" t="str">
            <v xml:space="preserve"> 동부스바 3.2t 20mm</v>
          </cell>
          <cell r="B247" t="str">
            <v xml:space="preserve"> 동부스바</v>
          </cell>
          <cell r="C247" t="str">
            <v xml:space="preserve"> 3.2t 20mm</v>
          </cell>
          <cell r="D247" t="str">
            <v>kg</v>
          </cell>
          <cell r="L247">
            <v>3600</v>
          </cell>
          <cell r="Q247">
            <v>3600</v>
          </cell>
          <cell r="R247">
            <v>3600</v>
          </cell>
        </row>
        <row r="248">
          <cell r="A248" t="str">
            <v xml:space="preserve"> 접지부스바 10tx25x200mm</v>
          </cell>
          <cell r="B248" t="str">
            <v xml:space="preserve"> 접지부스바</v>
          </cell>
          <cell r="C248" t="str">
            <v xml:space="preserve"> 10tx25x200mm</v>
          </cell>
          <cell r="D248" t="str">
            <v>kg</v>
          </cell>
          <cell r="L248">
            <v>3600</v>
          </cell>
          <cell r="Q248">
            <v>3600</v>
          </cell>
          <cell r="R248">
            <v>3600</v>
          </cell>
        </row>
        <row r="249">
          <cell r="A249" t="str">
            <v xml:space="preserve"> 동보올트,너트 Mx9  와샤부</v>
          </cell>
          <cell r="B249" t="str">
            <v xml:space="preserve"> 동보올트,너트</v>
          </cell>
          <cell r="C249" t="str">
            <v xml:space="preserve"> Mx9  와샤부</v>
          </cell>
          <cell r="D249" t="str">
            <v>개</v>
          </cell>
          <cell r="L249">
            <v>100</v>
          </cell>
          <cell r="Q249">
            <v>100</v>
          </cell>
          <cell r="R249">
            <v>100</v>
          </cell>
        </row>
        <row r="250">
          <cell r="A250" t="str">
            <v xml:space="preserve"> 명판 7.6tx60x200mm</v>
          </cell>
          <cell r="B250" t="str">
            <v xml:space="preserve"> 명판</v>
          </cell>
          <cell r="C250" t="str">
            <v xml:space="preserve"> 7.6tx60x200mm</v>
          </cell>
          <cell r="D250" t="str">
            <v>개</v>
          </cell>
          <cell r="L250">
            <v>4000</v>
          </cell>
          <cell r="Q250">
            <v>4000</v>
          </cell>
          <cell r="R250">
            <v>4000</v>
          </cell>
        </row>
        <row r="251">
          <cell r="A251" t="str">
            <v xml:space="preserve"> 명판 1.2tx10x25mm</v>
          </cell>
          <cell r="B251" t="str">
            <v xml:space="preserve"> 명판</v>
          </cell>
          <cell r="C251" t="str">
            <v xml:space="preserve"> 1.2tx10x25mm</v>
          </cell>
          <cell r="D251" t="str">
            <v>개</v>
          </cell>
          <cell r="L251">
            <v>300</v>
          </cell>
          <cell r="Q251">
            <v>300</v>
          </cell>
          <cell r="R251">
            <v>300</v>
          </cell>
        </row>
        <row r="252">
          <cell r="A252" t="str">
            <v xml:space="preserve"> E.T 1P</v>
          </cell>
          <cell r="B252" t="str">
            <v xml:space="preserve"> E.T</v>
          </cell>
          <cell r="C252" t="str">
            <v xml:space="preserve"> 1P</v>
          </cell>
          <cell r="D252" t="str">
            <v>개</v>
          </cell>
          <cell r="L252">
            <v>3000</v>
          </cell>
          <cell r="Q252">
            <v>3000</v>
          </cell>
          <cell r="R252">
            <v>3000</v>
          </cell>
        </row>
        <row r="253">
          <cell r="A253" t="str">
            <v xml:space="preserve"> N.T 1P</v>
          </cell>
          <cell r="B253" t="str">
            <v xml:space="preserve"> N.T</v>
          </cell>
          <cell r="C253" t="str">
            <v xml:space="preserve"> 1P</v>
          </cell>
          <cell r="D253" t="str">
            <v>개</v>
          </cell>
          <cell r="L253">
            <v>3000</v>
          </cell>
          <cell r="Q253">
            <v>3000</v>
          </cell>
          <cell r="R253">
            <v>3000</v>
          </cell>
        </row>
        <row r="254">
          <cell r="A254" t="str">
            <v xml:space="preserve"> 기초콘크리트 1:3:6</v>
          </cell>
          <cell r="B254" t="str">
            <v xml:space="preserve"> 기초콘크리트</v>
          </cell>
          <cell r="C254" t="str">
            <v xml:space="preserve"> 1:3:6</v>
          </cell>
          <cell r="D254" t="str">
            <v>㎥</v>
          </cell>
          <cell r="Q254">
            <v>0</v>
          </cell>
          <cell r="R254">
            <v>0</v>
          </cell>
        </row>
        <row r="255">
          <cell r="A255" t="str">
            <v xml:space="preserve"> 콘크리트타설 40-180-8</v>
          </cell>
          <cell r="B255" t="str">
            <v xml:space="preserve"> 콘크리트타설</v>
          </cell>
          <cell r="C255" t="str">
            <v xml:space="preserve"> 40-180-8</v>
          </cell>
          <cell r="D255" t="str">
            <v>㎥</v>
          </cell>
          <cell r="L255">
            <v>38525</v>
          </cell>
          <cell r="Q255">
            <v>38525</v>
          </cell>
          <cell r="R255">
            <v>38525</v>
          </cell>
        </row>
        <row r="256">
          <cell r="A256" t="str">
            <v xml:space="preserve"> 거푸집 합판 4회</v>
          </cell>
          <cell r="B256" t="str">
            <v xml:space="preserve"> 거푸집</v>
          </cell>
          <cell r="C256" t="str">
            <v xml:space="preserve"> 합판 4회</v>
          </cell>
          <cell r="D256" t="str">
            <v>㎡</v>
          </cell>
          <cell r="L256">
            <v>4315</v>
          </cell>
          <cell r="Q256">
            <v>4315</v>
          </cell>
          <cell r="R256">
            <v>4315</v>
          </cell>
        </row>
        <row r="257">
          <cell r="A257" t="str">
            <v xml:space="preserve"> WIRE MESH #8x100x100</v>
          </cell>
          <cell r="B257" t="str">
            <v xml:space="preserve"> WIRE MESH</v>
          </cell>
          <cell r="C257" t="str">
            <v xml:space="preserve"> #8x100x100</v>
          </cell>
          <cell r="D257" t="str">
            <v>㎡</v>
          </cell>
          <cell r="L257">
            <v>1050</v>
          </cell>
          <cell r="Q257">
            <v>1050</v>
          </cell>
          <cell r="R257">
            <v>1050</v>
          </cell>
        </row>
        <row r="258">
          <cell r="A258" t="str">
            <v xml:space="preserve"> 터파기 인력</v>
          </cell>
          <cell r="B258" t="str">
            <v xml:space="preserve"> 터파기</v>
          </cell>
          <cell r="C258" t="str">
            <v xml:space="preserve"> 인력</v>
          </cell>
          <cell r="D258" t="str">
            <v>㎥</v>
          </cell>
          <cell r="Q258">
            <v>0</v>
          </cell>
          <cell r="R258">
            <v>0</v>
          </cell>
        </row>
        <row r="259">
          <cell r="A259" t="str">
            <v xml:space="preserve"> 터파기 인력(0-1m)</v>
          </cell>
          <cell r="B259" t="str">
            <v xml:space="preserve"> 터파기</v>
          </cell>
          <cell r="C259" t="str">
            <v xml:space="preserve"> 인력(0-1m)</v>
          </cell>
          <cell r="D259" t="str">
            <v>㎥</v>
          </cell>
          <cell r="Q259">
            <v>0</v>
          </cell>
          <cell r="R259">
            <v>0</v>
          </cell>
        </row>
        <row r="260">
          <cell r="A260" t="str">
            <v xml:space="preserve"> 터파기 인력(1-2m)</v>
          </cell>
          <cell r="B260" t="str">
            <v xml:space="preserve"> 터파기</v>
          </cell>
          <cell r="C260" t="str">
            <v xml:space="preserve"> 인력(1-2m)</v>
          </cell>
          <cell r="D260" t="str">
            <v>㎥</v>
          </cell>
          <cell r="Q260">
            <v>0</v>
          </cell>
          <cell r="R260">
            <v>0</v>
          </cell>
        </row>
        <row r="261">
          <cell r="A261" t="str">
            <v xml:space="preserve"> 되메우기 인력</v>
          </cell>
          <cell r="B261" t="str">
            <v xml:space="preserve"> 되메우기</v>
          </cell>
          <cell r="C261" t="str">
            <v xml:space="preserve"> 인력</v>
          </cell>
          <cell r="D261" t="str">
            <v>㎥</v>
          </cell>
          <cell r="Q261">
            <v>0</v>
          </cell>
          <cell r="R261">
            <v>0</v>
          </cell>
        </row>
        <row r="262">
          <cell r="A262" t="str">
            <v xml:space="preserve"> 잔토처리 현장내,인력</v>
          </cell>
          <cell r="B262" t="str">
            <v xml:space="preserve"> 잔토처리</v>
          </cell>
          <cell r="C262" t="str">
            <v xml:space="preserve"> 현장내,인력</v>
          </cell>
          <cell r="D262" t="str">
            <v>㎥</v>
          </cell>
          <cell r="Q262">
            <v>0</v>
          </cell>
          <cell r="R262">
            <v>0</v>
          </cell>
        </row>
        <row r="263">
          <cell r="A263" t="str">
            <v xml:space="preserve"> 승하강식 조명용 강관전주 20M</v>
          </cell>
          <cell r="B263" t="str">
            <v xml:space="preserve"> 승하강식 조명용 강관전주</v>
          </cell>
          <cell r="C263" t="str">
            <v xml:space="preserve"> 20M</v>
          </cell>
          <cell r="D263" t="str">
            <v>본</v>
          </cell>
          <cell r="Q263">
            <v>0</v>
          </cell>
          <cell r="R263">
            <v>0</v>
          </cell>
          <cell r="S263" t="str">
            <v>관급</v>
          </cell>
        </row>
        <row r="264">
          <cell r="A264" t="str">
            <v xml:space="preserve"> 승하강식 조명용 강관전주 30M</v>
          </cell>
          <cell r="B264" t="str">
            <v xml:space="preserve"> 승하강식 조명용 강관전주</v>
          </cell>
          <cell r="C264" t="str">
            <v xml:space="preserve"> 30M</v>
          </cell>
          <cell r="D264" t="str">
            <v>본</v>
          </cell>
          <cell r="Q264">
            <v>0</v>
          </cell>
          <cell r="R264">
            <v>0</v>
          </cell>
          <cell r="S264" t="str">
            <v>관급</v>
          </cell>
        </row>
        <row r="288">
          <cell r="A288" t="str">
            <v xml:space="preserve"> 가공 전선 WO 600V 22㎟/1C</v>
          </cell>
          <cell r="B288" t="str">
            <v xml:space="preserve"> 가공 전선</v>
          </cell>
          <cell r="C288" t="str">
            <v xml:space="preserve"> WO 600V 22㎟/1C</v>
          </cell>
          <cell r="D288" t="str">
            <v>m</v>
          </cell>
          <cell r="Q288">
            <v>0</v>
          </cell>
          <cell r="R288">
            <v>0</v>
          </cell>
          <cell r="S288" t="str">
            <v>관급</v>
          </cell>
        </row>
        <row r="289">
          <cell r="A289" t="str">
            <v xml:space="preserve"> 알루미늄절연전선 H.ACSR/AW-OC 160㎟</v>
          </cell>
          <cell r="B289" t="str">
            <v xml:space="preserve"> 알루미늄절연전선</v>
          </cell>
          <cell r="C289" t="str">
            <v xml:space="preserve"> H.ACSR/AW-OC 160㎟</v>
          </cell>
          <cell r="D289" t="str">
            <v>m</v>
          </cell>
          <cell r="Q289">
            <v>0</v>
          </cell>
          <cell r="R289">
            <v>0</v>
          </cell>
          <cell r="S289" t="str">
            <v>관급</v>
          </cell>
        </row>
        <row r="290">
          <cell r="A290" t="str">
            <v xml:space="preserve"> 개폐기 AS 7.2kV 3P 400A</v>
          </cell>
          <cell r="B290" t="str">
            <v xml:space="preserve"> 개폐기</v>
          </cell>
          <cell r="C290" t="str">
            <v xml:space="preserve"> AS 7.2kV 3P 400A</v>
          </cell>
          <cell r="D290" t="str">
            <v>개</v>
          </cell>
          <cell r="Q290">
            <v>0</v>
          </cell>
          <cell r="R290">
            <v>0</v>
          </cell>
          <cell r="S290" t="str">
            <v>관급</v>
          </cell>
        </row>
        <row r="291">
          <cell r="A291" t="str">
            <v xml:space="preserve"> 개폐기 AS 7.2kV 3P 200A</v>
          </cell>
          <cell r="B291" t="str">
            <v xml:space="preserve"> 개폐기</v>
          </cell>
          <cell r="C291" t="str">
            <v xml:space="preserve"> AS 7.2kV 3P 200A</v>
          </cell>
          <cell r="D291" t="str">
            <v>개</v>
          </cell>
          <cell r="Q291">
            <v>0</v>
          </cell>
          <cell r="R291">
            <v>0</v>
          </cell>
          <cell r="S291" t="str">
            <v>관급</v>
          </cell>
        </row>
        <row r="292">
          <cell r="A292" t="str">
            <v xml:space="preserve"> 변압기반 6.3kV 220 1상 10KVAx2(W/AS)</v>
          </cell>
          <cell r="B292" t="str">
            <v xml:space="preserve"> 변압기반</v>
          </cell>
          <cell r="C292" t="str">
            <v xml:space="preserve"> 6.3kV 220 1상 10KVAx2(W/AS)</v>
          </cell>
          <cell r="D292" t="str">
            <v>대</v>
          </cell>
          <cell r="Q292">
            <v>0</v>
          </cell>
          <cell r="R292">
            <v>0</v>
          </cell>
          <cell r="S292" t="str">
            <v>관급</v>
          </cell>
        </row>
        <row r="293">
          <cell r="A293" t="str">
            <v xml:space="preserve"> 변압기반 6.3kV 380/220 3상 10KVAx1(W/AS)</v>
          </cell>
          <cell r="B293" t="str">
            <v xml:space="preserve"> 변압기반</v>
          </cell>
          <cell r="C293" t="str">
            <v xml:space="preserve"> 6.3kV 380/220 3상 10KVAx1(W/AS)</v>
          </cell>
          <cell r="D293" t="str">
            <v>대</v>
          </cell>
          <cell r="Q293">
            <v>0</v>
          </cell>
          <cell r="R293">
            <v>0</v>
          </cell>
          <cell r="S293" t="str">
            <v>관급</v>
          </cell>
        </row>
        <row r="294">
          <cell r="A294" t="str">
            <v xml:space="preserve"> 변압기반 6.3kV 380/220 3상 10KVAx2</v>
          </cell>
          <cell r="B294" t="str">
            <v xml:space="preserve"> 변압기반</v>
          </cell>
          <cell r="C294" t="str">
            <v xml:space="preserve"> 6.3kV 380/220 3상 10KVAx2</v>
          </cell>
          <cell r="D294" t="str">
            <v>대</v>
          </cell>
          <cell r="Q294">
            <v>0</v>
          </cell>
          <cell r="R294">
            <v>0</v>
          </cell>
          <cell r="S294" t="str">
            <v>관급</v>
          </cell>
        </row>
        <row r="295">
          <cell r="A295" t="str">
            <v xml:space="preserve"> 원격소장치 삼랑진역</v>
          </cell>
          <cell r="B295" t="str">
            <v xml:space="preserve"> 원격소장치</v>
          </cell>
          <cell r="C295" t="str">
            <v xml:space="preserve"> 삼랑진역</v>
          </cell>
          <cell r="D295" t="str">
            <v>SET</v>
          </cell>
          <cell r="Q295">
            <v>0</v>
          </cell>
          <cell r="R295">
            <v>0</v>
          </cell>
          <cell r="S295" t="str">
            <v>관급</v>
          </cell>
        </row>
        <row r="296">
          <cell r="A296" t="str">
            <v xml:space="preserve"> 원격소장치 밀양역</v>
          </cell>
          <cell r="B296" t="str">
            <v xml:space="preserve"> 원격소장치</v>
          </cell>
          <cell r="C296" t="str">
            <v xml:space="preserve"> 밀양역</v>
          </cell>
          <cell r="D296" t="str">
            <v>SET</v>
          </cell>
          <cell r="Q296">
            <v>0</v>
          </cell>
          <cell r="R296">
            <v>0</v>
          </cell>
          <cell r="S296" t="str">
            <v>관급</v>
          </cell>
        </row>
        <row r="297">
          <cell r="A297" t="str">
            <v xml:space="preserve"> 원격소장치 미전역</v>
          </cell>
          <cell r="B297" t="str">
            <v xml:space="preserve"> 원격소장치</v>
          </cell>
          <cell r="C297" t="str">
            <v xml:space="preserve"> 미전역</v>
          </cell>
          <cell r="D297" t="str">
            <v>SET</v>
          </cell>
          <cell r="Q297">
            <v>0</v>
          </cell>
          <cell r="R297">
            <v>0</v>
          </cell>
          <cell r="S297" t="str">
            <v>관급</v>
          </cell>
        </row>
        <row r="298">
          <cell r="A298" t="str">
            <v xml:space="preserve"> 원격소장치 원동역</v>
          </cell>
          <cell r="B298" t="str">
            <v xml:space="preserve"> 원격소장치</v>
          </cell>
          <cell r="C298" t="str">
            <v xml:space="preserve"> 원동역</v>
          </cell>
          <cell r="D298" t="str">
            <v>SET</v>
          </cell>
          <cell r="Q298">
            <v>0</v>
          </cell>
          <cell r="R298">
            <v>0</v>
          </cell>
          <cell r="S298" t="str">
            <v>관급</v>
          </cell>
        </row>
        <row r="299">
          <cell r="A299" t="str">
            <v xml:space="preserve"> 원격소장치 물금역</v>
          </cell>
          <cell r="B299" t="str">
            <v xml:space="preserve"> 원격소장치</v>
          </cell>
          <cell r="C299" t="str">
            <v xml:space="preserve"> 물금역</v>
          </cell>
          <cell r="D299" t="str">
            <v>SET</v>
          </cell>
          <cell r="Q299">
            <v>0</v>
          </cell>
          <cell r="R299">
            <v>0</v>
          </cell>
          <cell r="S299" t="str">
            <v>관급</v>
          </cell>
        </row>
        <row r="300">
          <cell r="A300" t="str">
            <v xml:space="preserve"> 원격소장치 구포역</v>
          </cell>
          <cell r="B300" t="str">
            <v xml:space="preserve"> 원격소장치</v>
          </cell>
          <cell r="C300" t="str">
            <v xml:space="preserve"> 구포역</v>
          </cell>
          <cell r="D300" t="str">
            <v>SET</v>
          </cell>
          <cell r="Q300">
            <v>0</v>
          </cell>
          <cell r="R300">
            <v>0</v>
          </cell>
          <cell r="S300" t="str">
            <v>관급</v>
          </cell>
        </row>
        <row r="301">
          <cell r="A301" t="str">
            <v xml:space="preserve"> 원격소장치 부산역</v>
          </cell>
          <cell r="B301" t="str">
            <v xml:space="preserve"> 원격소장치</v>
          </cell>
          <cell r="C301" t="str">
            <v xml:space="preserve"> 부산역</v>
          </cell>
          <cell r="D301" t="str">
            <v>SET</v>
          </cell>
          <cell r="Q301">
            <v>0</v>
          </cell>
          <cell r="R301">
            <v>0</v>
          </cell>
          <cell r="S301" t="str">
            <v>관급</v>
          </cell>
        </row>
        <row r="302">
          <cell r="A302" t="str">
            <v xml:space="preserve"> 원격소장치 사상역</v>
          </cell>
          <cell r="B302" t="str">
            <v xml:space="preserve"> 원격소장치</v>
          </cell>
          <cell r="C302" t="str">
            <v xml:space="preserve"> 사상역</v>
          </cell>
          <cell r="D302" t="str">
            <v>SET</v>
          </cell>
          <cell r="Q302">
            <v>0</v>
          </cell>
          <cell r="R302">
            <v>0</v>
          </cell>
          <cell r="S302" t="str">
            <v>관급</v>
          </cell>
        </row>
        <row r="303">
          <cell r="A303" t="str">
            <v xml:space="preserve"> 원격소장치 밀양전철변전소</v>
          </cell>
          <cell r="B303" t="str">
            <v xml:space="preserve"> 원격소장치</v>
          </cell>
          <cell r="C303" t="str">
            <v xml:space="preserve"> 밀양전철변전소</v>
          </cell>
          <cell r="D303" t="str">
            <v>SET</v>
          </cell>
          <cell r="Q303">
            <v>0</v>
          </cell>
          <cell r="R303">
            <v>0</v>
          </cell>
          <cell r="S303" t="str">
            <v>관급</v>
          </cell>
        </row>
        <row r="304">
          <cell r="A304" t="str">
            <v xml:space="preserve"> 원격소장치 물금보조구분소</v>
          </cell>
          <cell r="B304" t="str">
            <v xml:space="preserve"> 원격소장치</v>
          </cell>
          <cell r="C304" t="str">
            <v xml:space="preserve"> 물금보조구분소</v>
          </cell>
          <cell r="D304" t="str">
            <v>SET</v>
          </cell>
          <cell r="Q304">
            <v>0</v>
          </cell>
          <cell r="R304">
            <v>0</v>
          </cell>
          <cell r="S304" t="str">
            <v>관급</v>
          </cell>
        </row>
        <row r="305">
          <cell r="A305" t="str">
            <v xml:space="preserve"> 원격소장치 원동보조구분소</v>
          </cell>
          <cell r="B305" t="str">
            <v xml:space="preserve"> 원격소장치</v>
          </cell>
          <cell r="C305" t="str">
            <v xml:space="preserve"> 원동보조구분소</v>
          </cell>
          <cell r="D305" t="str">
            <v>SET</v>
          </cell>
          <cell r="Q305">
            <v>0</v>
          </cell>
          <cell r="R305">
            <v>0</v>
          </cell>
          <cell r="S305" t="str">
            <v>관급</v>
          </cell>
        </row>
        <row r="306">
          <cell r="A306" t="str">
            <v xml:space="preserve"> 원격소장치 가야전철변전소</v>
          </cell>
          <cell r="B306" t="str">
            <v xml:space="preserve"> 원격소장치</v>
          </cell>
          <cell r="C306" t="str">
            <v xml:space="preserve"> 가야전철변전소</v>
          </cell>
          <cell r="D306" t="str">
            <v>SET</v>
          </cell>
          <cell r="Q306">
            <v>0</v>
          </cell>
          <cell r="R306">
            <v>0</v>
          </cell>
          <cell r="S306" t="str">
            <v>관급</v>
          </cell>
        </row>
        <row r="307">
          <cell r="A307" t="str">
            <v xml:space="preserve"> 원격소장치 부산보조구분소</v>
          </cell>
          <cell r="B307" t="str">
            <v xml:space="preserve"> 원격소장치</v>
          </cell>
          <cell r="C307" t="str">
            <v xml:space="preserve"> 부산보조구분소</v>
          </cell>
          <cell r="D307" t="str">
            <v>SET</v>
          </cell>
          <cell r="Q307">
            <v>0</v>
          </cell>
          <cell r="R307">
            <v>0</v>
          </cell>
          <cell r="S307" t="str">
            <v>관급</v>
          </cell>
        </row>
        <row r="308">
          <cell r="A308" t="str">
            <v xml:space="preserve"> 현장설치시운전비</v>
          </cell>
          <cell r="B308" t="str">
            <v xml:space="preserve"> 현장설치시운전비</v>
          </cell>
          <cell r="D308" t="str">
            <v>식</v>
          </cell>
          <cell r="Q308">
            <v>0</v>
          </cell>
          <cell r="R308">
            <v>0</v>
          </cell>
          <cell r="S308" t="str">
            <v>관급</v>
          </cell>
        </row>
        <row r="309">
          <cell r="A309" t="str">
            <v xml:space="preserve"> 특고배전반 ALTS반 25.8kV 600A</v>
          </cell>
          <cell r="B309" t="str">
            <v xml:space="preserve"> 특고배전반</v>
          </cell>
          <cell r="C309" t="str">
            <v xml:space="preserve"> ALTS반 25.8kV 600A</v>
          </cell>
          <cell r="D309" t="str">
            <v>면</v>
          </cell>
          <cell r="Q309">
            <v>0</v>
          </cell>
          <cell r="R309">
            <v>0</v>
          </cell>
          <cell r="S309" t="str">
            <v>관급</v>
          </cell>
        </row>
        <row r="310">
          <cell r="A310" t="str">
            <v xml:space="preserve"> 특고배전반 LBS 및 LA반 폐쇄형 25.8kV 600A</v>
          </cell>
          <cell r="B310" t="str">
            <v xml:space="preserve"> 특고배전반</v>
          </cell>
          <cell r="C310" t="str">
            <v xml:space="preserve"> LBS 및 LA반 폐쇄형 25.8kV 600A</v>
          </cell>
          <cell r="D310" t="str">
            <v>면</v>
          </cell>
          <cell r="Q310">
            <v>0</v>
          </cell>
          <cell r="R310">
            <v>0</v>
          </cell>
          <cell r="S310" t="str">
            <v>관급</v>
          </cell>
        </row>
        <row r="311">
          <cell r="A311" t="str">
            <v xml:space="preserve"> 특고배전반 MOF반 폐쇄형 25.8kV</v>
          </cell>
          <cell r="B311" t="str">
            <v xml:space="preserve"> 특고배전반</v>
          </cell>
          <cell r="C311" t="str">
            <v xml:space="preserve"> MOF반 폐쇄형 25.8kV</v>
          </cell>
          <cell r="D311" t="str">
            <v>면</v>
          </cell>
          <cell r="Q311">
            <v>0</v>
          </cell>
          <cell r="R311">
            <v>0</v>
          </cell>
          <cell r="S311" t="str">
            <v>관급</v>
          </cell>
        </row>
        <row r="312">
          <cell r="A312" t="str">
            <v xml:space="preserve"> 특고배전반 PT반 폐쇄형 25.8kV</v>
          </cell>
          <cell r="B312" t="str">
            <v xml:space="preserve"> 특고배전반</v>
          </cell>
          <cell r="C312" t="str">
            <v xml:space="preserve"> PT반 폐쇄형 25.8kV</v>
          </cell>
          <cell r="D312" t="str">
            <v>면</v>
          </cell>
          <cell r="Q312">
            <v>0</v>
          </cell>
          <cell r="R312">
            <v>0</v>
          </cell>
          <cell r="S312" t="str">
            <v>관급</v>
          </cell>
        </row>
        <row r="313">
          <cell r="A313" t="str">
            <v xml:space="preserve"> 특고배전반 VCB 25.8kV 600A(1단)</v>
          </cell>
          <cell r="B313" t="str">
            <v xml:space="preserve"> 특고배전반</v>
          </cell>
          <cell r="C313" t="str">
            <v xml:space="preserve"> VCB 25.8kV 600A(1단)</v>
          </cell>
          <cell r="D313" t="str">
            <v>면</v>
          </cell>
          <cell r="Q313">
            <v>0</v>
          </cell>
          <cell r="R313">
            <v>0</v>
          </cell>
          <cell r="S313" t="str">
            <v>관급</v>
          </cell>
        </row>
        <row r="314">
          <cell r="A314" t="str">
            <v xml:space="preserve"> 변압기 몰드 22.9kV/6.6kV 3상 500kVA</v>
          </cell>
          <cell r="B314" t="str">
            <v xml:space="preserve"> 변압기 몰드</v>
          </cell>
          <cell r="C314" t="str">
            <v xml:space="preserve"> 22.9kV/6.6kV 3상 500kVA</v>
          </cell>
          <cell r="D314" t="str">
            <v>면</v>
          </cell>
          <cell r="Q314">
            <v>0</v>
          </cell>
          <cell r="R314">
            <v>0</v>
          </cell>
          <cell r="S314" t="str">
            <v>관급</v>
          </cell>
        </row>
        <row r="315">
          <cell r="A315" t="str">
            <v xml:space="preserve"> 변압기 몰드 22.9kV/6.6kV 3상 750kVA</v>
          </cell>
          <cell r="B315" t="str">
            <v xml:space="preserve"> 변압기 몰드</v>
          </cell>
          <cell r="C315" t="str">
            <v xml:space="preserve"> 22.9kV/6.6kV 3상 750kVA</v>
          </cell>
          <cell r="D315" t="str">
            <v>면</v>
          </cell>
          <cell r="Q315">
            <v>0</v>
          </cell>
          <cell r="R315">
            <v>0</v>
          </cell>
          <cell r="S315" t="str">
            <v>관급</v>
          </cell>
        </row>
        <row r="316">
          <cell r="A316" t="str">
            <v xml:space="preserve"> 변압기 몰드 22.9kV/6.6kV 3상 1000kVA</v>
          </cell>
          <cell r="B316" t="str">
            <v xml:space="preserve"> 변압기 몰드</v>
          </cell>
          <cell r="C316" t="str">
            <v xml:space="preserve"> 22.9kV/6.6kV 3상 1000kVA</v>
          </cell>
          <cell r="D316" t="str">
            <v>면</v>
          </cell>
          <cell r="Q316">
            <v>0</v>
          </cell>
          <cell r="R316">
            <v>0</v>
          </cell>
          <cell r="S316" t="str">
            <v>관급</v>
          </cell>
        </row>
        <row r="317">
          <cell r="A317" t="str">
            <v xml:space="preserve"> 변압기 몰드 22.9kV/6.6kV 3상 1000kVA</v>
          </cell>
          <cell r="B317" t="str">
            <v xml:space="preserve"> 변압기 몰드</v>
          </cell>
          <cell r="C317" t="str">
            <v xml:space="preserve"> 22.9kV/6.6kV 3상 1000kVA</v>
          </cell>
          <cell r="D317" t="str">
            <v>면</v>
          </cell>
          <cell r="Q317">
            <v>0</v>
          </cell>
          <cell r="R317">
            <v>0</v>
          </cell>
          <cell r="S317" t="str">
            <v>관급</v>
          </cell>
        </row>
        <row r="318">
          <cell r="A318" t="str">
            <v xml:space="preserve"> 변압기 몰드 22.9kV/6.6kV 3상 3500kVA</v>
          </cell>
          <cell r="B318" t="str">
            <v xml:space="preserve"> 변압기 몰드</v>
          </cell>
          <cell r="C318" t="str">
            <v xml:space="preserve"> 22.9kV/6.6kV 3상 3500kVA</v>
          </cell>
          <cell r="D318" t="str">
            <v>면</v>
          </cell>
          <cell r="Q318">
            <v>0</v>
          </cell>
          <cell r="R318">
            <v>0</v>
          </cell>
          <cell r="S318" t="str">
            <v>관급</v>
          </cell>
        </row>
        <row r="319">
          <cell r="A319" t="str">
            <v xml:space="preserve"> 배전반 GTR 7.2kV 100kVA, NGR</v>
          </cell>
          <cell r="B319" t="str">
            <v xml:space="preserve"> 배전반</v>
          </cell>
          <cell r="C319" t="str">
            <v xml:space="preserve"> GTR 7.2kV 100kVA, NGR</v>
          </cell>
          <cell r="D319" t="str">
            <v>면</v>
          </cell>
          <cell r="Q319">
            <v>0</v>
          </cell>
          <cell r="R319">
            <v>0</v>
          </cell>
          <cell r="S319" t="str">
            <v>관급</v>
          </cell>
        </row>
        <row r="320">
          <cell r="A320" t="str">
            <v xml:space="preserve"> 배전반 콘덴서반 폐쇄형</v>
          </cell>
          <cell r="B320" t="str">
            <v xml:space="preserve"> 배전반</v>
          </cell>
          <cell r="C320" t="str">
            <v xml:space="preserve"> 콘덴서반 폐쇄형</v>
          </cell>
          <cell r="D320" t="str">
            <v>면</v>
          </cell>
          <cell r="Q320">
            <v>0</v>
          </cell>
          <cell r="R320">
            <v>0</v>
          </cell>
          <cell r="S320" t="str">
            <v>관급</v>
          </cell>
        </row>
        <row r="321">
          <cell r="A321" t="str">
            <v xml:space="preserve"> 배전반 콘덴서반 폐쇄형 30kVA</v>
          </cell>
          <cell r="B321" t="str">
            <v xml:space="preserve"> 배전반</v>
          </cell>
          <cell r="C321" t="str">
            <v xml:space="preserve"> 콘덴서반 폐쇄형 30kVA</v>
          </cell>
          <cell r="D321" t="str">
            <v>면</v>
          </cell>
          <cell r="Q321">
            <v>0</v>
          </cell>
          <cell r="R321">
            <v>0</v>
          </cell>
          <cell r="S321" t="str">
            <v>관급</v>
          </cell>
        </row>
        <row r="322">
          <cell r="A322" t="str">
            <v xml:space="preserve"> 배전반 VCB 7.2kV 3P 600A(옥내2단)</v>
          </cell>
          <cell r="B322" t="str">
            <v xml:space="preserve"> 배전반</v>
          </cell>
          <cell r="C322" t="str">
            <v xml:space="preserve"> VCB 7.2kV 3P 600A(옥내2단)</v>
          </cell>
          <cell r="D322" t="str">
            <v>면</v>
          </cell>
          <cell r="Q322">
            <v>0</v>
          </cell>
          <cell r="R322">
            <v>0</v>
          </cell>
          <cell r="S322" t="str">
            <v>관급</v>
          </cell>
        </row>
        <row r="323">
          <cell r="A323" t="str">
            <v xml:space="preserve"> 배전반 DS 및 VCB 7.2kV 400A(1단)</v>
          </cell>
          <cell r="B323" t="str">
            <v xml:space="preserve"> 배전반</v>
          </cell>
          <cell r="C323" t="str">
            <v xml:space="preserve"> DS 및 VCB 7.2kV 400A(1단)</v>
          </cell>
          <cell r="D323" t="str">
            <v>면</v>
          </cell>
          <cell r="Q323">
            <v>0</v>
          </cell>
          <cell r="R323">
            <v>0</v>
          </cell>
          <cell r="S323" t="str">
            <v>관급</v>
          </cell>
        </row>
        <row r="324">
          <cell r="A324" t="str">
            <v xml:space="preserve"> 배전반 DS 및 VCB 7.2kV 400A(2단)</v>
          </cell>
          <cell r="B324" t="str">
            <v xml:space="preserve"> 배전반</v>
          </cell>
          <cell r="C324" t="str">
            <v xml:space="preserve"> DS 및 VCB 7.2kV 400A(2단)</v>
          </cell>
          <cell r="D324" t="str">
            <v>면</v>
          </cell>
          <cell r="Q324">
            <v>0</v>
          </cell>
          <cell r="R324">
            <v>0</v>
          </cell>
          <cell r="S324" t="str">
            <v>관급</v>
          </cell>
        </row>
        <row r="325">
          <cell r="A325" t="str">
            <v xml:space="preserve"> 배전반 3상 380/220V DC 110V 30A</v>
          </cell>
          <cell r="B325" t="str">
            <v xml:space="preserve"> 배전반</v>
          </cell>
          <cell r="C325" t="str">
            <v xml:space="preserve"> 3상 380/220V DC 110V 30A</v>
          </cell>
          <cell r="D325" t="str">
            <v>면</v>
          </cell>
          <cell r="Q325">
            <v>0</v>
          </cell>
          <cell r="R325">
            <v>0</v>
          </cell>
          <cell r="S325" t="str">
            <v>관급</v>
          </cell>
        </row>
        <row r="326">
          <cell r="A326" t="str">
            <v xml:space="preserve"> 배전반 150AH/10HR 12V 10CELL(연축전지,무보수밀폐형)</v>
          </cell>
          <cell r="B326" t="str">
            <v xml:space="preserve"> 배전반</v>
          </cell>
          <cell r="C326" t="str">
            <v xml:space="preserve"> 150AH/10HR 12V 10CELL(연축전지,무보수밀폐형)</v>
          </cell>
          <cell r="D326" t="str">
            <v>면</v>
          </cell>
          <cell r="Q326">
            <v>0</v>
          </cell>
          <cell r="R326">
            <v>0</v>
          </cell>
          <cell r="S326" t="str">
            <v>관급</v>
          </cell>
        </row>
        <row r="327">
          <cell r="A327" t="str">
            <v xml:space="preserve"> 배전반 DS,VCB 7.2kV 3P 400A(옥내1단)</v>
          </cell>
          <cell r="B327" t="str">
            <v xml:space="preserve"> 배전반</v>
          </cell>
          <cell r="C327" t="str">
            <v xml:space="preserve"> DS,VCB 7.2kV 3P 400A(옥내1단)</v>
          </cell>
          <cell r="D327" t="str">
            <v>면</v>
          </cell>
          <cell r="Q327">
            <v>0</v>
          </cell>
          <cell r="R327">
            <v>0</v>
          </cell>
          <cell r="S327" t="str">
            <v>관급</v>
          </cell>
        </row>
        <row r="328">
          <cell r="A328" t="str">
            <v xml:space="preserve"> 배전반 DS,VCB 7.2kV 3P 400Ax2(옥외2단)</v>
          </cell>
          <cell r="B328" t="str">
            <v xml:space="preserve"> 배전반</v>
          </cell>
          <cell r="C328" t="str">
            <v xml:space="preserve"> DS,VCB 7.2kV 3P 400Ax2(옥외2단)</v>
          </cell>
          <cell r="D328" t="str">
            <v>면</v>
          </cell>
          <cell r="Q328">
            <v>0</v>
          </cell>
          <cell r="R328">
            <v>0</v>
          </cell>
          <cell r="S328" t="str">
            <v>관급</v>
          </cell>
        </row>
        <row r="329">
          <cell r="A329" t="str">
            <v xml:space="preserve"> 배전반 DS,VCB 7.2kV 3P 400A(옥외1단)</v>
          </cell>
          <cell r="B329" t="str">
            <v xml:space="preserve"> 배전반</v>
          </cell>
          <cell r="C329" t="str">
            <v xml:space="preserve"> DS,VCB 7.2kV 3P 400A(옥외1단)</v>
          </cell>
          <cell r="D329" t="str">
            <v>면</v>
          </cell>
          <cell r="Q329">
            <v>0</v>
          </cell>
          <cell r="R329">
            <v>0</v>
          </cell>
          <cell r="S329" t="str">
            <v>관급</v>
          </cell>
        </row>
        <row r="330">
          <cell r="A330" t="str">
            <v xml:space="preserve"> 변압기 몰드 6.3kV/380-220V 3상 100kVA</v>
          </cell>
          <cell r="B330" t="str">
            <v xml:space="preserve"> 변압기 몰드</v>
          </cell>
          <cell r="C330" t="str">
            <v xml:space="preserve"> 6.3kV/380-220V 3상 100kVA</v>
          </cell>
          <cell r="D330" t="str">
            <v>면</v>
          </cell>
          <cell r="Q330">
            <v>0</v>
          </cell>
          <cell r="R330">
            <v>0</v>
          </cell>
          <cell r="S330" t="str">
            <v>관급</v>
          </cell>
        </row>
        <row r="331">
          <cell r="A331" t="str">
            <v xml:space="preserve"> 변압기 몰드 6.3kV/440V 3상200kVA</v>
          </cell>
          <cell r="B331" t="str">
            <v xml:space="preserve"> 변압기 몰드</v>
          </cell>
          <cell r="C331" t="str">
            <v xml:space="preserve"> 6.3kV/440V 3상200kVA</v>
          </cell>
          <cell r="D331" t="str">
            <v>면</v>
          </cell>
          <cell r="Q331">
            <v>0</v>
          </cell>
          <cell r="R331">
            <v>0</v>
          </cell>
          <cell r="S331" t="str">
            <v>관급</v>
          </cell>
        </row>
        <row r="332">
          <cell r="A332" t="str">
            <v xml:space="preserve"> 변압기 몰드 6.3kV/380-220V 3상 150kVA</v>
          </cell>
          <cell r="B332" t="str">
            <v xml:space="preserve"> 변압기 몰드</v>
          </cell>
          <cell r="C332" t="str">
            <v xml:space="preserve"> 6.3kV/380-220V 3상 150kVA</v>
          </cell>
          <cell r="D332" t="str">
            <v>면</v>
          </cell>
          <cell r="Q332">
            <v>0</v>
          </cell>
          <cell r="R332">
            <v>0</v>
          </cell>
          <cell r="S332" t="str">
            <v>관급</v>
          </cell>
        </row>
        <row r="333">
          <cell r="A333" t="str">
            <v xml:space="preserve"> 변압기 몰드 6.3kV/380-220V 3상 50kVA</v>
          </cell>
          <cell r="B333" t="str">
            <v xml:space="preserve"> 변압기 몰드</v>
          </cell>
          <cell r="C333" t="str">
            <v xml:space="preserve"> 6.3kV/380-220V 3상 50kVA</v>
          </cell>
          <cell r="D333" t="str">
            <v>면</v>
          </cell>
          <cell r="Q333">
            <v>0</v>
          </cell>
          <cell r="R333">
            <v>0</v>
          </cell>
          <cell r="S333" t="str">
            <v>관급</v>
          </cell>
        </row>
        <row r="334">
          <cell r="A334" t="str">
            <v xml:space="preserve"> 변압기 몰드 6.3kV/380-220V 3상 200kVA</v>
          </cell>
          <cell r="B334" t="str">
            <v xml:space="preserve"> 변압기 몰드</v>
          </cell>
          <cell r="C334" t="str">
            <v xml:space="preserve"> 6.3kV/380-220V 3상 200kVA</v>
          </cell>
          <cell r="D334" t="str">
            <v>면</v>
          </cell>
          <cell r="Q334">
            <v>0</v>
          </cell>
          <cell r="R334">
            <v>0</v>
          </cell>
          <cell r="S334" t="str">
            <v>관급</v>
          </cell>
        </row>
        <row r="335">
          <cell r="A335" t="str">
            <v xml:space="preserve"> 변압기 몰드 6.3kV/380-220V 3상 250kVA</v>
          </cell>
          <cell r="B335" t="str">
            <v xml:space="preserve"> 변압기 몰드</v>
          </cell>
          <cell r="C335" t="str">
            <v xml:space="preserve"> 6.3kV/380-220V 3상 250kVA</v>
          </cell>
          <cell r="D335" t="str">
            <v>면</v>
          </cell>
          <cell r="Q335">
            <v>0</v>
          </cell>
          <cell r="R335">
            <v>0</v>
          </cell>
          <cell r="S335" t="str">
            <v>관급</v>
          </cell>
        </row>
        <row r="336">
          <cell r="A336" t="str">
            <v xml:space="preserve"> 변압기 몰드 6.3kV/380-220V 3상50kVA+1상30kVA</v>
          </cell>
          <cell r="B336" t="str">
            <v xml:space="preserve"> 변압기 몰드</v>
          </cell>
          <cell r="C336" t="str">
            <v xml:space="preserve"> 6.3kV/380-220V 3상50kVA+1상30kVA</v>
          </cell>
          <cell r="D336" t="str">
            <v>면</v>
          </cell>
          <cell r="Q336">
            <v>0</v>
          </cell>
          <cell r="R336">
            <v>0</v>
          </cell>
          <cell r="S336" t="str">
            <v>관급</v>
          </cell>
        </row>
        <row r="337">
          <cell r="A337" t="str">
            <v xml:space="preserve"> 변압기 몰드 6.3kV/380-220V 3상50kVA</v>
          </cell>
          <cell r="B337" t="str">
            <v xml:space="preserve"> 변압기 몰드</v>
          </cell>
          <cell r="C337" t="str">
            <v xml:space="preserve"> 6.3kV/380-220V 3상50kVA</v>
          </cell>
          <cell r="D337" t="str">
            <v>면</v>
          </cell>
          <cell r="Q337">
            <v>0</v>
          </cell>
          <cell r="R337">
            <v>0</v>
          </cell>
          <cell r="S337" t="str">
            <v>관급</v>
          </cell>
        </row>
        <row r="338">
          <cell r="A338" t="str">
            <v xml:space="preserve"> 변압기 몰드 6.3kV/380-220V 3상75kVA</v>
          </cell>
          <cell r="B338" t="str">
            <v xml:space="preserve"> 변압기 몰드</v>
          </cell>
          <cell r="C338" t="str">
            <v xml:space="preserve"> 6.3kV/380-220V 3상75kVA</v>
          </cell>
          <cell r="D338" t="str">
            <v>면</v>
          </cell>
          <cell r="Q338">
            <v>0</v>
          </cell>
          <cell r="R338">
            <v>0</v>
          </cell>
          <cell r="S338" t="str">
            <v>관급</v>
          </cell>
        </row>
        <row r="339">
          <cell r="A339" t="str">
            <v xml:space="preserve"> 변압기 몰드 6.3kV/380-220V 3상50kVA+1상50kVA</v>
          </cell>
          <cell r="B339" t="str">
            <v xml:space="preserve"> 변압기 몰드</v>
          </cell>
          <cell r="C339" t="str">
            <v xml:space="preserve"> 6.3kV/380-220V 3상50kVA+1상50kVA</v>
          </cell>
          <cell r="D339" t="str">
            <v>면</v>
          </cell>
          <cell r="Q339">
            <v>0</v>
          </cell>
          <cell r="R339">
            <v>0</v>
          </cell>
          <cell r="S339" t="str">
            <v>관급</v>
          </cell>
        </row>
        <row r="340">
          <cell r="A340" t="str">
            <v xml:space="preserve"> 변압기 몰드 6.3kV/380-220V 3상50kVA+1상30kVA</v>
          </cell>
          <cell r="B340" t="str">
            <v xml:space="preserve"> 변압기 몰드</v>
          </cell>
          <cell r="C340" t="str">
            <v xml:space="preserve"> 6.3kV/380-220V 3상50kVA+1상30kVA</v>
          </cell>
          <cell r="D340" t="str">
            <v>면</v>
          </cell>
          <cell r="Q340">
            <v>0</v>
          </cell>
          <cell r="R340">
            <v>0</v>
          </cell>
          <cell r="S340" t="str">
            <v>관급</v>
          </cell>
        </row>
        <row r="341">
          <cell r="A341" t="str">
            <v xml:space="preserve"> 변압기 몰드 6.3kV/380-220V 3상50kVA</v>
          </cell>
          <cell r="B341" t="str">
            <v xml:space="preserve"> 변압기 몰드</v>
          </cell>
          <cell r="C341" t="str">
            <v xml:space="preserve"> 6.3kV/380-220V 3상50kVA</v>
          </cell>
          <cell r="D341" t="str">
            <v>면</v>
          </cell>
          <cell r="Q341">
            <v>0</v>
          </cell>
          <cell r="R341">
            <v>0</v>
          </cell>
          <cell r="S341" t="str">
            <v>관급</v>
          </cell>
        </row>
        <row r="342">
          <cell r="A342" t="str">
            <v xml:space="preserve"> 변압기 몰드 6.3kV/220V 1상50kVA</v>
          </cell>
          <cell r="B342" t="str">
            <v xml:space="preserve"> 변압기 몰드</v>
          </cell>
          <cell r="C342" t="str">
            <v xml:space="preserve"> 6.3kV/220V 1상50kVA</v>
          </cell>
          <cell r="D342" t="str">
            <v>면</v>
          </cell>
          <cell r="Q342">
            <v>0</v>
          </cell>
          <cell r="R342">
            <v>0</v>
          </cell>
          <cell r="S342" t="str">
            <v>관급</v>
          </cell>
        </row>
        <row r="343">
          <cell r="A343" t="str">
            <v xml:space="preserve"> 배전반 저압반 MCC 5회로(ATS 200A내장)</v>
          </cell>
          <cell r="B343" t="str">
            <v xml:space="preserve"> 배전반</v>
          </cell>
          <cell r="C343" t="str">
            <v xml:space="preserve"> 저압반 MCC 5회로(ATS 200A내장)</v>
          </cell>
          <cell r="D343" t="str">
            <v>면</v>
          </cell>
          <cell r="Q343">
            <v>0</v>
          </cell>
          <cell r="R343">
            <v>0</v>
          </cell>
          <cell r="S343" t="str">
            <v>관급</v>
          </cell>
        </row>
        <row r="344">
          <cell r="A344" t="str">
            <v xml:space="preserve"> 배전반 3상 380/220V DC 110V 30A</v>
          </cell>
          <cell r="B344" t="str">
            <v xml:space="preserve"> 배전반</v>
          </cell>
          <cell r="C344" t="str">
            <v xml:space="preserve"> 3상 380/220V DC 110V 30A</v>
          </cell>
          <cell r="D344" t="str">
            <v>면</v>
          </cell>
          <cell r="Q344">
            <v>0</v>
          </cell>
          <cell r="R344">
            <v>0</v>
          </cell>
          <cell r="S344" t="str">
            <v>관급</v>
          </cell>
        </row>
        <row r="345">
          <cell r="A345" t="str">
            <v xml:space="preserve"> 배전반 100AH/10HR 12V 10CELL(연축전지,무보수밀폐형)</v>
          </cell>
          <cell r="B345" t="str">
            <v xml:space="preserve"> 배전반</v>
          </cell>
          <cell r="C345" t="str">
            <v xml:space="preserve"> 100AH/10HR 12V 10CELL(연축전지,무보수밀폐형)</v>
          </cell>
          <cell r="D345" t="str">
            <v>면</v>
          </cell>
          <cell r="Q345">
            <v>0</v>
          </cell>
          <cell r="R345">
            <v>0</v>
          </cell>
          <cell r="S345" t="str">
            <v>관급</v>
          </cell>
        </row>
        <row r="346">
          <cell r="A346" t="str">
            <v xml:space="preserve"> 배전반 (ALTS) PNL</v>
          </cell>
          <cell r="B346" t="str">
            <v xml:space="preserve"> 배전반</v>
          </cell>
          <cell r="C346" t="str">
            <v xml:space="preserve"> (ALTS) PNL</v>
          </cell>
          <cell r="D346" t="str">
            <v>면</v>
          </cell>
          <cell r="Q346">
            <v>0</v>
          </cell>
          <cell r="R346">
            <v>0</v>
          </cell>
          <cell r="S346" t="str">
            <v>관급</v>
          </cell>
        </row>
        <row r="347">
          <cell r="A347" t="str">
            <v xml:space="preserve"> 배전반 (LA.LBS) PNL</v>
          </cell>
          <cell r="B347" t="str">
            <v xml:space="preserve"> 배전반</v>
          </cell>
          <cell r="C347" t="str">
            <v xml:space="preserve"> (LA.LBS) PNL</v>
          </cell>
          <cell r="D347" t="str">
            <v>면</v>
          </cell>
          <cell r="Q347">
            <v>0</v>
          </cell>
          <cell r="R347">
            <v>0</v>
          </cell>
          <cell r="S347" t="str">
            <v>관급</v>
          </cell>
        </row>
        <row r="348">
          <cell r="A348" t="str">
            <v xml:space="preserve"> 배전반 (MOF) PNL</v>
          </cell>
          <cell r="B348" t="str">
            <v xml:space="preserve"> 배전반</v>
          </cell>
          <cell r="C348" t="str">
            <v xml:space="preserve"> (MOF) PNL</v>
          </cell>
          <cell r="D348" t="str">
            <v>면</v>
          </cell>
          <cell r="Q348">
            <v>0</v>
          </cell>
          <cell r="R348">
            <v>0</v>
          </cell>
          <cell r="S348" t="str">
            <v>관급</v>
          </cell>
        </row>
        <row r="349">
          <cell r="A349" t="str">
            <v xml:space="preserve"> 배전반 (MOF.PT) PNL</v>
          </cell>
          <cell r="B349" t="str">
            <v xml:space="preserve"> 배전반</v>
          </cell>
          <cell r="C349" t="str">
            <v xml:space="preserve"> (MOF.PT) PNL</v>
          </cell>
          <cell r="D349" t="str">
            <v>면</v>
          </cell>
          <cell r="Q349">
            <v>0</v>
          </cell>
          <cell r="R349">
            <v>0</v>
          </cell>
          <cell r="S349" t="str">
            <v>관급</v>
          </cell>
        </row>
        <row r="350">
          <cell r="A350" t="str">
            <v xml:space="preserve"> 배전반 (PF.PT) PNL</v>
          </cell>
          <cell r="B350" t="str">
            <v xml:space="preserve"> 배전반</v>
          </cell>
          <cell r="C350" t="str">
            <v xml:space="preserve"> (PF.PT) PNL</v>
          </cell>
          <cell r="D350" t="str">
            <v>면</v>
          </cell>
          <cell r="Q350">
            <v>0</v>
          </cell>
          <cell r="R350">
            <v>0</v>
          </cell>
          <cell r="S350" t="str">
            <v>관급</v>
          </cell>
        </row>
        <row r="351">
          <cell r="A351" t="str">
            <v xml:space="preserve"> 배전반 (MAIN VCB) PNL</v>
          </cell>
          <cell r="B351" t="str">
            <v xml:space="preserve"> 배전반</v>
          </cell>
          <cell r="C351" t="str">
            <v xml:space="preserve"> (MAIN VCB) PNL</v>
          </cell>
          <cell r="D351" t="str">
            <v>면</v>
          </cell>
          <cell r="Q351">
            <v>0</v>
          </cell>
          <cell r="R351">
            <v>0</v>
          </cell>
          <cell r="S351" t="str">
            <v>관급</v>
          </cell>
        </row>
        <row r="352">
          <cell r="A352" t="str">
            <v xml:space="preserve"> 변압기반 (TR 3Φ 2500KVA) PNL</v>
          </cell>
          <cell r="B352" t="str">
            <v xml:space="preserve"> 변압기반</v>
          </cell>
          <cell r="C352" t="str">
            <v xml:space="preserve"> (TR 3Φ 2500KVA) PNL</v>
          </cell>
          <cell r="D352" t="str">
            <v>면</v>
          </cell>
          <cell r="S352" t="str">
            <v>관급</v>
          </cell>
        </row>
        <row r="353">
          <cell r="A353" t="str">
            <v xml:space="preserve"> 변압기반 (TR 3Φ 1000KVA) PNL</v>
          </cell>
          <cell r="B353" t="str">
            <v xml:space="preserve"> 변압기반</v>
          </cell>
          <cell r="C353" t="str">
            <v xml:space="preserve"> (TR 3Φ 1000KVA) PNL</v>
          </cell>
          <cell r="D353" t="str">
            <v>면</v>
          </cell>
          <cell r="S353" t="str">
            <v>관급</v>
          </cell>
        </row>
        <row r="354">
          <cell r="A354" t="str">
            <v xml:space="preserve"> 배전반 (GTR.NGR) PNL</v>
          </cell>
          <cell r="B354" t="str">
            <v xml:space="preserve"> 배전반</v>
          </cell>
          <cell r="C354" t="str">
            <v xml:space="preserve"> (GTR.NGR) PNL</v>
          </cell>
          <cell r="D354" t="str">
            <v>면</v>
          </cell>
          <cell r="Q354">
            <v>0</v>
          </cell>
          <cell r="R354">
            <v>0</v>
          </cell>
          <cell r="S354" t="str">
            <v>관급</v>
          </cell>
        </row>
        <row r="355">
          <cell r="A355" t="str">
            <v xml:space="preserve"> 배전반 (SC) PNL</v>
          </cell>
          <cell r="B355" t="str">
            <v xml:space="preserve"> 배전반</v>
          </cell>
          <cell r="C355" t="str">
            <v xml:space="preserve"> (SC) PNL</v>
          </cell>
          <cell r="D355" t="str">
            <v>면</v>
          </cell>
          <cell r="Q355">
            <v>0</v>
          </cell>
          <cell r="R355">
            <v>0</v>
          </cell>
          <cell r="S355" t="str">
            <v>관급</v>
          </cell>
        </row>
        <row r="356">
          <cell r="A356" t="str">
            <v xml:space="preserve"> 배전반 (VCB 2단) PNL</v>
          </cell>
          <cell r="B356" t="str">
            <v xml:space="preserve"> 배전반</v>
          </cell>
          <cell r="C356" t="str">
            <v xml:space="preserve"> (VCB 2단) PNL</v>
          </cell>
          <cell r="D356" t="str">
            <v>면</v>
          </cell>
          <cell r="Q356">
            <v>0</v>
          </cell>
          <cell r="R356">
            <v>0</v>
          </cell>
          <cell r="S356" t="str">
            <v>관급</v>
          </cell>
        </row>
        <row r="357">
          <cell r="A357" t="str">
            <v xml:space="preserve"> 배전반 (DS.VCB) PNL</v>
          </cell>
          <cell r="B357" t="str">
            <v xml:space="preserve"> 배전반</v>
          </cell>
          <cell r="C357" t="str">
            <v xml:space="preserve"> (DS.VCB) PNL</v>
          </cell>
          <cell r="D357" t="str">
            <v>면</v>
          </cell>
          <cell r="Q357">
            <v>0</v>
          </cell>
          <cell r="R357">
            <v>0</v>
          </cell>
          <cell r="S357" t="str">
            <v>관급</v>
          </cell>
        </row>
        <row r="358">
          <cell r="A358" t="str">
            <v xml:space="preserve"> 배전반 (REC) PNL</v>
          </cell>
          <cell r="B358" t="str">
            <v xml:space="preserve"> 배전반</v>
          </cell>
          <cell r="C358" t="str">
            <v xml:space="preserve"> (REC) PNL</v>
          </cell>
          <cell r="D358" t="str">
            <v>면</v>
          </cell>
          <cell r="Q358">
            <v>0</v>
          </cell>
          <cell r="R358">
            <v>0</v>
          </cell>
          <cell r="S358" t="str">
            <v>관급</v>
          </cell>
        </row>
        <row r="359">
          <cell r="A359" t="str">
            <v xml:space="preserve"> 배전반 (BAT) PNL</v>
          </cell>
          <cell r="B359" t="str">
            <v xml:space="preserve"> 배전반</v>
          </cell>
          <cell r="C359" t="str">
            <v xml:space="preserve"> (BAT) PNL</v>
          </cell>
          <cell r="D359" t="str">
            <v>면</v>
          </cell>
          <cell r="Q359">
            <v>0</v>
          </cell>
          <cell r="R359">
            <v>0</v>
          </cell>
          <cell r="S359" t="str">
            <v>관급</v>
          </cell>
        </row>
        <row r="360">
          <cell r="A360" t="str">
            <v xml:space="preserve"> 변압기반 (TR 3Φ100+1Φ30KVA) PNL</v>
          </cell>
          <cell r="B360" t="str">
            <v xml:space="preserve"> 변압기반</v>
          </cell>
          <cell r="C360" t="str">
            <v xml:space="preserve"> (TR 3Φ100+1Φ30KVA) PNL</v>
          </cell>
          <cell r="D360" t="str">
            <v>면</v>
          </cell>
          <cell r="S360" t="str">
            <v>관급</v>
          </cell>
        </row>
        <row r="361">
          <cell r="A361" t="str">
            <v xml:space="preserve"> 변압기반 (TR 3Φ100+1Φ50KVA) PNL</v>
          </cell>
          <cell r="B361" t="str">
            <v xml:space="preserve"> 변압기반</v>
          </cell>
          <cell r="C361" t="str">
            <v xml:space="preserve"> (TR 3Φ100+1Φ50KVA) PNL</v>
          </cell>
          <cell r="D361" t="str">
            <v>면</v>
          </cell>
          <cell r="S361" t="str">
            <v>관급</v>
          </cell>
        </row>
        <row r="362">
          <cell r="A362" t="str">
            <v xml:space="preserve"> 변압기반 (TR 3Φ200KVA) PNL</v>
          </cell>
          <cell r="B362" t="str">
            <v xml:space="preserve"> 변압기반</v>
          </cell>
          <cell r="C362" t="str">
            <v xml:space="preserve"> (TR 3Φ200KVA) PNL</v>
          </cell>
          <cell r="D362" t="str">
            <v>면</v>
          </cell>
          <cell r="S362" t="str">
            <v>관급</v>
          </cell>
        </row>
        <row r="363">
          <cell r="A363" t="str">
            <v xml:space="preserve"> 변압기반 (TR 1Φ100+30KVA) PNL</v>
          </cell>
          <cell r="B363" t="str">
            <v xml:space="preserve"> 변압기반</v>
          </cell>
          <cell r="C363" t="str">
            <v xml:space="preserve"> (TR 1Φ100+30KVA) PNL</v>
          </cell>
          <cell r="D363" t="str">
            <v>면</v>
          </cell>
          <cell r="S363" t="str">
            <v>관급</v>
          </cell>
        </row>
        <row r="364">
          <cell r="A364" t="str">
            <v xml:space="preserve"> 변압기반 (TR 1Φ50+30KVA) PNL</v>
          </cell>
          <cell r="B364" t="str">
            <v xml:space="preserve"> 변압기반</v>
          </cell>
          <cell r="C364" t="str">
            <v xml:space="preserve"> (TR 1Φ50+30KVA) PNL</v>
          </cell>
          <cell r="D364" t="str">
            <v>면</v>
          </cell>
          <cell r="S364" t="str">
            <v>관급</v>
          </cell>
        </row>
        <row r="365">
          <cell r="A365" t="str">
            <v xml:space="preserve"> 변압기반 (TR 1Φ150KVA) PNL</v>
          </cell>
          <cell r="B365" t="str">
            <v xml:space="preserve"> 변압기반</v>
          </cell>
          <cell r="C365" t="str">
            <v xml:space="preserve"> (TR 1Φ150KVA) PNL</v>
          </cell>
          <cell r="D365" t="str">
            <v>면</v>
          </cell>
          <cell r="S365" t="str">
            <v>관급</v>
          </cell>
        </row>
        <row r="366">
          <cell r="A366" t="str">
            <v xml:space="preserve"> 변압기반 (TR 1Φ75KVA) PNL</v>
          </cell>
          <cell r="B366" t="str">
            <v xml:space="preserve"> 변압기반</v>
          </cell>
          <cell r="C366" t="str">
            <v xml:space="preserve"> (TR 1Φ75KVA) PNL</v>
          </cell>
          <cell r="D366" t="str">
            <v>면</v>
          </cell>
          <cell r="S366" t="str">
            <v>관급</v>
          </cell>
        </row>
        <row r="367">
          <cell r="A367" t="str">
            <v xml:space="preserve"> 변압기반 (TR 1Φ50KVA) PNL</v>
          </cell>
          <cell r="B367" t="str">
            <v xml:space="preserve"> 변압기반</v>
          </cell>
          <cell r="C367" t="str">
            <v xml:space="preserve"> (TR 1Φ50KVA) PNL</v>
          </cell>
          <cell r="D367" t="str">
            <v>면</v>
          </cell>
          <cell r="S367" t="str">
            <v>관급</v>
          </cell>
        </row>
        <row r="368">
          <cell r="A368" t="str">
            <v xml:space="preserve"> 변압기반 (TR 3Φ250KVA) PNL</v>
          </cell>
          <cell r="B368" t="str">
            <v xml:space="preserve"> 변압기반</v>
          </cell>
          <cell r="C368" t="str">
            <v xml:space="preserve"> (TR 3Φ250KVA) PNL</v>
          </cell>
          <cell r="D368" t="str">
            <v>면</v>
          </cell>
          <cell r="S368" t="str">
            <v>관급</v>
          </cell>
        </row>
        <row r="369">
          <cell r="A369" t="str">
            <v xml:space="preserve"> 저압배전반 (ATS.MCCB) PNL</v>
          </cell>
          <cell r="B369" t="str">
            <v xml:space="preserve"> 저압배전반</v>
          </cell>
          <cell r="C369" t="str">
            <v xml:space="preserve"> (ATS.MCCB) PNL</v>
          </cell>
          <cell r="D369" t="str">
            <v>면</v>
          </cell>
          <cell r="Q369">
            <v>0</v>
          </cell>
          <cell r="R369">
            <v>0</v>
          </cell>
          <cell r="S369" t="str">
            <v>관급</v>
          </cell>
        </row>
        <row r="370">
          <cell r="A370" t="str">
            <v xml:space="preserve"> 저압배전반 (REC) PNL</v>
          </cell>
          <cell r="B370" t="str">
            <v xml:space="preserve"> 저압배전반</v>
          </cell>
          <cell r="C370" t="str">
            <v xml:space="preserve"> (REC) PNL</v>
          </cell>
          <cell r="D370" t="str">
            <v>면</v>
          </cell>
          <cell r="Q370">
            <v>0</v>
          </cell>
          <cell r="R370">
            <v>0</v>
          </cell>
          <cell r="S370" t="str">
            <v>관급</v>
          </cell>
        </row>
        <row r="371">
          <cell r="A371" t="str">
            <v xml:space="preserve"> 저압배전반 (BAT) PNL</v>
          </cell>
          <cell r="B371" t="str">
            <v xml:space="preserve"> 저압배전반</v>
          </cell>
          <cell r="C371" t="str">
            <v xml:space="preserve"> (BAT) PNL</v>
          </cell>
          <cell r="D371" t="str">
            <v>면</v>
          </cell>
          <cell r="Q371">
            <v>0</v>
          </cell>
          <cell r="R371">
            <v>0</v>
          </cell>
          <cell r="S371" t="str">
            <v>관급</v>
          </cell>
        </row>
        <row r="372">
          <cell r="A372">
            <v>0</v>
          </cell>
          <cell r="Q372">
            <v>0</v>
          </cell>
          <cell r="R372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조명"/>
      <sheetName val="보일러"/>
      <sheetName val="원가계산서"/>
      <sheetName val="ESCO-Calculation"/>
      <sheetName val="수주보고서"/>
      <sheetName val="Yearly-Analysis"/>
      <sheetName val="Yearly-Prof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내역서(공량산출서)"/>
      <sheetName val="일위대가"/>
      <sheetName val="일위대가(공량산출서)"/>
      <sheetName val="단가조사서"/>
      <sheetName val="자재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000"/>
      <sheetName val="재료값"/>
      <sheetName val="단가조사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설명서"/>
      <sheetName val="예정공정표"/>
      <sheetName val="동원인원_8"/>
      <sheetName val="인원-9"/>
      <sheetName val="동원인원_10"/>
      <sheetName val="인원_11"/>
      <sheetName val="인원_12"/>
      <sheetName val="공사원가"/>
      <sheetName val="내역서총괄"/>
      <sheetName val="계산"/>
      <sheetName val="운반비2"/>
      <sheetName val="경비"/>
      <sheetName val="인입선"/>
      <sheetName val="위험표시판"/>
      <sheetName val="단가표1"/>
      <sheetName val="단가표"/>
      <sheetName val="가설사무실"/>
      <sheetName val="운반비1"/>
      <sheetName val="Sheet1"/>
      <sheetName val="강연선_단위"/>
      <sheetName val="젤리세척제"/>
      <sheetName val="최종시험"/>
      <sheetName val="접지봉산출"/>
      <sheetName val="Module1"/>
      <sheetName val="공기산출"/>
      <sheetName val="동원인원계획표"/>
      <sheetName val="내역서"/>
      <sheetName val="비사급자재"/>
      <sheetName val="소요노력"/>
      <sheetName val="운반비"/>
      <sheetName val="경비 "/>
      <sheetName val="공정량"/>
      <sheetName val="일위대가(품)"/>
      <sheetName val="인원_FILE"/>
      <sheetName val="자재_FILE"/>
      <sheetName val="일위대가_FILE"/>
      <sheetName val="일위대가"/>
      <sheetName val="신일위대가"/>
      <sheetName val="일위대가_수정"/>
      <sheetName val="프로그램_이동"/>
      <sheetName val="프로그램_일위대가(품)_산츨"/>
      <sheetName val="프로그램_일위대가_작성"/>
      <sheetName val="프로그램_비사급자재_작성"/>
      <sheetName val="프로그램_일위대가_수정"/>
      <sheetName val="프로그램_내역서_작성"/>
      <sheetName val="양식_일위대가"/>
      <sheetName val="양식_내역서"/>
      <sheetName val="양식_소요노력"/>
      <sheetName val="양식_비사급"/>
      <sheetName val="예정공정표1"/>
      <sheetName val="Sheet2"/>
      <sheetName val="Sheet3"/>
      <sheetName val="표지"/>
      <sheetName val="원가내역"/>
      <sheetName val="산출내역"/>
      <sheetName val="지입자재"/>
      <sheetName val="노무비"/>
      <sheetName val="사급자재집계"/>
      <sheetName val="코드표"/>
      <sheetName val="자재코드"/>
      <sheetName val="자재단가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일위대가표"/>
      <sheetName val="재료비노무비"/>
      <sheetName val="준공도면작업.xls"/>
      <sheetName val="지입단가"/>
      <sheetName val=" 소방공사 산출근거"/>
      <sheetName val="990430_당초"/>
      <sheetName val="인수공규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</sheetDataSet>
  </externalBook>
</externalLink>
</file>

<file path=xl/externalLinks/externalLink2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000"/>
      <sheetName val="전동기"/>
      <sheetName val="ESCO"/>
      <sheetName val="견적원가품의서"/>
    </sheetNames>
    <sheetDataSet>
      <sheetData sheetId="0" refreshError="1"/>
      <sheetData sheetId="1"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</sheetData>
      <sheetData sheetId="2"/>
      <sheetData sheetId="3"/>
    </sheetDataSet>
  </externalBook>
</externalLink>
</file>

<file path=xl/externalLinks/externalLink2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가설건물"/>
      <sheetName val="감독용차량비"/>
      <sheetName val="관급자재"/>
      <sheetName val="노임단가"/>
      <sheetName val="49수량"/>
      <sheetName val="49인공"/>
      <sheetName val="49전력기기일위 (2)"/>
      <sheetName val="49전력기기일위"/>
      <sheetName val="48수량"/>
      <sheetName val="48인공"/>
      <sheetName val="48전력선로일위 (2)"/>
      <sheetName val="48전력선로일위"/>
      <sheetName val="22수량"/>
      <sheetName val="자재단가"/>
      <sheetName val="22인공"/>
      <sheetName val="22일위 (2)"/>
      <sheetName val="22일위"/>
      <sheetName val="수량집계"/>
      <sheetName val="총괄표 (2)"/>
      <sheetName val="총괄표"/>
      <sheetName val="원가"/>
      <sheetName val="산출기초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49전력기기일위_(2)"/>
      <sheetName val="48전력선로일위_(2)"/>
      <sheetName val="22일위_(2)"/>
      <sheetName val="총괄표_(2)"/>
      <sheetName val="일위대가표"/>
      <sheetName val="단가표"/>
      <sheetName val="원가총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</sheetDataSet>
  </externalBook>
</externalLink>
</file>

<file path=xl/externalLinks/externalLink2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가격대비"/>
      <sheetName val="배관산출"/>
      <sheetName val="laroux"/>
      <sheetName val="전기2005"/>
      <sheetName val="요율"/>
      <sheetName val="코드일람표2001년10월"/>
      <sheetName val="RE9604"/>
      <sheetName val="#REF"/>
      <sheetName val="인건-측정"/>
      <sheetName val="약품공급2"/>
      <sheetName val="봉양~조차장간고하개명(신설)"/>
      <sheetName val="예산조서(전송)"/>
      <sheetName val="공사원가계산서"/>
      <sheetName val="노임단가표"/>
      <sheetName val="자재단가"/>
      <sheetName val="직노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재료값"/>
      <sheetName val="전기일위목록"/>
      <sheetName val="품셈"/>
      <sheetName val="건축내역"/>
      <sheetName val="일위목록"/>
      <sheetName val="EJ"/>
      <sheetName val="2000노임기준"/>
      <sheetName val="시중노임단가"/>
      <sheetName val="잡철물"/>
      <sheetName val="집계표2"/>
      <sheetName val="을02"/>
      <sheetName val="전기내역서(총계)"/>
      <sheetName val="원가총괄"/>
      <sheetName val="401"/>
      <sheetName val="교각계산"/>
      <sheetName val="전동기"/>
      <sheetName val="단가산출"/>
      <sheetName val="부하계산서"/>
      <sheetName val="NEAYUK"/>
      <sheetName val="갑지"/>
      <sheetName val="옥외1"/>
      <sheetName val="Macro(전선)"/>
      <sheetName val="내역서1"/>
      <sheetName val="원가계산서"/>
      <sheetName val="총괄표"/>
      <sheetName val="98지급계획"/>
      <sheetName val="기초자료입력"/>
      <sheetName val="수량산출서"/>
      <sheetName val="정렬"/>
      <sheetName val="일위대가 집계표"/>
      <sheetName val="노임"/>
      <sheetName val="일위산출"/>
      <sheetName val="단가비교"/>
      <sheetName val="중강당 내역"/>
      <sheetName val="터널대가"/>
      <sheetName val="A LINE"/>
      <sheetName val="노임단가"/>
      <sheetName val="일위대가"/>
      <sheetName val="운반비산정"/>
      <sheetName val="sw1"/>
      <sheetName val="NOMUBI"/>
      <sheetName val=" HIT-&gt;HMC 견적(3900)"/>
      <sheetName val="토목주소"/>
      <sheetName val="실행내역"/>
      <sheetName val="98수문일위"/>
      <sheetName val="자재테이블"/>
      <sheetName val="Sheet1"/>
      <sheetName val="자재단가표"/>
      <sheetName val="8설7발"/>
      <sheetName val="도담구내 개소별 명세"/>
      <sheetName val="실행(1)"/>
      <sheetName val="교통대책내역"/>
      <sheetName val="4.전기"/>
      <sheetName val="집계표"/>
      <sheetName val="암거 제원표"/>
      <sheetName val="참조-(1)"/>
      <sheetName val="하조서"/>
      <sheetName val="내역서 (을)"/>
      <sheetName val="점검총괄"/>
      <sheetName val="손익분석"/>
      <sheetName val="일위대가목차"/>
      <sheetName val="자재목록표"/>
      <sheetName val="견적대비"/>
      <sheetName val="을부담운반비"/>
      <sheetName val="일위"/>
      <sheetName val="통신2005"/>
      <sheetName val="통신대가"/>
      <sheetName val="을지"/>
      <sheetName val="b_balj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</sheetDataSet>
  </externalBook>
</externalLink>
</file>

<file path=xl/externalLinks/externalLink2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출기초"/>
      <sheetName val="한전수량"/>
      <sheetName val="한전인공"/>
      <sheetName val="한전단가"/>
      <sheetName val="접지수량"/>
      <sheetName val="접지인공"/>
      <sheetName val="접지단가"/>
      <sheetName val="지선수량"/>
      <sheetName val="지선인공"/>
      <sheetName val="지선단가"/>
      <sheetName val="외등기초수량"/>
      <sheetName val="외등기초인공"/>
      <sheetName val="외등기초단가"/>
      <sheetName val="내역"/>
      <sheetName val="일위목록"/>
      <sheetName val="단가산출"/>
      <sheetName val="내역서"/>
      <sheetName val="봉양~조차장간고하개명(신설)"/>
      <sheetName val="건축공사"/>
      <sheetName val="신호등일위대가"/>
      <sheetName val="자재단가"/>
      <sheetName val="하수급견적대비"/>
      <sheetName val="분전함신설"/>
      <sheetName val="접지1종"/>
      <sheetName val="노임"/>
      <sheetName val="을02"/>
      <sheetName val="5.동별횡주관경"/>
      <sheetName val="일위대가"/>
      <sheetName val="LD"/>
      <sheetName val="요율"/>
      <sheetName val="원가총괄"/>
      <sheetName val="건축내역"/>
      <sheetName val="설계서"/>
      <sheetName val="전기일위목록"/>
      <sheetName val="Sheet1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도담구내 개소별 명세"/>
      <sheetName val="자재테이블"/>
      <sheetName val="한일양산"/>
      <sheetName val="총괄표"/>
      <sheetName val="중강당 내역"/>
      <sheetName val="Macro(전선)"/>
      <sheetName val="천방교접속"/>
      <sheetName val="RE96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">
          <cell r="A6" t="str">
            <v>경질비닐 전선관HI-28C</v>
          </cell>
          <cell r="B6" t="str">
            <v>경질비닐 전선관</v>
          </cell>
          <cell r="C6" t="str">
            <v>HI-28C</v>
          </cell>
          <cell r="D6" t="str">
            <v>m</v>
          </cell>
          <cell r="E6">
            <v>2</v>
          </cell>
          <cell r="F6" t="str">
            <v>x</v>
          </cell>
          <cell r="G6">
            <v>1</v>
          </cell>
          <cell r="L6" t="str">
            <v>=</v>
          </cell>
          <cell r="M6">
            <v>2</v>
          </cell>
          <cell r="O6">
            <v>0</v>
          </cell>
          <cell r="P6">
            <v>2</v>
          </cell>
        </row>
        <row r="7">
          <cell r="A7" t="str">
            <v>접지용 전선GV 38㎟</v>
          </cell>
          <cell r="B7" t="str">
            <v>접지용 전선</v>
          </cell>
          <cell r="C7" t="str">
            <v>GV 38㎟</v>
          </cell>
          <cell r="D7" t="str">
            <v>m</v>
          </cell>
          <cell r="E7">
            <v>10</v>
          </cell>
          <cell r="F7" t="str">
            <v>x</v>
          </cell>
          <cell r="G7">
            <v>1</v>
          </cell>
          <cell r="L7" t="str">
            <v>=</v>
          </cell>
          <cell r="M7">
            <v>10</v>
          </cell>
          <cell r="O7">
            <v>0</v>
          </cell>
          <cell r="P7">
            <v>10</v>
          </cell>
        </row>
        <row r="8">
          <cell r="A8" t="str">
            <v>연동 연선BC 38㎟</v>
          </cell>
          <cell r="B8" t="str">
            <v>연동 연선</v>
          </cell>
          <cell r="C8" t="str">
            <v>BC 38㎟</v>
          </cell>
          <cell r="D8" t="str">
            <v>m</v>
          </cell>
          <cell r="E8">
            <v>15</v>
          </cell>
          <cell r="F8" t="str">
            <v>x</v>
          </cell>
          <cell r="G8">
            <v>1</v>
          </cell>
          <cell r="L8" t="str">
            <v>=</v>
          </cell>
          <cell r="M8">
            <v>15</v>
          </cell>
          <cell r="O8">
            <v>0</v>
          </cell>
          <cell r="P8">
            <v>15</v>
          </cell>
        </row>
        <row r="9">
          <cell r="A9" t="str">
            <v>접지 동봉16Dx1800</v>
          </cell>
          <cell r="B9" t="str">
            <v>접지 동봉</v>
          </cell>
          <cell r="C9" t="str">
            <v>16Dx1800</v>
          </cell>
          <cell r="D9" t="str">
            <v>개</v>
          </cell>
          <cell r="E9">
            <v>9</v>
          </cell>
          <cell r="F9" t="str">
            <v>x</v>
          </cell>
          <cell r="G9">
            <v>1</v>
          </cell>
          <cell r="L9" t="str">
            <v>=</v>
          </cell>
          <cell r="M9">
            <v>9</v>
          </cell>
          <cell r="O9">
            <v>0</v>
          </cell>
          <cell r="P9">
            <v>9</v>
          </cell>
        </row>
        <row r="10">
          <cell r="A10" t="str">
            <v>접지 콘넥타CU 22~60㎟</v>
          </cell>
          <cell r="B10" t="str">
            <v>접지 콘넥타</v>
          </cell>
          <cell r="C10" t="str">
            <v>CU 22~60㎟</v>
          </cell>
          <cell r="D10" t="str">
            <v>개</v>
          </cell>
          <cell r="E10">
            <v>3</v>
          </cell>
          <cell r="F10" t="str">
            <v>x</v>
          </cell>
          <cell r="G10">
            <v>1</v>
          </cell>
          <cell r="L10" t="str">
            <v>=</v>
          </cell>
          <cell r="M10">
            <v>3</v>
          </cell>
          <cell r="O10">
            <v>0</v>
          </cell>
          <cell r="P10">
            <v>3</v>
          </cell>
        </row>
        <row r="11">
          <cell r="A11" t="str">
            <v>접지 클램프38㎟</v>
          </cell>
          <cell r="B11" t="str">
            <v>접지 클램프</v>
          </cell>
          <cell r="C11" t="str">
            <v>38㎟</v>
          </cell>
          <cell r="D11" t="str">
            <v>개</v>
          </cell>
          <cell r="E11">
            <v>1</v>
          </cell>
          <cell r="F11" t="str">
            <v>x</v>
          </cell>
          <cell r="G11">
            <v>1</v>
          </cell>
          <cell r="L11" t="str">
            <v>=</v>
          </cell>
          <cell r="M11">
            <v>1</v>
          </cell>
          <cell r="O11">
            <v>0</v>
          </cell>
          <cell r="P11">
            <v>1</v>
          </cell>
        </row>
        <row r="12">
          <cell r="A12" t="str">
            <v>터 파 기인력</v>
          </cell>
          <cell r="B12" t="str">
            <v>터 파 기</v>
          </cell>
          <cell r="C12" t="str">
            <v>인력</v>
          </cell>
          <cell r="D12" t="str">
            <v>㎥</v>
          </cell>
          <cell r="E12">
            <v>6.56</v>
          </cell>
          <cell r="F12" t="str">
            <v>x</v>
          </cell>
          <cell r="G12">
            <v>1</v>
          </cell>
          <cell r="L12" t="str">
            <v>=</v>
          </cell>
          <cell r="M12">
            <v>6.56</v>
          </cell>
          <cell r="O12">
            <v>0</v>
          </cell>
          <cell r="P12">
            <v>6.56</v>
          </cell>
        </row>
        <row r="13">
          <cell r="A13" t="str">
            <v>되메우기인력</v>
          </cell>
          <cell r="B13" t="str">
            <v>되메우기</v>
          </cell>
          <cell r="C13" t="str">
            <v>인력</v>
          </cell>
          <cell r="D13" t="str">
            <v>㎥</v>
          </cell>
          <cell r="E13">
            <v>6.56</v>
          </cell>
          <cell r="F13" t="str">
            <v>x</v>
          </cell>
          <cell r="G13">
            <v>1</v>
          </cell>
          <cell r="L13" t="str">
            <v>=</v>
          </cell>
          <cell r="M13">
            <v>6.56</v>
          </cell>
          <cell r="O13">
            <v>0</v>
          </cell>
          <cell r="P13">
            <v>6.56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2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간지"/>
      <sheetName val="인수공"/>
      <sheetName val="지수프럭"/>
      <sheetName val="압입공사"/>
      <sheetName val="fc관"/>
      <sheetName val="견인선"/>
      <sheetName val="재료"/>
      <sheetName val="토적집계"/>
      <sheetName val="토적(포장)"/>
      <sheetName val="N賃率-職"/>
      <sheetName val="3.2제조설비"/>
      <sheetName val="기계경비(시간당)"/>
      <sheetName val="램머"/>
      <sheetName val="조명율표"/>
      <sheetName val="내역"/>
      <sheetName val="동원(3)"/>
      <sheetName val="예정(3)"/>
      <sheetName val="입찰안"/>
      <sheetName val="입상내역"/>
      <sheetName val="영창26"/>
      <sheetName val="간접비"/>
      <sheetName val="보증수수료산출"/>
      <sheetName val="9GNG운반"/>
      <sheetName val="자료"/>
      <sheetName val="내역서1"/>
      <sheetName val="2000년1차"/>
      <sheetName val="2000전체분"/>
      <sheetName val="철근량"/>
      <sheetName val="산출내역서"/>
      <sheetName val="총공사내역서"/>
      <sheetName val="일위대가"/>
      <sheetName val="101동"/>
      <sheetName val="데리네이타현황"/>
      <sheetName val="포장공"/>
      <sheetName val="지급자재"/>
      <sheetName val="전 기"/>
      <sheetName val="대전-1"/>
      <sheetName val="접지수량"/>
      <sheetName val="도"/>
      <sheetName val="4.예산내역서총괄(고용보험료산출용)"/>
      <sheetName val="Customer Databas"/>
      <sheetName val="토목"/>
      <sheetName val="바닥판"/>
      <sheetName val="입력DATA"/>
      <sheetName val="중기"/>
      <sheetName val="내역_ver1.0"/>
      <sheetName val="세부내역"/>
      <sheetName val="세골재  T2 변경 현황"/>
      <sheetName val="data"/>
      <sheetName val="자재단가"/>
      <sheetName val="BID"/>
      <sheetName val="현장관리비"/>
      <sheetName val="간접"/>
      <sheetName val="소비자가"/>
      <sheetName val="특별땅고르기"/>
      <sheetName val="노임단가"/>
      <sheetName val="내역서"/>
      <sheetName val="#REF"/>
      <sheetName val="원가계산서"/>
      <sheetName val="#3_일위대가목록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노 무 비"/>
      <sheetName val="콘크리트"/>
      <sheetName val="입력변수"/>
      <sheetName val="신호등일위대가"/>
      <sheetName val="집계표"/>
      <sheetName val="오동"/>
      <sheetName val="대조"/>
      <sheetName val="나한"/>
      <sheetName val="기초자료입력"/>
      <sheetName val="데이타"/>
      <sheetName val="상시"/>
      <sheetName val="기초단가"/>
      <sheetName val="4. 주형설계"/>
      <sheetName val="교각1"/>
      <sheetName val="sheet1"/>
      <sheetName val="평가데이터"/>
      <sheetName val="총괄표"/>
      <sheetName val="준검 내역서"/>
      <sheetName val="포장집계"/>
      <sheetName val="4.고용보험"/>
      <sheetName val="코핑검토"/>
      <sheetName val="3.주형및복공"/>
      <sheetName val="DATA 입력부"/>
      <sheetName val="Macro1"/>
      <sheetName val="Sheet3"/>
      <sheetName val="변수값"/>
      <sheetName val="중기상차"/>
      <sheetName val="AS복구"/>
      <sheetName val="중기터파기"/>
      <sheetName val="설계서"/>
      <sheetName val="건축내역"/>
      <sheetName val="물량입력"/>
      <sheetName val="DB"/>
      <sheetName val="설계내역서"/>
      <sheetName val="건설실행"/>
      <sheetName val="DATE"/>
      <sheetName val="주beam"/>
      <sheetName val="19990101-엑셀1"/>
      <sheetName val="청천내"/>
      <sheetName val="현장경상비"/>
      <sheetName val="2공구산출내역"/>
      <sheetName val="교통대책내역"/>
      <sheetName val="토사(PE)"/>
      <sheetName val="EBSDATA"/>
      <sheetName val="자금운용표"/>
      <sheetName val="요율"/>
      <sheetName val="주공기준"/>
      <sheetName val="자재대"/>
      <sheetName val="INPUT"/>
      <sheetName val="일반수량"/>
      <sheetName val="지질조사"/>
      <sheetName val="산출근거"/>
      <sheetName val="99년하반기"/>
      <sheetName val="SG"/>
      <sheetName val="1.설계기준"/>
      <sheetName val="공사착공계"/>
      <sheetName val="발주내역"/>
      <sheetName val="단가일람"/>
      <sheetName val="조경일람"/>
      <sheetName val="4.전기"/>
      <sheetName val="자동제어"/>
      <sheetName val="플랜트 설치"/>
      <sheetName val="갑지"/>
      <sheetName val="터널조도"/>
      <sheetName val="조달청수정제출"/>
      <sheetName val="Total"/>
      <sheetName val="I.설계조건"/>
      <sheetName val="HRSG SMALL07220"/>
      <sheetName val="200"/>
      <sheetName val="공정코드"/>
      <sheetName val="6호기"/>
      <sheetName val="노무비단가"/>
      <sheetName val="일위대가목록"/>
      <sheetName val="항목등록"/>
      <sheetName val="잔수량(작성)"/>
      <sheetName val="도급예산내역서봉투"/>
      <sheetName val="공사원가계산서"/>
      <sheetName val="설계산출표지"/>
      <sheetName val="도급예산내역서총괄표"/>
      <sheetName val="을부담운반비"/>
      <sheetName val="설계산출기초"/>
      <sheetName val="운반비산출"/>
      <sheetName val="약품공급2"/>
      <sheetName val="경산"/>
      <sheetName val="2공구하도급내역서"/>
      <sheetName val="산근"/>
      <sheetName val="도급"/>
      <sheetName val="1호맨홀토공"/>
      <sheetName val="차수공개요"/>
      <sheetName val="L_RPTB02_01"/>
      <sheetName val="단가산출서"/>
      <sheetName val="Sheet1 (2)"/>
      <sheetName val="철거산출근거"/>
      <sheetName val="입출재고현황 (2)"/>
      <sheetName val="개산공사비"/>
      <sheetName val="공사개요"/>
      <sheetName val="일위대가48mm"/>
      <sheetName val="대비"/>
      <sheetName val="선급비용"/>
      <sheetName val="ES조서출력하기"/>
      <sheetName val="주현(해보)"/>
      <sheetName val="주현(영광)"/>
      <sheetName val="구천"/>
      <sheetName val="원가총괄"/>
      <sheetName val="중기조종사 단위단가"/>
      <sheetName val="날개벽"/>
      <sheetName val="guard(mac)"/>
      <sheetName val="물량표"/>
      <sheetName val="AS포장복구 "/>
      <sheetName val="식재인부"/>
      <sheetName val="개요"/>
      <sheetName val="실행견적"/>
      <sheetName val="98지급계획"/>
      <sheetName val="전체"/>
      <sheetName val="정부노임단가"/>
      <sheetName val="2"/>
      <sheetName val="RE9604"/>
      <sheetName val="중계I"/>
      <sheetName val="준공정산"/>
      <sheetName val="지급자재조서"/>
      <sheetName val="입찰견적보고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</sheetDataSet>
  </externalBook>
</externalLink>
</file>

<file path=xl/externalLinks/externalLink2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보행자로"/>
      <sheetName val="일반구간"/>
      <sheetName val="DATA"/>
      <sheetName val="조명율표"/>
      <sheetName val="Sheet2"/>
      <sheetName val="체감식 "/>
      <sheetName val="데이타"/>
      <sheetName val="1안"/>
      <sheetName val="계산서4"/>
      <sheetName val="N賃率-職"/>
      <sheetName val="접지수량"/>
    </sheetNames>
    <sheetDataSet>
      <sheetData sheetId="0" refreshError="1"/>
      <sheetData sheetId="1" refreshError="1"/>
      <sheetData sheetId="2"/>
      <sheetData sheetId="3"/>
      <sheetData sheetId="4">
        <row r="4">
          <cell r="D4" t="str">
            <v>HOUSE SIDE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보행자로"/>
      <sheetName val="일반구간"/>
      <sheetName val="DATA"/>
      <sheetName val="조명율표"/>
      <sheetName val="Sheet2"/>
      <sheetName val="체감식 "/>
      <sheetName val="데이타"/>
      <sheetName val="2000년1차"/>
      <sheetName val="2000전체분"/>
      <sheetName val="#REF"/>
      <sheetName val="간접1"/>
      <sheetName val="sheet1"/>
      <sheetName val="1,2공구원가계산서"/>
      <sheetName val="1공구산출내역서"/>
      <sheetName val="설계서"/>
      <sheetName val="노임"/>
      <sheetName val="공사비증감"/>
      <sheetName val="BID"/>
      <sheetName val="99총공사내역서"/>
      <sheetName val="약품공급2"/>
      <sheetName val="내역서(전기)"/>
      <sheetName val="계산서4"/>
      <sheetName val="조경일람"/>
      <sheetName val="N賃率-職"/>
      <sheetName val="DB"/>
      <sheetName val="내역"/>
      <sheetName val="분전반"/>
      <sheetName val="조명일위"/>
      <sheetName val="내역서"/>
      <sheetName val="견적조건"/>
      <sheetName val="앉음벽 (2)"/>
      <sheetName val="전체"/>
      <sheetName val="산출근거"/>
      <sheetName val="단가일람"/>
      <sheetName val="주안3차A-A"/>
      <sheetName val="문학간접"/>
      <sheetName val="접지수량"/>
      <sheetName val="산근"/>
      <sheetName val="DATE"/>
      <sheetName val="표  지"/>
      <sheetName val="기성내역"/>
      <sheetName val="원가계산서"/>
      <sheetName val="교통대책내역"/>
      <sheetName val="수목표준대가"/>
      <sheetName val="조경"/>
      <sheetName val="일위대가"/>
      <sheetName val="b_balju"/>
      <sheetName val="건축2"/>
      <sheetName val="자재일람"/>
      <sheetName val="전체제잡비"/>
      <sheetName val="건축내역"/>
      <sheetName val="2.1  노무비 평균단가산출"/>
      <sheetName val="단가조사-2"/>
      <sheetName val="상-교대(A1-A2)"/>
      <sheetName val="신호등일위대가"/>
      <sheetName val="기준정보"/>
      <sheetName val="13LPMCC"/>
      <sheetName val="준검 내역서"/>
      <sheetName val="갑지"/>
      <sheetName val="Macro(차단기)"/>
      <sheetName val="교각1"/>
      <sheetName val="G.R300경비"/>
      <sheetName val="4.전기"/>
      <sheetName val="제조노임"/>
      <sheetName val="당진1,2호기전선관설치및접지4차공사내역서-을지"/>
      <sheetName val="예산명세서"/>
      <sheetName val="설계명세서"/>
      <sheetName val="자료입력"/>
      <sheetName val="자재단가비교표"/>
      <sheetName val="도담구내 개소별 명세"/>
      <sheetName val="RE9604"/>
      <sheetName val="결재갑지"/>
      <sheetName val="기본단가표"/>
      <sheetName val="노임단가"/>
      <sheetName val="C1ㅇ"/>
      <sheetName val="실행철강하도"/>
      <sheetName val="전체항목"/>
      <sheetName val="원가총괄"/>
      <sheetName val="Data &amp; Result"/>
      <sheetName val="수량산출서"/>
      <sheetName val="자재단가"/>
      <sheetName val="101동"/>
      <sheetName val="원가계산서구조조정"/>
      <sheetName val="단위단가"/>
      <sheetName val="Total"/>
      <sheetName val="공사비총괄"/>
      <sheetName val="수량(금호)"/>
      <sheetName val="옥내소화전계산서"/>
      <sheetName val="단가조사"/>
      <sheetName val="시운전연료"/>
      <sheetName val="96노임기준"/>
      <sheetName val="냉천부속동"/>
      <sheetName val="검암내역"/>
      <sheetName val="EBSDATA"/>
      <sheetName val="실행기초"/>
      <sheetName val="전기일위대가"/>
      <sheetName val="준공정산"/>
      <sheetName val="집계표"/>
      <sheetName val="제경비"/>
      <sheetName val="토목주소"/>
      <sheetName val="일위대가목록"/>
      <sheetName val="PAY2002"/>
      <sheetName val="봉양~조차장간고하개명(신설)"/>
      <sheetName val="9GNG운반"/>
      <sheetName val="LD"/>
      <sheetName val="전기일위목록"/>
      <sheetName val="현장관리비참조"/>
      <sheetName val="내   역"/>
      <sheetName val="노무비"/>
      <sheetName val="산수배수"/>
      <sheetName val="전체_1설계"/>
      <sheetName val="인부노임"/>
      <sheetName val="식재가격"/>
      <sheetName val="식재총괄"/>
      <sheetName val="일위목록"/>
      <sheetName val="실행내역"/>
      <sheetName val="비탈면보호공수량산출"/>
      <sheetName val="요율"/>
      <sheetName val="실행대비"/>
      <sheetName val="설계예산서"/>
      <sheetName val="예산내역서"/>
      <sheetName val="49단가"/>
      <sheetName val="점검총괄"/>
      <sheetName val="2공구산출내역"/>
      <sheetName val="손익분석"/>
      <sheetName val="총괄내역서"/>
      <sheetName val="경산"/>
      <sheetName val="ELEC"/>
      <sheetName val="품셈TABLE"/>
      <sheetName val="Macro(전선)"/>
      <sheetName val="단가산출"/>
      <sheetName val="조명시설"/>
      <sheetName val="전기"/>
      <sheetName val="코드표"/>
      <sheetName val="적용토목"/>
      <sheetName val="현장설명"/>
      <sheetName val="단가비교"/>
      <sheetName val="ABUT수량-A1"/>
      <sheetName val="98비정기소모"/>
      <sheetName val="자산TOTAL"/>
      <sheetName val="직공비"/>
      <sheetName val="조도계산"/>
      <sheetName val="JUCKEYK"/>
      <sheetName val="천방교접속"/>
      <sheetName val="대포2교접속"/>
      <sheetName val="설계조건"/>
      <sheetName val="TEL"/>
      <sheetName val="N賃率_職"/>
      <sheetName val="을"/>
      <sheetName val="전사 (2)"/>
      <sheetName val="BA (2)"/>
      <sheetName val="CP (2)"/>
      <sheetName val="A갑지"/>
      <sheetName val="물량산출근거-지상층"/>
      <sheetName val="잔수량(작성)"/>
      <sheetName val="자재단가표"/>
      <sheetName val="터파기및재료"/>
      <sheetName val="관로내역원"/>
      <sheetName val="COST"/>
      <sheetName val="플랜트 설치"/>
      <sheetName val="산출기준"/>
      <sheetName val="자동제어"/>
      <sheetName val="프랜트면허"/>
      <sheetName val="401"/>
      <sheetName val="인원계획"/>
      <sheetName val="총괄표"/>
      <sheetName val="도급"/>
      <sheetName val="Sheet1 (2)"/>
      <sheetName val="전기2005"/>
      <sheetName val="22전열"/>
      <sheetName val="과업별 상세(계산 1)"/>
      <sheetName val="교각계산"/>
      <sheetName val="철거산출근거"/>
      <sheetName val="예산조서(전송)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제작기술지원센터"/>
      <sheetName val="진주방향"/>
      <sheetName val="마산방향"/>
      <sheetName val="마산방향철근집계"/>
      <sheetName val="구조물수량집계표"/>
      <sheetName val="제수변 수량집계표(보통)"/>
      <sheetName val="EQT-ESTN"/>
      <sheetName val="1차 내역서"/>
      <sheetName val="산출내역서"/>
      <sheetName val="단가대비"/>
      <sheetName val="개소별수량산출"/>
      <sheetName val="단가비교표"/>
      <sheetName val="1안"/>
      <sheetName val="7단가"/>
      <sheetName val="동해title"/>
      <sheetName val="토목"/>
      <sheetName val="자재테이블"/>
      <sheetName val="중기"/>
      <sheetName val="자금입금"/>
      <sheetName val="제잡비"/>
      <sheetName val="1.취수장"/>
      <sheetName val="Sheet15"/>
      <sheetName val="하남내역"/>
      <sheetName val="우수관매설및 우수받이"/>
      <sheetName val="대비"/>
      <sheetName val="1단계"/>
      <sheetName val="기흥하도용"/>
      <sheetName val="관리,공감"/>
      <sheetName val="내역기준"/>
      <sheetName val="환율change"/>
      <sheetName val="회로내역(승인)"/>
      <sheetName val="Baby일위대가"/>
      <sheetName val="적점"/>
      <sheetName val="재료"/>
      <sheetName val="단가조사_2"/>
      <sheetName val="13.노임단가"/>
      <sheetName val="관급자재"/>
      <sheetName val="1공구(입찰내역)"/>
      <sheetName val="금융비용"/>
      <sheetName val="양식_자재단가조사표"/>
      <sheetName val="자재co"/>
      <sheetName val="현장경비"/>
      <sheetName val="토목내역서"/>
      <sheetName val="전선(총)"/>
      <sheetName val="교량"/>
      <sheetName val="시중노임(공사)"/>
      <sheetName val="현장조사"/>
      <sheetName val="9811"/>
      <sheetName val="예산M12A"/>
      <sheetName val="여과지동"/>
      <sheetName val="기초자료"/>
      <sheetName val="설계서(본관)"/>
      <sheetName val="공사개요"/>
      <sheetName val="A 견적"/>
      <sheetName val="계수시트"/>
      <sheetName val="4)유동표"/>
      <sheetName val="시중노임단가"/>
      <sheetName val="SILICATE"/>
      <sheetName val="일위대가목차"/>
      <sheetName val="BQ(실행)"/>
      <sheetName val="MOTOR"/>
      <sheetName val="수량산출"/>
      <sheetName val="식재인부"/>
      <sheetName val="NEYOK"/>
      <sheetName val="재료값"/>
      <sheetName val="1.설계조건"/>
      <sheetName val="재료비노무비"/>
      <sheetName val="직접경비호표"/>
      <sheetName val="분전반계산서(석관)"/>
      <sheetName val="DATA1"/>
      <sheetName val="퍼스트"/>
      <sheetName val="제안서"/>
      <sheetName val="행정표준(1)"/>
      <sheetName val="행정표준(2)"/>
      <sheetName val="원가"/>
      <sheetName val="기계실냉난방"/>
      <sheetName val="CALCULATION"/>
      <sheetName val="b_balju_cho"/>
      <sheetName val="수량명세서"/>
      <sheetName val="인사자료총집계"/>
      <sheetName val="암거단위-1련"/>
      <sheetName val="Macro2"/>
      <sheetName val="Macro1"/>
      <sheetName val="남양주부대"/>
      <sheetName val="노무비 근거"/>
      <sheetName val="8.2TON"/>
      <sheetName val="__MAIN"/>
      <sheetName val="점유현황"/>
      <sheetName val="입찰안"/>
      <sheetName val="일위CODE"/>
      <sheetName val="설계"/>
      <sheetName val="효성CB 1P기초"/>
      <sheetName val="98지급계획"/>
      <sheetName val="금액내역서"/>
      <sheetName val="단가"/>
      <sheetName val="물가대비표"/>
      <sheetName val="전기설계변경"/>
      <sheetName val="전철"/>
      <sheetName val="AS접수관리"/>
      <sheetName val="코드"/>
      <sheetName val="정리부09"/>
      <sheetName val="48전력선로일위"/>
      <sheetName val="제품목록"/>
      <sheetName val="노임단가 (2)"/>
      <sheetName val="노임단가 _2_"/>
      <sheetName val="가시설단위수량"/>
      <sheetName val="SORCE1"/>
      <sheetName val="SHL"/>
      <sheetName val="2000노임기준"/>
      <sheetName val="6호기"/>
      <sheetName val="단가대비표"/>
      <sheetName val="관리비비계상"/>
      <sheetName val="접속도로1"/>
      <sheetName val="제조 경영"/>
      <sheetName val="기계경비(시간당)"/>
      <sheetName val="내역(가지)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수량산출서 (2)"/>
      <sheetName val="산식3"/>
      <sheetName val="암거 제원표"/>
      <sheetName val="시중노임"/>
      <sheetName val="기타#9"/>
      <sheetName val="노무비 "/>
      <sheetName val="단조-노임"/>
      <sheetName val="전기산출"/>
      <sheetName val="설비2차"/>
      <sheetName val="Sheet16"/>
      <sheetName val="입력"/>
      <sheetName val="&lt;--"/>
      <sheetName val="sub"/>
      <sheetName val="S0"/>
      <sheetName val="평면선형"/>
      <sheetName val="주택(백만원)"/>
      <sheetName val="주택"/>
      <sheetName val="#2_일위대가목록"/>
      <sheetName val="wall"/>
      <sheetName val="장비 (2)"/>
      <sheetName val="갑지(추정)"/>
      <sheetName val="건축공사"/>
      <sheetName val="실행(표지,갑,을)"/>
      <sheetName val="F-Assump"/>
      <sheetName val="6PILE  (돌출)"/>
      <sheetName val="공사비예산서"/>
      <sheetName val="통신대가"/>
      <sheetName val="설계예시"/>
      <sheetName val="단가 "/>
      <sheetName val="전신"/>
      <sheetName val="일위대가표"/>
      <sheetName val="간이설계(4-15)"/>
      <sheetName val="명일작업계획 (3)"/>
      <sheetName val="설계서(7)"/>
      <sheetName val="예산서(6)"/>
      <sheetName val="터널조도"/>
      <sheetName val="우각부보강"/>
      <sheetName val="현장관리비"/>
      <sheetName val="재무조건"/>
      <sheetName val="실행(1)"/>
      <sheetName val="단가조사-1"/>
      <sheetName val="내역(원안-대안)"/>
      <sheetName val="공통가설"/>
      <sheetName val="내역서을"/>
      <sheetName val="실행내역서 "/>
      <sheetName val="공사비총괄표"/>
      <sheetName val="단중표"/>
      <sheetName val="BH-1 (2)"/>
      <sheetName val="토목내역"/>
      <sheetName val="도근좌표"/>
      <sheetName val="5.동별횡주관경"/>
      <sheetName val="부대대비"/>
      <sheetName val="냉연집계"/>
      <sheetName val="경상직원"/>
      <sheetName val="전산망"/>
      <sheetName val="신규일위대가"/>
      <sheetName val="정부노임단가"/>
      <sheetName val="인원"/>
      <sheetName val="설비"/>
      <sheetName val="총괄집계표"/>
      <sheetName val="단위중량"/>
      <sheetName val="입력창"/>
      <sheetName val="단가조사서"/>
      <sheetName val="장비가동집계표"/>
      <sheetName val="제출내역 (2)"/>
      <sheetName val="상행선"/>
      <sheetName val="전입"/>
      <sheetName val="현관"/>
      <sheetName val="기기리스트"/>
      <sheetName val="인부신상자료"/>
      <sheetName val="자재(원원+원대)"/>
      <sheetName val="견적내역"/>
      <sheetName val="분뇨"/>
      <sheetName val="조건표 (2)"/>
      <sheetName val="공사비산출내역"/>
      <sheetName val="유림총괄"/>
      <sheetName val="한강운반비"/>
      <sheetName val="SUB일위대가(이음)"/>
      <sheetName val="급,배기팬"/>
      <sheetName val="청주(철골발주의뢰서)"/>
      <sheetName val="확약서"/>
      <sheetName val="단가표"/>
      <sheetName val="잡철물"/>
      <sheetName val="품셈"/>
      <sheetName val="기초입력 DATA"/>
      <sheetName val="일위산출근거"/>
      <sheetName val="지중자재단가"/>
      <sheetName val="MANUFACTORY"/>
      <sheetName val="기초자료입력"/>
      <sheetName val="코드일람표2001년10월"/>
      <sheetName val="일반수량총괄"/>
      <sheetName val="계산표지"/>
      <sheetName val="3.판관비명세서"/>
      <sheetName val="D"/>
      <sheetName val="자금수지"/>
      <sheetName val="사업성"/>
      <sheetName val="6월실적"/>
      <sheetName val="EQ-R1"/>
      <sheetName val="차액보증"/>
      <sheetName val="파일구성"/>
      <sheetName val="Resource2"/>
      <sheetName val="견"/>
      <sheetName val="편입토지조서"/>
      <sheetName val="예산서"/>
      <sheetName val="Customer Databas"/>
      <sheetName val="위치조서"/>
      <sheetName val="공사착공계"/>
      <sheetName val="재료비"/>
      <sheetName val="토공계산서(부체도로)"/>
      <sheetName val="1.설계기준"/>
      <sheetName val="원가서"/>
      <sheetName val="부대내역"/>
      <sheetName val="통신물량"/>
      <sheetName val="A LINE"/>
      <sheetName val="내역산출자료"/>
      <sheetName val="Sheet13"/>
      <sheetName val="견적"/>
      <sheetName val="아파트건축"/>
      <sheetName val="공정증감대ㅈ표"/>
      <sheetName val="대비2"/>
      <sheetName val="2"/>
      <sheetName val="지수"/>
      <sheetName val="일반공사"/>
      <sheetName val="오동"/>
      <sheetName val="대조"/>
      <sheetName val="나한"/>
      <sheetName val="과천MAIN"/>
      <sheetName val="노임단가(08.01)"/>
      <sheetName val="인건-측정"/>
      <sheetName val="제잡비산출"/>
      <sheetName val="간접비계산"/>
      <sheetName val="감액총괄표"/>
      <sheetName val="세부내역서"/>
      <sheetName val="도급b_balju"/>
      <sheetName val="집계표(공종별)"/>
      <sheetName val="체감식_"/>
      <sheetName val="건설성적"/>
      <sheetName val="SLAB&quot;1&quot;"/>
      <sheetName val="비교표"/>
      <sheetName val="소업1교"/>
      <sheetName val="지급자재"/>
      <sheetName val="투찰내역"/>
      <sheetName val="INPUTDATA"/>
      <sheetName val="소비자가"/>
      <sheetName val="말뚝지지력산정"/>
      <sheetName val="수우미양가(Vlookup)"/>
      <sheetName val="분전함신설"/>
      <sheetName val="접지1종"/>
      <sheetName val="SHEET PILE단가"/>
      <sheetName val="등가관장표"/>
      <sheetName val="중사"/>
      <sheetName val="설계내역서"/>
      <sheetName val="여수토토적"/>
      <sheetName val="조인트"/>
      <sheetName val="직노"/>
      <sheetName val="선금급신청서"/>
      <sheetName val="표__지"/>
      <sheetName val="2_1__노무비_평균단가산출"/>
      <sheetName val="준검_내역서"/>
      <sheetName val="G_R300경비"/>
      <sheetName val="판"/>
      <sheetName val="2001년 건설노임"/>
      <sheetName val="자재"/>
      <sheetName val="일위"/>
      <sheetName val="신리"/>
      <sheetName val="단가 및 재료비"/>
      <sheetName val=" 소방공사 산출근거"/>
      <sheetName val="재료집계표"/>
      <sheetName val="내역서1"/>
      <sheetName val="배선DATA"/>
      <sheetName val="공량산출근거서"/>
      <sheetName val="I一般比"/>
      <sheetName val="DATA(광속)"/>
      <sheetName val="95WBS"/>
      <sheetName val="날개수량1.5"/>
      <sheetName val="3"/>
      <sheetName val="단1"/>
      <sheetName val="제노임"/>
      <sheetName val="집1"/>
      <sheetName val="실행내역 "/>
      <sheetName val="개요2"/>
      <sheetName val="철근량"/>
      <sheetName val="일위산출"/>
      <sheetName val="건축"/>
      <sheetName val="일대목차"/>
      <sheetName val="WING3"/>
      <sheetName val="물량산출 (전력간선,전열)"/>
      <sheetName val="Y-WORK"/>
      <sheetName val="ITEM"/>
      <sheetName val="전력"/>
      <sheetName val="8설7발"/>
      <sheetName val="안정계산"/>
      <sheetName val="단면검토"/>
      <sheetName val="체감식_1"/>
      <sheetName val="전체수량집계"/>
      <sheetName val="전동기"/>
      <sheetName val="추가예산"/>
      <sheetName val="환경평가"/>
      <sheetName val="CAT_5"/>
      <sheetName val="설계(안)"/>
      <sheetName val="터널대가"/>
      <sheetName val="MILL"/>
      <sheetName val="eq_data"/>
      <sheetName val="일위-1"/>
      <sheetName val="Cable임피던스"/>
      <sheetName val="가격조사서"/>
      <sheetName val="EACT10"/>
      <sheetName val="개요"/>
      <sheetName val="일위대가(가설)"/>
      <sheetName val="기존단가 (2)"/>
      <sheetName val="6. 안전관리비"/>
      <sheetName val="LF자재단가"/>
      <sheetName val="토내역"/>
      <sheetName val="PIPE"/>
      <sheetName val="SHEET"/>
      <sheetName val="국내조달(통합-1)"/>
      <sheetName val="MSS 2"/>
      <sheetName val="의정부문예회관변경내역"/>
      <sheetName val="배명(단가)"/>
      <sheetName val="전기실-1"/>
      <sheetName val="JOB CODE"/>
      <sheetName val="대우단가(풍산)"/>
      <sheetName val="재집"/>
      <sheetName val="직재"/>
      <sheetName val="재학생"/>
      <sheetName val="환경기계공정표 (3)"/>
      <sheetName val="건축원가계산서"/>
      <sheetName val="관로공사"/>
      <sheetName val="공정코드"/>
      <sheetName val="단가(1)"/>
      <sheetName val="예가표"/>
      <sheetName val="재정비내역"/>
      <sheetName val="지적고시내역"/>
      <sheetName val="적용단위길이"/>
      <sheetName val="바닥판"/>
      <sheetName val="FILE1"/>
      <sheetName val="입력DATA"/>
      <sheetName val="10공구일위"/>
      <sheetName val="대치판정"/>
      <sheetName val="단가산출서"/>
      <sheetName val="점수계산1-2"/>
      <sheetName val="제잡비1"/>
      <sheetName val="수량3"/>
      <sheetName val="포장물량집계"/>
      <sheetName val="표지1"/>
      <sheetName val="22일위"/>
      <sheetName val="I.설계조건"/>
      <sheetName val="앉음벽_(2)"/>
      <sheetName val="Data_&amp;_Result"/>
      <sheetName val="1_취수장"/>
      <sheetName val="돈암사업"/>
      <sheetName val="하중계산"/>
      <sheetName val="제출내역"/>
      <sheetName val="연습"/>
      <sheetName val="1-3.조건,바닥판 "/>
      <sheetName val="98수문일위"/>
      <sheetName val="Main"/>
      <sheetName val="BLOCK(1)"/>
      <sheetName val="일위대가(1)"/>
      <sheetName val="직접인건비"/>
      <sheetName val="직접경비"/>
      <sheetName val="Sheet3"/>
      <sheetName val="성단물량"/>
      <sheetName val="주문"/>
      <sheetName val="주간계획"/>
      <sheetName val="008"/>
      <sheetName val="010"/>
      <sheetName val="품종별월계"/>
      <sheetName val="오름차순"/>
      <sheetName val="예총"/>
      <sheetName val="99퇴직금"/>
      <sheetName val="단가현황"/>
      <sheetName val="제품"/>
      <sheetName val="0303"/>
      <sheetName val="unit 4"/>
      <sheetName val="개산공사비"/>
      <sheetName val="IT-BAT"/>
      <sheetName val="시화점실행"/>
      <sheetName val="CTEMCOST"/>
      <sheetName val="일위(토목)"/>
      <sheetName val="물집"/>
      <sheetName val="증감대비"/>
      <sheetName val="설계명세"/>
      <sheetName val="CATV"/>
      <sheetName val="VXXXXXXX"/>
      <sheetName val=" HIT-&gt;HMC 견적(3900)"/>
      <sheetName val="건설실행"/>
      <sheetName val="CONCRETE"/>
      <sheetName val="CAPVC"/>
      <sheetName val="음료실행"/>
      <sheetName val="갑지1"/>
      <sheetName val="미드수량"/>
      <sheetName val="매입"/>
      <sheetName val="개구부풍량"/>
      <sheetName val="2.냉난방설비공사"/>
      <sheetName val="수목데이타 "/>
      <sheetName val="설비내역서"/>
      <sheetName val="건축내역서"/>
      <sheetName val="전기내역서"/>
      <sheetName val="참조"/>
      <sheetName val="XXXXXX"/>
      <sheetName val="유치원내역"/>
      <sheetName val="sil"/>
      <sheetName val="수토공단위당"/>
      <sheetName val="현장별계약현황('98.10.31)"/>
      <sheetName val="정산을지"/>
      <sheetName val="조경내역서"/>
      <sheetName val="장비가동"/>
      <sheetName val="도"/>
      <sheetName val="Calcs"/>
      <sheetName val="토공3"/>
      <sheetName val="검토"/>
      <sheetName val="2-1.토목"/>
      <sheetName val="호표"/>
      <sheetName val="일위집계"/>
      <sheetName val="기계경비목록"/>
      <sheetName val="예산M2"/>
      <sheetName val="본사인상전"/>
      <sheetName val="비용"/>
      <sheetName val="투자효율분석"/>
      <sheetName val="PIPING"/>
      <sheetName val="자재단가리스트"/>
      <sheetName val="갈현동"/>
      <sheetName val="Proposal"/>
      <sheetName val="원형1호맨홀토공수량"/>
      <sheetName val="교육종류"/>
      <sheetName val="견적정보"/>
      <sheetName val="금호"/>
      <sheetName val="운반비"/>
      <sheetName val="설계서(건축분)"/>
      <sheetName val="출금실적"/>
      <sheetName val="101125"/>
      <sheetName val="종합 (완)"/>
      <sheetName val="점포구조"/>
      <sheetName val="점포형태"/>
      <sheetName val="구의33고"/>
      <sheetName val="경비2내역"/>
      <sheetName val="집계"/>
      <sheetName val="개거총"/>
      <sheetName val="신림자금"/>
      <sheetName val="장비단가"/>
      <sheetName val="전기내역서(총계)"/>
      <sheetName val="04.01"/>
      <sheetName val="Sheet5"/>
      <sheetName val="토목을"/>
      <sheetName val="제수문집계"/>
      <sheetName val="시도호"/>
      <sheetName val="콘크리트타설집계표"/>
      <sheetName val="기둥"/>
      <sheetName val="저판(버림100)"/>
      <sheetName val="맨홀수량산출"/>
      <sheetName val="가감수량"/>
      <sheetName val="전전년실적"/>
      <sheetName val="공조기"/>
      <sheetName val="우수"/>
      <sheetName val="COVER"/>
      <sheetName val="본장"/>
      <sheetName val="기초공"/>
      <sheetName val="기둥(원형)"/>
      <sheetName val="충주"/>
      <sheetName val="Front"/>
      <sheetName val="세원견적서"/>
      <sheetName val="참고사항"/>
      <sheetName val="퇴직자급여"/>
      <sheetName val="코드목록"/>
      <sheetName val="급여지급자"/>
      <sheetName val="급여총대장"/>
      <sheetName val="급여변동"/>
      <sheetName val="직원명부"/>
      <sheetName val="급여수정"/>
      <sheetName val="인사이동"/>
      <sheetName val="입력시트"/>
      <sheetName val="납부서"/>
      <sheetName val="노임단가표"/>
      <sheetName val="재료집계표3"/>
      <sheetName val="간 지1"/>
      <sheetName val="공사내역"/>
      <sheetName val="내역서 (2)"/>
      <sheetName val="전기내역"/>
      <sheetName val="기준자료"/>
      <sheetName val="예산변경사항"/>
      <sheetName val="File_관급"/>
      <sheetName val="고창터널(고창방향)"/>
      <sheetName val="3련 BOX"/>
      <sheetName val="총공사내역서"/>
      <sheetName val="공정집계_국별"/>
      <sheetName val="COPING"/>
      <sheetName val="횡배수관"/>
      <sheetName val="일위대가-내역 "/>
      <sheetName val="화재 탐지 설비"/>
      <sheetName val="기준"/>
      <sheetName val="직원동원계획"/>
      <sheetName val="정산서"/>
      <sheetName val="작성방법"/>
      <sheetName val="부대공"/>
      <sheetName val="전라자금"/>
      <sheetName val="옹벽"/>
      <sheetName val="1련박스"/>
      <sheetName val="이음개소"/>
      <sheetName val="제품정보"/>
      <sheetName val="VXXXXX"/>
      <sheetName val="하조서"/>
      <sheetName val="laroux"/>
      <sheetName val="산출근거 (1)"/>
      <sheetName val="산출근거 (2)"/>
      <sheetName val="전차선로 물량표"/>
      <sheetName val="산출근거 (3)"/>
      <sheetName val="22내역"/>
      <sheetName val="공조기휀"/>
      <sheetName val="AHU집계"/>
      <sheetName val="6공구(당초)"/>
      <sheetName val="신축(단위)"/>
      <sheetName val="4_전기"/>
      <sheetName val="내___역"/>
      <sheetName val="Sheet1_(2)"/>
      <sheetName val="도담구내_개소별_명세"/>
      <sheetName val="문서원본대장"/>
      <sheetName val="표지"/>
      <sheetName val="설 계"/>
      <sheetName val="수량산출서-2"/>
      <sheetName val="기초일위"/>
      <sheetName val="시설일위"/>
      <sheetName val="운반"/>
      <sheetName val="단양 00 아파트-세부내역"/>
      <sheetName val="종합"/>
      <sheetName val="세부내역"/>
      <sheetName val="DANGA"/>
      <sheetName val="수지표"/>
      <sheetName val="자재목록표"/>
      <sheetName val="원본"/>
      <sheetName val="근생APT-신마감"/>
      <sheetName val="복지관_FIART"/>
      <sheetName val="근생APT-FIART"/>
      <sheetName val="근생-FIART"/>
      <sheetName val="일위집계(기존)"/>
      <sheetName val="석축설면"/>
      <sheetName val="정화조내역"/>
      <sheetName val="노무단가"/>
      <sheetName val="당초"/>
      <sheetName val="5-1.월현황(내자)"/>
      <sheetName val="일일총괄"/>
      <sheetName val="ORIGIN"/>
      <sheetName val="맨홀토공"/>
      <sheetName val="공사비집계"/>
      <sheetName val="안전장치"/>
      <sheetName val="TOTAL_BOQ"/>
      <sheetName val="이토변실(A3-LINE)"/>
      <sheetName val="내역표지"/>
      <sheetName val="MAIN_TABLE"/>
      <sheetName val=" 내역"/>
      <sheetName val="견적내용입력"/>
      <sheetName val="발신정보"/>
      <sheetName val="일위수량"/>
      <sheetName val="7.자동제어공사"/>
      <sheetName val="보활"/>
      <sheetName val="적용표"/>
      <sheetName val="일위대가-택지부문(변경)"/>
      <sheetName val="단가비교표_공통1"/>
      <sheetName val="노무"/>
      <sheetName val="전압강하자료"/>
      <sheetName val="총계"/>
      <sheetName val="품목별가격"/>
      <sheetName val="asd"/>
      <sheetName val="상품수불(합산)"/>
      <sheetName val="노무비명세서"/>
      <sheetName val="소요자재명세서"/>
      <sheetName val="골재산출"/>
      <sheetName val="일위(시설)"/>
      <sheetName val="비표준공량"/>
      <sheetName val="갑지_설계 내역서"/>
    </sheetNames>
    <sheetDataSet>
      <sheetData sheetId="0" refreshError="1"/>
      <sheetData sheetId="1" refreshError="1"/>
      <sheetData sheetId="2">
        <row r="4">
          <cell r="D4" t="str">
            <v>HOUSE SIDE</v>
          </cell>
        </row>
      </sheetData>
      <sheetData sheetId="3">
        <row r="4">
          <cell r="D4" t="str">
            <v>HOUSE SIDE</v>
          </cell>
        </row>
      </sheetData>
      <sheetData sheetId="4" refreshError="1">
        <row r="4">
          <cell r="D4" t="str">
            <v>HOUSE SIDE</v>
          </cell>
          <cell r="E4" t="str">
            <v>STREET SIDE</v>
          </cell>
        </row>
        <row r="5">
          <cell r="B5">
            <v>9.9999999999999995E-7</v>
          </cell>
          <cell r="C5">
            <v>0.1</v>
          </cell>
          <cell r="D5">
            <v>0.01</v>
          </cell>
          <cell r="E5">
            <v>3.5000000000000003E-2</v>
          </cell>
        </row>
        <row r="6">
          <cell r="B6">
            <v>0.110001</v>
          </cell>
          <cell r="C6">
            <v>0.11</v>
          </cell>
          <cell r="D6">
            <v>1.14E-2</v>
          </cell>
          <cell r="E6">
            <v>3.7500000000000006E-2</v>
          </cell>
        </row>
        <row r="7">
          <cell r="B7">
            <v>0.120001</v>
          </cell>
          <cell r="C7">
            <v>0.12</v>
          </cell>
          <cell r="D7">
            <v>1.2800000000000001E-2</v>
          </cell>
          <cell r="E7">
            <v>0.04</v>
          </cell>
        </row>
        <row r="8">
          <cell r="B8">
            <v>0.13000100000000001</v>
          </cell>
          <cell r="C8">
            <v>0.13</v>
          </cell>
          <cell r="D8">
            <v>1.4200000000000001E-2</v>
          </cell>
          <cell r="E8">
            <v>4.2500000000000003E-2</v>
          </cell>
        </row>
        <row r="9">
          <cell r="B9">
            <v>0.14000100000000001</v>
          </cell>
          <cell r="C9">
            <v>0.14000000000000001</v>
          </cell>
          <cell r="D9">
            <v>1.5599999999999999E-2</v>
          </cell>
          <cell r="E9">
            <v>4.4999999999999998E-2</v>
          </cell>
        </row>
        <row r="10">
          <cell r="B10">
            <v>0.15000100000000002</v>
          </cell>
          <cell r="C10">
            <v>0.15000000000000002</v>
          </cell>
          <cell r="D10">
            <v>1.7000000000000001E-2</v>
          </cell>
          <cell r="E10">
            <v>4.7500000000000001E-2</v>
          </cell>
        </row>
        <row r="11">
          <cell r="B11">
            <v>0.16000100000000003</v>
          </cell>
          <cell r="C11">
            <v>0.16000000000000003</v>
          </cell>
          <cell r="D11">
            <v>1.84E-2</v>
          </cell>
          <cell r="E11">
            <v>0.05</v>
          </cell>
        </row>
        <row r="12">
          <cell r="B12">
            <v>0.17000100000000004</v>
          </cell>
          <cell r="C12">
            <v>0.17000000000000004</v>
          </cell>
          <cell r="D12">
            <v>1.9799999999999998E-2</v>
          </cell>
          <cell r="E12">
            <v>5.2500000000000005E-2</v>
          </cell>
        </row>
        <row r="13">
          <cell r="B13">
            <v>0.18000100000000005</v>
          </cell>
          <cell r="C13">
            <v>0.18000000000000005</v>
          </cell>
          <cell r="D13">
            <v>2.12E-2</v>
          </cell>
          <cell r="E13">
            <v>5.5E-2</v>
          </cell>
        </row>
        <row r="14">
          <cell r="B14">
            <v>0.19000100000000006</v>
          </cell>
          <cell r="C14">
            <v>0.19000000000000006</v>
          </cell>
          <cell r="D14">
            <v>2.2600000000000002E-2</v>
          </cell>
          <cell r="E14">
            <v>5.7499999999999996E-2</v>
          </cell>
        </row>
        <row r="15">
          <cell r="B15">
            <v>0.20000100000000007</v>
          </cell>
          <cell r="C15">
            <v>0.20000000000000007</v>
          </cell>
          <cell r="D15">
            <v>2.4E-2</v>
          </cell>
          <cell r="E15">
            <v>0.06</v>
          </cell>
        </row>
        <row r="16">
          <cell r="B16">
            <v>0.21000100000000008</v>
          </cell>
          <cell r="C16">
            <v>0.21000000000000008</v>
          </cell>
          <cell r="D16">
            <v>2.46E-2</v>
          </cell>
          <cell r="E16">
            <v>6.3E-2</v>
          </cell>
        </row>
        <row r="17">
          <cell r="B17">
            <v>0.22000100000000009</v>
          </cell>
          <cell r="C17">
            <v>0.22000000000000008</v>
          </cell>
          <cell r="D17">
            <v>2.52E-2</v>
          </cell>
          <cell r="E17">
            <v>6.6000000000000003E-2</v>
          </cell>
        </row>
        <row r="18">
          <cell r="B18">
            <v>0.23000100000000009</v>
          </cell>
          <cell r="C18">
            <v>0.23000000000000009</v>
          </cell>
          <cell r="D18">
            <v>2.58E-2</v>
          </cell>
          <cell r="E18">
            <v>6.9000000000000006E-2</v>
          </cell>
        </row>
        <row r="19">
          <cell r="B19">
            <v>0.2400010000000001</v>
          </cell>
          <cell r="C19">
            <v>0.2400000000000001</v>
          </cell>
          <cell r="D19">
            <v>2.64E-2</v>
          </cell>
          <cell r="E19">
            <v>7.1999999999999995E-2</v>
          </cell>
        </row>
        <row r="20">
          <cell r="B20">
            <v>0.25000100000000008</v>
          </cell>
          <cell r="C20">
            <v>0.25000000000000011</v>
          </cell>
          <cell r="D20">
            <v>2.7E-2</v>
          </cell>
          <cell r="E20">
            <v>7.4999999999999997E-2</v>
          </cell>
        </row>
        <row r="21">
          <cell r="B21">
            <v>0.26000100000000009</v>
          </cell>
          <cell r="C21">
            <v>0.26000000000000012</v>
          </cell>
          <cell r="D21">
            <v>2.76E-2</v>
          </cell>
          <cell r="E21">
            <v>7.8E-2</v>
          </cell>
        </row>
        <row r="22">
          <cell r="B22">
            <v>0.2700010000000001</v>
          </cell>
          <cell r="C22">
            <v>0.27000000000000013</v>
          </cell>
          <cell r="D22">
            <v>2.8199999999999999E-2</v>
          </cell>
          <cell r="E22">
            <v>8.1000000000000003E-2</v>
          </cell>
        </row>
        <row r="23">
          <cell r="B23">
            <v>0.28000100000000011</v>
          </cell>
          <cell r="C23">
            <v>0.28000000000000014</v>
          </cell>
          <cell r="D23">
            <v>2.8799999999999999E-2</v>
          </cell>
          <cell r="E23">
            <v>8.3999999999999991E-2</v>
          </cell>
        </row>
        <row r="24">
          <cell r="B24">
            <v>0.29000100000000012</v>
          </cell>
          <cell r="C24">
            <v>0.29000000000000015</v>
          </cell>
          <cell r="D24">
            <v>2.9399999999999999E-2</v>
          </cell>
          <cell r="E24">
            <v>8.6999999999999994E-2</v>
          </cell>
        </row>
        <row r="25">
          <cell r="B25">
            <v>0.30000100000000013</v>
          </cell>
          <cell r="C25">
            <v>0.30000000000000016</v>
          </cell>
          <cell r="D25">
            <v>0.03</v>
          </cell>
          <cell r="E25">
            <v>0.09</v>
          </cell>
        </row>
        <row r="26">
          <cell r="B26">
            <v>0.31000100000000014</v>
          </cell>
          <cell r="C26">
            <v>0.31000000000000016</v>
          </cell>
          <cell r="D26">
            <v>3.1E-2</v>
          </cell>
          <cell r="E26">
            <v>9.2999999999999999E-2</v>
          </cell>
        </row>
        <row r="27">
          <cell r="B27">
            <v>0.32000100000000015</v>
          </cell>
          <cell r="C27">
            <v>0.32000000000000017</v>
          </cell>
          <cell r="D27">
            <v>3.2000000000000001E-2</v>
          </cell>
          <cell r="E27">
            <v>9.6000000000000002E-2</v>
          </cell>
        </row>
        <row r="28">
          <cell r="B28">
            <v>0.33000100000000016</v>
          </cell>
          <cell r="C28">
            <v>0.33000000000000018</v>
          </cell>
          <cell r="D28">
            <v>3.3000000000000002E-2</v>
          </cell>
          <cell r="E28">
            <v>9.9000000000000005E-2</v>
          </cell>
        </row>
        <row r="29">
          <cell r="B29">
            <v>0.34000100000000016</v>
          </cell>
          <cell r="C29">
            <v>0.34000000000000019</v>
          </cell>
          <cell r="D29">
            <v>3.4000000000000002E-2</v>
          </cell>
          <cell r="E29">
            <v>0.10199999999999999</v>
          </cell>
        </row>
        <row r="30">
          <cell r="B30">
            <v>0.35000100000000017</v>
          </cell>
          <cell r="C30">
            <v>0.3500000000000002</v>
          </cell>
          <cell r="D30">
            <v>3.5000000000000003E-2</v>
          </cell>
          <cell r="E30">
            <v>0.105</v>
          </cell>
        </row>
        <row r="31">
          <cell r="B31">
            <v>0.36000100000000018</v>
          </cell>
          <cell r="C31">
            <v>0.36000000000000021</v>
          </cell>
          <cell r="D31">
            <v>3.6000000000000004E-2</v>
          </cell>
          <cell r="E31">
            <v>0.108</v>
          </cell>
        </row>
        <row r="32">
          <cell r="B32">
            <v>0.37000100000000019</v>
          </cell>
          <cell r="C32">
            <v>0.37000000000000022</v>
          </cell>
          <cell r="D32">
            <v>3.6999999999999998E-2</v>
          </cell>
          <cell r="E32">
            <v>0.111</v>
          </cell>
        </row>
        <row r="33">
          <cell r="B33">
            <v>0.3800010000000002</v>
          </cell>
          <cell r="C33">
            <v>0.38000000000000023</v>
          </cell>
          <cell r="D33">
            <v>3.7999999999999999E-2</v>
          </cell>
          <cell r="E33">
            <v>0.11399999999999999</v>
          </cell>
        </row>
        <row r="34">
          <cell r="B34">
            <v>0.39000100000000021</v>
          </cell>
          <cell r="C34">
            <v>0.39000000000000024</v>
          </cell>
          <cell r="D34">
            <v>3.9E-2</v>
          </cell>
          <cell r="E34">
            <v>0.11699999999999999</v>
          </cell>
        </row>
        <row r="35">
          <cell r="B35">
            <v>0.40000100000000022</v>
          </cell>
          <cell r="C35">
            <v>0.40000000000000024</v>
          </cell>
          <cell r="D35">
            <v>0.04</v>
          </cell>
          <cell r="E35">
            <v>0.12</v>
          </cell>
        </row>
        <row r="36">
          <cell r="B36">
            <v>0.41000100000000023</v>
          </cell>
          <cell r="C36">
            <v>0.41000000000000025</v>
          </cell>
          <cell r="D36">
            <v>4.1000000000000002E-2</v>
          </cell>
          <cell r="E36">
            <v>0.123</v>
          </cell>
        </row>
        <row r="37">
          <cell r="B37">
            <v>0.42000100000000024</v>
          </cell>
          <cell r="C37">
            <v>0.42000000000000026</v>
          </cell>
          <cell r="D37">
            <v>4.2000000000000003E-2</v>
          </cell>
          <cell r="E37">
            <v>0.126</v>
          </cell>
        </row>
        <row r="38">
          <cell r="B38">
            <v>0.43000100000000024</v>
          </cell>
          <cell r="C38">
            <v>0.43000000000000027</v>
          </cell>
          <cell r="D38">
            <v>4.3000000000000003E-2</v>
          </cell>
          <cell r="E38">
            <v>0.129</v>
          </cell>
        </row>
        <row r="39">
          <cell r="B39">
            <v>0.44000100000000025</v>
          </cell>
          <cell r="C39">
            <v>0.44000000000000028</v>
          </cell>
          <cell r="D39">
            <v>4.4000000000000004E-2</v>
          </cell>
          <cell r="E39">
            <v>0.13200000000000001</v>
          </cell>
        </row>
        <row r="40">
          <cell r="B40">
            <v>0.45000100000000026</v>
          </cell>
          <cell r="C40">
            <v>0.45000000000000029</v>
          </cell>
          <cell r="D40">
            <v>4.4999999999999998E-2</v>
          </cell>
          <cell r="E40">
            <v>0.13500000000000001</v>
          </cell>
        </row>
        <row r="41">
          <cell r="B41">
            <v>0.46000100000000027</v>
          </cell>
          <cell r="C41">
            <v>0.4600000000000003</v>
          </cell>
          <cell r="D41">
            <v>4.5999999999999999E-2</v>
          </cell>
          <cell r="E41">
            <v>0.13800000000000001</v>
          </cell>
        </row>
        <row r="42">
          <cell r="B42">
            <v>0.47000100000000028</v>
          </cell>
          <cell r="C42">
            <v>0.47000000000000031</v>
          </cell>
          <cell r="D42">
            <v>4.7E-2</v>
          </cell>
          <cell r="E42">
            <v>0.14099999999999999</v>
          </cell>
        </row>
        <row r="43">
          <cell r="B43">
            <v>0.48000100000000029</v>
          </cell>
          <cell r="C43">
            <v>0.48000000000000032</v>
          </cell>
          <cell r="D43">
            <v>4.8000000000000001E-2</v>
          </cell>
          <cell r="E43">
            <v>0.14399999999999999</v>
          </cell>
        </row>
        <row r="44">
          <cell r="B44">
            <v>0.4900010000000003</v>
          </cell>
          <cell r="C44">
            <v>0.49000000000000032</v>
          </cell>
          <cell r="D44">
            <v>4.9000000000000002E-2</v>
          </cell>
          <cell r="E44">
            <v>0.14699999999999999</v>
          </cell>
        </row>
        <row r="45">
          <cell r="B45">
            <v>0.50000100000000036</v>
          </cell>
          <cell r="C45">
            <v>0.50000000000000033</v>
          </cell>
          <cell r="D45">
            <v>0.05</v>
          </cell>
          <cell r="E45">
            <v>0.15</v>
          </cell>
        </row>
        <row r="46">
          <cell r="B46">
            <v>0.51000100000000037</v>
          </cell>
          <cell r="C46">
            <v>0.51000000000000034</v>
          </cell>
          <cell r="D46">
            <v>5.0700000000000002E-2</v>
          </cell>
          <cell r="E46">
            <v>0.153</v>
          </cell>
        </row>
        <row r="47">
          <cell r="B47">
            <v>0.52000100000000038</v>
          </cell>
          <cell r="C47">
            <v>0.52000000000000035</v>
          </cell>
          <cell r="D47">
            <v>5.1400000000000001E-2</v>
          </cell>
          <cell r="E47">
            <v>0.156</v>
          </cell>
        </row>
        <row r="48">
          <cell r="B48">
            <v>0.53000100000000039</v>
          </cell>
          <cell r="C48">
            <v>0.53000000000000036</v>
          </cell>
          <cell r="D48">
            <v>5.21E-2</v>
          </cell>
          <cell r="E48">
            <v>0.159</v>
          </cell>
        </row>
        <row r="49">
          <cell r="B49">
            <v>0.5400010000000004</v>
          </cell>
          <cell r="C49">
            <v>0.54000000000000037</v>
          </cell>
          <cell r="D49">
            <v>5.28E-2</v>
          </cell>
          <cell r="E49">
            <v>0.16200000000000001</v>
          </cell>
        </row>
        <row r="50">
          <cell r="B50">
            <v>0.55000100000000041</v>
          </cell>
          <cell r="C50">
            <v>0.55000000000000038</v>
          </cell>
          <cell r="D50">
            <v>5.3500000000000006E-2</v>
          </cell>
          <cell r="E50">
            <v>0.16499999999999998</v>
          </cell>
        </row>
        <row r="51">
          <cell r="B51">
            <v>0.56000100000000042</v>
          </cell>
          <cell r="C51">
            <v>0.56000000000000039</v>
          </cell>
          <cell r="D51">
            <v>5.4199999999999998E-2</v>
          </cell>
          <cell r="E51">
            <v>0.16799999999999998</v>
          </cell>
        </row>
        <row r="52">
          <cell r="B52">
            <v>0.57000100000000042</v>
          </cell>
          <cell r="C52">
            <v>0.5700000000000004</v>
          </cell>
          <cell r="D52">
            <v>5.4900000000000004E-2</v>
          </cell>
          <cell r="E52">
            <v>0.17099999999999999</v>
          </cell>
        </row>
        <row r="53">
          <cell r="B53">
            <v>0.58000100000000043</v>
          </cell>
          <cell r="C53">
            <v>0.5800000000000004</v>
          </cell>
          <cell r="D53">
            <v>5.5600000000000004E-2</v>
          </cell>
          <cell r="E53">
            <v>0.17399999999999999</v>
          </cell>
        </row>
        <row r="54">
          <cell r="B54">
            <v>0.59000100000000044</v>
          </cell>
          <cell r="C54">
            <v>0.59000000000000041</v>
          </cell>
          <cell r="D54">
            <v>5.6300000000000003E-2</v>
          </cell>
          <cell r="E54">
            <v>0.17699999999999999</v>
          </cell>
        </row>
        <row r="55">
          <cell r="B55">
            <v>0.60000100000000045</v>
          </cell>
          <cell r="C55">
            <v>0.60000000000000042</v>
          </cell>
          <cell r="D55">
            <v>5.7000000000000002E-2</v>
          </cell>
          <cell r="E55">
            <v>0.18</v>
          </cell>
        </row>
        <row r="56">
          <cell r="B56">
            <v>0.61000100000000046</v>
          </cell>
          <cell r="C56">
            <v>0.61000000000000043</v>
          </cell>
          <cell r="D56">
            <v>5.7599999999999998E-2</v>
          </cell>
          <cell r="E56">
            <v>0.183</v>
          </cell>
        </row>
        <row r="57">
          <cell r="B57">
            <v>0.62000100000000047</v>
          </cell>
          <cell r="C57">
            <v>0.62000000000000044</v>
          </cell>
          <cell r="D57">
            <v>5.8200000000000002E-2</v>
          </cell>
          <cell r="E57">
            <v>0.186</v>
          </cell>
        </row>
        <row r="58">
          <cell r="B58">
            <v>0.63000100000000048</v>
          </cell>
          <cell r="C58">
            <v>0.63000000000000045</v>
          </cell>
          <cell r="D58">
            <v>5.8800000000000005E-2</v>
          </cell>
          <cell r="E58">
            <v>0.189</v>
          </cell>
        </row>
        <row r="59">
          <cell r="B59">
            <v>0.64000100000000049</v>
          </cell>
          <cell r="C59">
            <v>0.64000000000000046</v>
          </cell>
          <cell r="D59">
            <v>5.9400000000000001E-2</v>
          </cell>
          <cell r="E59">
            <v>0.192</v>
          </cell>
        </row>
        <row r="60">
          <cell r="B60">
            <v>0.6500010000000005</v>
          </cell>
          <cell r="C60">
            <v>0.65000000000000047</v>
          </cell>
          <cell r="D60">
            <v>0.06</v>
          </cell>
          <cell r="E60">
            <v>0.19500000000000001</v>
          </cell>
        </row>
        <row r="61">
          <cell r="B61">
            <v>0.6600010000000005</v>
          </cell>
          <cell r="C61">
            <v>0.66000000000000048</v>
          </cell>
          <cell r="D61">
            <v>6.0600000000000001E-2</v>
          </cell>
          <cell r="E61">
            <v>0.19800000000000001</v>
          </cell>
        </row>
        <row r="62">
          <cell r="B62">
            <v>0.67000100000000051</v>
          </cell>
          <cell r="C62">
            <v>0.67000000000000048</v>
          </cell>
          <cell r="D62">
            <v>6.1200000000000004E-2</v>
          </cell>
          <cell r="E62">
            <v>0.20099999999999998</v>
          </cell>
        </row>
        <row r="63">
          <cell r="B63">
            <v>0.68000100000000052</v>
          </cell>
          <cell r="C63">
            <v>0.68000000000000049</v>
          </cell>
          <cell r="D63">
            <v>6.1800000000000001E-2</v>
          </cell>
          <cell r="E63">
            <v>0.20399999999999999</v>
          </cell>
        </row>
        <row r="64">
          <cell r="B64">
            <v>0.69000100000000053</v>
          </cell>
          <cell r="C64">
            <v>0.6900000000000005</v>
          </cell>
          <cell r="D64">
            <v>6.2399999999999997E-2</v>
          </cell>
          <cell r="E64">
            <v>0.20699999999999999</v>
          </cell>
        </row>
        <row r="65">
          <cell r="B65">
            <v>0.70000100000000054</v>
          </cell>
          <cell r="C65">
            <v>0.70000000000000051</v>
          </cell>
          <cell r="D65">
            <v>6.3E-2</v>
          </cell>
          <cell r="E65">
            <v>0.21</v>
          </cell>
        </row>
        <row r="66">
          <cell r="B66">
            <v>0.71000100000000055</v>
          </cell>
          <cell r="C66">
            <v>0.71000000000000052</v>
          </cell>
          <cell r="D66">
            <v>6.3700000000000007E-2</v>
          </cell>
          <cell r="E66">
            <v>0.21299999999999999</v>
          </cell>
        </row>
        <row r="67">
          <cell r="B67">
            <v>0.72000100000000056</v>
          </cell>
          <cell r="C67">
            <v>0.72000000000000053</v>
          </cell>
          <cell r="D67">
            <v>6.4399999999999999E-2</v>
          </cell>
          <cell r="E67">
            <v>0.216</v>
          </cell>
        </row>
        <row r="68">
          <cell r="B68">
            <v>0.73000100000000057</v>
          </cell>
          <cell r="C68">
            <v>0.73000000000000054</v>
          </cell>
          <cell r="D68">
            <v>6.5100000000000005E-2</v>
          </cell>
          <cell r="E68">
            <v>0.219</v>
          </cell>
        </row>
        <row r="69">
          <cell r="B69">
            <v>0.74000100000000057</v>
          </cell>
          <cell r="C69">
            <v>0.74000000000000055</v>
          </cell>
          <cell r="D69">
            <v>6.5799999999999997E-2</v>
          </cell>
          <cell r="E69">
            <v>0.222</v>
          </cell>
        </row>
        <row r="70">
          <cell r="B70">
            <v>0.75000100000000058</v>
          </cell>
          <cell r="C70">
            <v>0.75000000000000056</v>
          </cell>
          <cell r="D70">
            <v>6.6500000000000004E-2</v>
          </cell>
          <cell r="E70">
            <v>0.22499999999999998</v>
          </cell>
        </row>
        <row r="71">
          <cell r="B71">
            <v>0.76000100000000059</v>
          </cell>
          <cell r="C71">
            <v>0.76000000000000056</v>
          </cell>
          <cell r="D71">
            <v>6.720000000000001E-2</v>
          </cell>
          <cell r="E71">
            <v>0.22799999999999998</v>
          </cell>
        </row>
        <row r="72">
          <cell r="B72">
            <v>0.7700010000000006</v>
          </cell>
          <cell r="C72">
            <v>0.77000000000000057</v>
          </cell>
          <cell r="D72">
            <v>6.7900000000000002E-2</v>
          </cell>
          <cell r="E72">
            <v>0.23099999999999998</v>
          </cell>
        </row>
        <row r="73">
          <cell r="B73">
            <v>0.78000100000000061</v>
          </cell>
          <cell r="C73">
            <v>0.78000000000000058</v>
          </cell>
          <cell r="D73">
            <v>6.8600000000000008E-2</v>
          </cell>
          <cell r="E73">
            <v>0.23399999999999999</v>
          </cell>
        </row>
        <row r="74">
          <cell r="B74">
            <v>0.79000100000000062</v>
          </cell>
          <cell r="C74">
            <v>0.79000000000000059</v>
          </cell>
          <cell r="D74">
            <v>6.93E-2</v>
          </cell>
          <cell r="E74">
            <v>0.23699999999999999</v>
          </cell>
        </row>
        <row r="75">
          <cell r="B75">
            <v>0.80000100000000063</v>
          </cell>
          <cell r="C75">
            <v>0.8000000000000006</v>
          </cell>
          <cell r="D75">
            <v>7.0000000000000007E-2</v>
          </cell>
          <cell r="E75">
            <v>0.24</v>
          </cell>
        </row>
        <row r="76">
          <cell r="B76">
            <v>0.81000100000000064</v>
          </cell>
          <cell r="C76">
            <v>0.81000000000000061</v>
          </cell>
          <cell r="D76">
            <v>7.060000000000001E-2</v>
          </cell>
          <cell r="E76">
            <v>0.24299999999999999</v>
          </cell>
        </row>
        <row r="77">
          <cell r="B77">
            <v>0.82000100000000065</v>
          </cell>
          <cell r="C77">
            <v>0.82000000000000062</v>
          </cell>
          <cell r="D77">
            <v>7.1199999999999999E-2</v>
          </cell>
          <cell r="E77">
            <v>0.246</v>
          </cell>
        </row>
        <row r="78">
          <cell r="B78">
            <v>0.83000100000000065</v>
          </cell>
          <cell r="C78">
            <v>0.83000000000000063</v>
          </cell>
          <cell r="D78">
            <v>7.1800000000000003E-2</v>
          </cell>
          <cell r="E78">
            <v>0.249</v>
          </cell>
        </row>
        <row r="79">
          <cell r="B79">
            <v>0.84000100000000066</v>
          </cell>
          <cell r="C79">
            <v>0.84000000000000064</v>
          </cell>
          <cell r="D79">
            <v>7.2400000000000006E-2</v>
          </cell>
          <cell r="E79">
            <v>0.252</v>
          </cell>
        </row>
        <row r="80">
          <cell r="B80">
            <v>0.85000100000000067</v>
          </cell>
          <cell r="C80">
            <v>0.85000000000000064</v>
          </cell>
          <cell r="D80">
            <v>7.3000000000000009E-2</v>
          </cell>
          <cell r="E80">
            <v>0.255</v>
          </cell>
        </row>
        <row r="81">
          <cell r="B81">
            <v>0.86000100000000068</v>
          </cell>
          <cell r="C81">
            <v>0.86000000000000065</v>
          </cell>
          <cell r="D81">
            <v>7.3599999999999999E-2</v>
          </cell>
          <cell r="E81">
            <v>0.25800000000000001</v>
          </cell>
        </row>
        <row r="82">
          <cell r="B82">
            <v>0.87000100000000069</v>
          </cell>
          <cell r="C82">
            <v>0.87000000000000066</v>
          </cell>
          <cell r="D82">
            <v>7.4200000000000002E-2</v>
          </cell>
          <cell r="E82">
            <v>0.26100000000000001</v>
          </cell>
        </row>
        <row r="83">
          <cell r="B83">
            <v>0.8800010000000007</v>
          </cell>
          <cell r="C83">
            <v>0.88000000000000067</v>
          </cell>
          <cell r="D83">
            <v>7.4800000000000005E-2</v>
          </cell>
          <cell r="E83">
            <v>0.26400000000000001</v>
          </cell>
        </row>
        <row r="84">
          <cell r="B84">
            <v>0.89000100000000071</v>
          </cell>
          <cell r="C84">
            <v>0.89000000000000068</v>
          </cell>
          <cell r="D84">
            <v>7.5399999999999995E-2</v>
          </cell>
          <cell r="E84">
            <v>0.26700000000000002</v>
          </cell>
        </row>
        <row r="85">
          <cell r="B85">
            <v>0.90000100000000072</v>
          </cell>
          <cell r="C85">
            <v>0.90000000000000069</v>
          </cell>
          <cell r="D85">
            <v>7.5999999999999998E-2</v>
          </cell>
          <cell r="E85">
            <v>0.27</v>
          </cell>
        </row>
        <row r="86">
          <cell r="B86">
            <v>0.91000100000000073</v>
          </cell>
          <cell r="C86">
            <v>0.9100000000000007</v>
          </cell>
          <cell r="D86">
            <v>7.6399999999999996E-2</v>
          </cell>
          <cell r="E86">
            <v>0.27200000000000002</v>
          </cell>
        </row>
        <row r="87">
          <cell r="B87">
            <v>0.92000100000000073</v>
          </cell>
          <cell r="C87">
            <v>0.92000000000000071</v>
          </cell>
          <cell r="D87">
            <v>7.6799999999999993E-2</v>
          </cell>
          <cell r="E87">
            <v>0.27400000000000002</v>
          </cell>
        </row>
        <row r="88">
          <cell r="B88">
            <v>0.93000100000000074</v>
          </cell>
          <cell r="C88">
            <v>0.93000000000000071</v>
          </cell>
          <cell r="D88">
            <v>7.7200000000000005E-2</v>
          </cell>
          <cell r="E88">
            <v>0.27600000000000002</v>
          </cell>
        </row>
        <row r="89">
          <cell r="B89">
            <v>0.94000100000000075</v>
          </cell>
          <cell r="C89">
            <v>0.94000000000000072</v>
          </cell>
          <cell r="D89">
            <v>7.7600000000000002E-2</v>
          </cell>
          <cell r="E89">
            <v>0.27800000000000002</v>
          </cell>
        </row>
        <row r="90">
          <cell r="B90">
            <v>0.95000100000000076</v>
          </cell>
          <cell r="C90">
            <v>0.95000000000000073</v>
          </cell>
          <cell r="D90">
            <v>7.8E-2</v>
          </cell>
          <cell r="E90">
            <v>0.28000000000000003</v>
          </cell>
        </row>
        <row r="91">
          <cell r="B91">
            <v>0.96000100000000077</v>
          </cell>
          <cell r="C91">
            <v>0.96000000000000074</v>
          </cell>
          <cell r="D91">
            <v>7.8399999999999997E-2</v>
          </cell>
          <cell r="E91">
            <v>0.28199999999999997</v>
          </cell>
        </row>
        <row r="92">
          <cell r="B92">
            <v>0.97000100000000078</v>
          </cell>
          <cell r="C92">
            <v>0.97000000000000075</v>
          </cell>
          <cell r="D92">
            <v>7.8799999999999995E-2</v>
          </cell>
          <cell r="E92">
            <v>0.28399999999999997</v>
          </cell>
        </row>
        <row r="93">
          <cell r="B93">
            <v>0.98000100000000079</v>
          </cell>
          <cell r="C93">
            <v>0.98000000000000076</v>
          </cell>
          <cell r="D93">
            <v>7.9200000000000007E-2</v>
          </cell>
          <cell r="E93">
            <v>0.28599999999999998</v>
          </cell>
        </row>
        <row r="94">
          <cell r="B94">
            <v>0.9900010000000008</v>
          </cell>
          <cell r="C94">
            <v>0.99000000000000077</v>
          </cell>
          <cell r="D94">
            <v>7.9600000000000004E-2</v>
          </cell>
          <cell r="E94">
            <v>0.28799999999999998</v>
          </cell>
        </row>
        <row r="95">
          <cell r="B95">
            <v>1.0000010000000006</v>
          </cell>
          <cell r="C95">
            <v>1.0000000000000007</v>
          </cell>
          <cell r="D95">
            <v>0.08</v>
          </cell>
          <cell r="E95">
            <v>0.28999999999999998</v>
          </cell>
        </row>
        <row r="96">
          <cell r="B96">
            <v>1.0100010000000006</v>
          </cell>
          <cell r="C96">
            <v>1.0100000000000007</v>
          </cell>
          <cell r="D96">
            <v>8.0500000000000002E-2</v>
          </cell>
          <cell r="E96">
            <v>0.29269999999999996</v>
          </cell>
        </row>
        <row r="97">
          <cell r="B97">
            <v>1.0200010000000006</v>
          </cell>
          <cell r="C97">
            <v>1.0200000000000007</v>
          </cell>
          <cell r="D97">
            <v>8.1000000000000003E-2</v>
          </cell>
          <cell r="E97">
            <v>0.2954</v>
          </cell>
        </row>
        <row r="98">
          <cell r="B98">
            <v>1.0300010000000006</v>
          </cell>
          <cell r="C98">
            <v>1.0300000000000007</v>
          </cell>
          <cell r="D98">
            <v>8.1500000000000003E-2</v>
          </cell>
          <cell r="E98">
            <v>0.29809999999999998</v>
          </cell>
        </row>
        <row r="99">
          <cell r="B99">
            <v>1.0400010000000006</v>
          </cell>
          <cell r="C99">
            <v>1.0400000000000007</v>
          </cell>
          <cell r="D99">
            <v>8.2000000000000003E-2</v>
          </cell>
          <cell r="E99">
            <v>0.30080000000000001</v>
          </cell>
        </row>
        <row r="100">
          <cell r="B100">
            <v>1.0500010000000006</v>
          </cell>
          <cell r="C100">
            <v>1.0500000000000007</v>
          </cell>
          <cell r="D100">
            <v>8.2500000000000004E-2</v>
          </cell>
          <cell r="E100">
            <v>0.30349999999999999</v>
          </cell>
        </row>
        <row r="101">
          <cell r="B101">
            <v>1.0600010000000006</v>
          </cell>
          <cell r="C101">
            <v>1.0600000000000007</v>
          </cell>
          <cell r="D101">
            <v>8.3000000000000004E-2</v>
          </cell>
          <cell r="E101">
            <v>0.30619999999999997</v>
          </cell>
        </row>
        <row r="102">
          <cell r="B102">
            <v>1.0700010000000006</v>
          </cell>
          <cell r="C102">
            <v>1.0700000000000007</v>
          </cell>
          <cell r="D102">
            <v>8.3500000000000005E-2</v>
          </cell>
          <cell r="E102">
            <v>0.30890000000000001</v>
          </cell>
        </row>
        <row r="103">
          <cell r="B103">
            <v>1.0800010000000007</v>
          </cell>
          <cell r="C103">
            <v>1.0800000000000007</v>
          </cell>
          <cell r="D103">
            <v>8.4000000000000005E-2</v>
          </cell>
          <cell r="E103">
            <v>0.31159999999999999</v>
          </cell>
        </row>
        <row r="104">
          <cell r="B104">
            <v>1.0900010000000007</v>
          </cell>
          <cell r="C104">
            <v>1.0900000000000007</v>
          </cell>
          <cell r="D104">
            <v>8.4500000000000006E-2</v>
          </cell>
          <cell r="E104">
            <v>0.31430000000000002</v>
          </cell>
        </row>
        <row r="105">
          <cell r="B105">
            <v>1.1000010000000007</v>
          </cell>
          <cell r="C105">
            <v>1.1000000000000008</v>
          </cell>
          <cell r="D105">
            <v>8.5000000000000006E-2</v>
          </cell>
          <cell r="E105">
            <v>0.317</v>
          </cell>
        </row>
        <row r="106">
          <cell r="B106">
            <v>1.1100010000000007</v>
          </cell>
          <cell r="C106">
            <v>1.1100000000000008</v>
          </cell>
          <cell r="D106">
            <v>8.5500000000000007E-2</v>
          </cell>
          <cell r="E106">
            <v>0.31930000000000003</v>
          </cell>
        </row>
        <row r="107">
          <cell r="B107">
            <v>1.1200010000000007</v>
          </cell>
          <cell r="C107">
            <v>1.1200000000000008</v>
          </cell>
          <cell r="D107">
            <v>8.6000000000000007E-2</v>
          </cell>
          <cell r="E107">
            <v>0.3216</v>
          </cell>
        </row>
        <row r="108">
          <cell r="B108">
            <v>1.1300010000000007</v>
          </cell>
          <cell r="C108">
            <v>1.1300000000000008</v>
          </cell>
          <cell r="D108">
            <v>8.6500000000000007E-2</v>
          </cell>
          <cell r="E108">
            <v>0.32390000000000002</v>
          </cell>
        </row>
        <row r="109">
          <cell r="B109">
            <v>1.1400010000000007</v>
          </cell>
          <cell r="C109">
            <v>1.1400000000000008</v>
          </cell>
          <cell r="D109">
            <v>8.7000000000000008E-2</v>
          </cell>
          <cell r="E109">
            <v>0.32619999999999999</v>
          </cell>
        </row>
        <row r="110">
          <cell r="B110">
            <v>1.1500010000000007</v>
          </cell>
          <cell r="C110">
            <v>1.1500000000000008</v>
          </cell>
          <cell r="D110">
            <v>8.7499999999999994E-2</v>
          </cell>
          <cell r="E110">
            <v>0.32850000000000001</v>
          </cell>
        </row>
        <row r="111">
          <cell r="B111">
            <v>1.1600010000000007</v>
          </cell>
          <cell r="C111">
            <v>1.1600000000000008</v>
          </cell>
          <cell r="D111">
            <v>8.7999999999999995E-2</v>
          </cell>
          <cell r="E111">
            <v>0.33080000000000004</v>
          </cell>
        </row>
        <row r="112">
          <cell r="B112">
            <v>1.1700010000000007</v>
          </cell>
          <cell r="C112">
            <v>1.1700000000000008</v>
          </cell>
          <cell r="D112">
            <v>8.8499999999999995E-2</v>
          </cell>
          <cell r="E112">
            <v>0.33310000000000001</v>
          </cell>
        </row>
        <row r="113">
          <cell r="B113">
            <v>1.1800010000000007</v>
          </cell>
          <cell r="C113">
            <v>1.1800000000000008</v>
          </cell>
          <cell r="D113">
            <v>8.8999999999999996E-2</v>
          </cell>
          <cell r="E113">
            <v>0.33540000000000003</v>
          </cell>
        </row>
        <row r="114">
          <cell r="B114">
            <v>1.1900010000000008</v>
          </cell>
          <cell r="C114">
            <v>1.1900000000000008</v>
          </cell>
          <cell r="D114">
            <v>8.9499999999999996E-2</v>
          </cell>
          <cell r="E114">
            <v>0.3377</v>
          </cell>
        </row>
        <row r="115">
          <cell r="B115">
            <v>1.2000010000000008</v>
          </cell>
          <cell r="C115">
            <v>1.2000000000000008</v>
          </cell>
          <cell r="D115">
            <v>0.09</v>
          </cell>
          <cell r="E115">
            <v>0.34</v>
          </cell>
        </row>
        <row r="116">
          <cell r="B116">
            <v>1.2100010000000008</v>
          </cell>
          <cell r="C116">
            <v>1.2100000000000009</v>
          </cell>
          <cell r="D116">
            <v>9.0200000000000002E-2</v>
          </cell>
          <cell r="E116">
            <v>0.34160000000000001</v>
          </cell>
        </row>
        <row r="117">
          <cell r="B117">
            <v>1.2200010000000008</v>
          </cell>
          <cell r="C117">
            <v>1.2200000000000009</v>
          </cell>
          <cell r="D117">
            <v>9.0399999999999994E-2</v>
          </cell>
          <cell r="E117">
            <v>0.34320000000000001</v>
          </cell>
        </row>
        <row r="118">
          <cell r="B118">
            <v>1.2300010000000008</v>
          </cell>
          <cell r="C118">
            <v>1.2300000000000009</v>
          </cell>
          <cell r="D118">
            <v>9.06E-2</v>
          </cell>
          <cell r="E118">
            <v>0.3448</v>
          </cell>
        </row>
        <row r="119">
          <cell r="B119">
            <v>1.2400010000000008</v>
          </cell>
          <cell r="C119">
            <v>1.2400000000000009</v>
          </cell>
          <cell r="D119">
            <v>9.0799999999999992E-2</v>
          </cell>
          <cell r="E119">
            <v>0.34639999999999999</v>
          </cell>
        </row>
        <row r="120">
          <cell r="B120">
            <v>1.2500010000000008</v>
          </cell>
          <cell r="C120">
            <v>1.2500000000000009</v>
          </cell>
          <cell r="D120">
            <v>9.0999999999999998E-2</v>
          </cell>
          <cell r="E120">
            <v>0.34799999999999998</v>
          </cell>
        </row>
        <row r="121">
          <cell r="B121">
            <v>1.2600010000000008</v>
          </cell>
          <cell r="C121">
            <v>1.2600000000000009</v>
          </cell>
          <cell r="D121">
            <v>9.1200000000000003E-2</v>
          </cell>
          <cell r="E121">
            <v>0.34960000000000002</v>
          </cell>
        </row>
        <row r="122">
          <cell r="B122">
            <v>1.2700010000000008</v>
          </cell>
          <cell r="C122">
            <v>1.2700000000000009</v>
          </cell>
          <cell r="D122">
            <v>9.1399999999999995E-2</v>
          </cell>
          <cell r="E122">
            <v>0.35120000000000001</v>
          </cell>
        </row>
        <row r="123">
          <cell r="B123">
            <v>1.2800010000000008</v>
          </cell>
          <cell r="C123">
            <v>1.2800000000000009</v>
          </cell>
          <cell r="D123">
            <v>9.1600000000000001E-2</v>
          </cell>
          <cell r="E123">
            <v>0.3528</v>
          </cell>
        </row>
        <row r="124">
          <cell r="B124">
            <v>1.2900010000000008</v>
          </cell>
          <cell r="C124">
            <v>1.2900000000000009</v>
          </cell>
          <cell r="D124">
            <v>9.1799999999999993E-2</v>
          </cell>
          <cell r="E124">
            <v>0.35439999999999999</v>
          </cell>
        </row>
        <row r="125">
          <cell r="B125">
            <v>1.3000010000000009</v>
          </cell>
          <cell r="C125">
            <v>1.3000000000000009</v>
          </cell>
          <cell r="D125">
            <v>9.1999999999999998E-2</v>
          </cell>
          <cell r="E125">
            <v>0.35599999999999998</v>
          </cell>
        </row>
        <row r="126">
          <cell r="B126">
            <v>1.3100010000000009</v>
          </cell>
          <cell r="C126">
            <v>1.3100000000000009</v>
          </cell>
          <cell r="D126">
            <v>9.2399999999999996E-2</v>
          </cell>
          <cell r="E126">
            <v>0.3574</v>
          </cell>
        </row>
        <row r="127">
          <cell r="B127">
            <v>1.3200010000000009</v>
          </cell>
          <cell r="C127">
            <v>1.320000000000001</v>
          </cell>
          <cell r="D127">
            <v>9.2799999999999994E-2</v>
          </cell>
          <cell r="E127">
            <v>0.35880000000000001</v>
          </cell>
        </row>
        <row r="128">
          <cell r="B128">
            <v>1.3300010000000009</v>
          </cell>
          <cell r="C128">
            <v>1.330000000000001</v>
          </cell>
          <cell r="D128">
            <v>9.3200000000000005E-2</v>
          </cell>
          <cell r="E128">
            <v>0.36019999999999996</v>
          </cell>
        </row>
        <row r="129">
          <cell r="B129">
            <v>1.3400010000000009</v>
          </cell>
          <cell r="C129">
            <v>1.340000000000001</v>
          </cell>
          <cell r="D129">
            <v>9.3600000000000003E-2</v>
          </cell>
          <cell r="E129">
            <v>0.36159999999999998</v>
          </cell>
        </row>
        <row r="130">
          <cell r="B130">
            <v>1.3500010000000009</v>
          </cell>
          <cell r="C130">
            <v>1.350000000000001</v>
          </cell>
          <cell r="D130">
            <v>9.4E-2</v>
          </cell>
          <cell r="E130">
            <v>0.36299999999999999</v>
          </cell>
        </row>
        <row r="131">
          <cell r="B131">
            <v>1.3600010000000009</v>
          </cell>
          <cell r="C131">
            <v>1.360000000000001</v>
          </cell>
          <cell r="D131">
            <v>9.4399999999999998E-2</v>
          </cell>
          <cell r="E131">
            <v>0.3644</v>
          </cell>
        </row>
        <row r="132">
          <cell r="B132">
            <v>1.3700010000000009</v>
          </cell>
          <cell r="C132">
            <v>1.370000000000001</v>
          </cell>
          <cell r="D132">
            <v>9.4799999999999995E-2</v>
          </cell>
          <cell r="E132">
            <v>0.36580000000000001</v>
          </cell>
        </row>
        <row r="133">
          <cell r="B133">
            <v>1.3800010000000009</v>
          </cell>
          <cell r="C133">
            <v>1.380000000000001</v>
          </cell>
          <cell r="D133">
            <v>9.5200000000000007E-2</v>
          </cell>
          <cell r="E133">
            <v>0.36719999999999997</v>
          </cell>
        </row>
        <row r="134">
          <cell r="B134">
            <v>1.3900010000000009</v>
          </cell>
          <cell r="C134">
            <v>1.390000000000001</v>
          </cell>
          <cell r="D134">
            <v>9.5600000000000004E-2</v>
          </cell>
          <cell r="E134">
            <v>0.36859999999999998</v>
          </cell>
        </row>
        <row r="135">
          <cell r="B135">
            <v>1.4000010000000009</v>
          </cell>
          <cell r="C135">
            <v>1.400000000000001</v>
          </cell>
          <cell r="D135">
            <v>9.6000000000000002E-2</v>
          </cell>
          <cell r="E135">
            <v>0.37</v>
          </cell>
        </row>
        <row r="136">
          <cell r="B136">
            <v>1.4100010000000009</v>
          </cell>
          <cell r="C136">
            <v>1.410000000000001</v>
          </cell>
          <cell r="D136">
            <v>9.6299999999999997E-2</v>
          </cell>
          <cell r="E136">
            <v>0.3715</v>
          </cell>
        </row>
        <row r="137">
          <cell r="B137">
            <v>1.420001000000001</v>
          </cell>
          <cell r="C137">
            <v>1.420000000000001</v>
          </cell>
          <cell r="D137">
            <v>9.6600000000000005E-2</v>
          </cell>
          <cell r="E137">
            <v>0.373</v>
          </cell>
        </row>
        <row r="138">
          <cell r="B138">
            <v>1.430001000000001</v>
          </cell>
          <cell r="C138">
            <v>1.430000000000001</v>
          </cell>
          <cell r="D138">
            <v>9.69E-2</v>
          </cell>
          <cell r="E138">
            <v>0.3745</v>
          </cell>
        </row>
        <row r="139">
          <cell r="B139">
            <v>1.440001000000001</v>
          </cell>
          <cell r="C139">
            <v>1.4400000000000011</v>
          </cell>
          <cell r="D139">
            <v>9.7200000000000009E-2</v>
          </cell>
          <cell r="E139">
            <v>0.376</v>
          </cell>
        </row>
        <row r="140">
          <cell r="B140">
            <v>1.450001000000001</v>
          </cell>
          <cell r="C140">
            <v>1.4500000000000011</v>
          </cell>
          <cell r="D140">
            <v>9.7500000000000003E-2</v>
          </cell>
          <cell r="E140">
            <v>0.3775</v>
          </cell>
        </row>
        <row r="141">
          <cell r="B141">
            <v>1.460001000000001</v>
          </cell>
          <cell r="C141">
            <v>1.4600000000000011</v>
          </cell>
          <cell r="D141">
            <v>9.7799999999999998E-2</v>
          </cell>
          <cell r="E141">
            <v>0.379</v>
          </cell>
        </row>
        <row r="142">
          <cell r="B142">
            <v>1.470001000000001</v>
          </cell>
          <cell r="C142">
            <v>1.4700000000000011</v>
          </cell>
          <cell r="D142">
            <v>9.8100000000000007E-2</v>
          </cell>
          <cell r="E142">
            <v>0.3805</v>
          </cell>
        </row>
        <row r="143">
          <cell r="B143">
            <v>1.480001000000001</v>
          </cell>
          <cell r="C143">
            <v>1.4800000000000011</v>
          </cell>
          <cell r="D143">
            <v>9.8400000000000001E-2</v>
          </cell>
          <cell r="E143">
            <v>0.38200000000000001</v>
          </cell>
        </row>
        <row r="144">
          <cell r="B144">
            <v>1.490001000000001</v>
          </cell>
          <cell r="C144">
            <v>1.4900000000000011</v>
          </cell>
          <cell r="D144">
            <v>9.870000000000001E-2</v>
          </cell>
          <cell r="E144">
            <v>0.38350000000000001</v>
          </cell>
        </row>
        <row r="145">
          <cell r="B145">
            <v>1.500001000000001</v>
          </cell>
          <cell r="C145">
            <v>1.5000000000000011</v>
          </cell>
          <cell r="D145">
            <v>9.9000000000000005E-2</v>
          </cell>
          <cell r="E145">
            <v>0.38500000000000001</v>
          </cell>
        </row>
        <row r="146">
          <cell r="B146">
            <v>1.510001000000001</v>
          </cell>
          <cell r="C146">
            <v>1.5100000000000011</v>
          </cell>
          <cell r="D146">
            <v>9.9100000000000008E-2</v>
          </cell>
          <cell r="E146">
            <v>0.38650000000000001</v>
          </cell>
        </row>
        <row r="147">
          <cell r="B147">
            <v>1.520001000000001</v>
          </cell>
          <cell r="C147">
            <v>1.5200000000000011</v>
          </cell>
          <cell r="D147">
            <v>9.920000000000001E-2</v>
          </cell>
          <cell r="E147">
            <v>0.38800000000000001</v>
          </cell>
        </row>
        <row r="148">
          <cell r="B148">
            <v>1.5300010000000011</v>
          </cell>
          <cell r="C148">
            <v>1.5300000000000011</v>
          </cell>
          <cell r="D148">
            <v>9.9299999999999999E-2</v>
          </cell>
          <cell r="E148">
            <v>0.38950000000000001</v>
          </cell>
        </row>
        <row r="149">
          <cell r="B149">
            <v>1.5400010000000011</v>
          </cell>
          <cell r="C149">
            <v>1.5400000000000011</v>
          </cell>
          <cell r="D149">
            <v>9.9400000000000002E-2</v>
          </cell>
          <cell r="E149">
            <v>0.39100000000000001</v>
          </cell>
        </row>
        <row r="150">
          <cell r="B150">
            <v>1.5500010000000011</v>
          </cell>
          <cell r="C150">
            <v>1.5500000000000012</v>
          </cell>
          <cell r="D150">
            <v>9.9500000000000005E-2</v>
          </cell>
          <cell r="E150">
            <v>0.39250000000000002</v>
          </cell>
        </row>
        <row r="151">
          <cell r="B151">
            <v>1.5600010000000011</v>
          </cell>
          <cell r="C151">
            <v>1.5600000000000012</v>
          </cell>
          <cell r="D151">
            <v>9.9600000000000008E-2</v>
          </cell>
          <cell r="E151">
            <v>0.39400000000000002</v>
          </cell>
        </row>
        <row r="152">
          <cell r="B152">
            <v>1.5700010000000011</v>
          </cell>
          <cell r="C152">
            <v>1.5700000000000012</v>
          </cell>
          <cell r="D152">
            <v>9.9700000000000011E-2</v>
          </cell>
          <cell r="E152">
            <v>0.39550000000000002</v>
          </cell>
        </row>
        <row r="153">
          <cell r="B153">
            <v>1.5800010000000011</v>
          </cell>
          <cell r="C153">
            <v>1.5800000000000012</v>
          </cell>
          <cell r="D153">
            <v>9.98E-2</v>
          </cell>
          <cell r="E153">
            <v>0.39700000000000002</v>
          </cell>
        </row>
        <row r="154">
          <cell r="B154">
            <v>1.5900010000000011</v>
          </cell>
          <cell r="C154">
            <v>1.5900000000000012</v>
          </cell>
          <cell r="D154">
            <v>9.9900000000000003E-2</v>
          </cell>
          <cell r="E154">
            <v>0.39850000000000002</v>
          </cell>
        </row>
        <row r="155">
          <cell r="B155">
            <v>1.6000010000000011</v>
          </cell>
          <cell r="C155">
            <v>1.6000000000000012</v>
          </cell>
          <cell r="D155">
            <v>0.1</v>
          </cell>
          <cell r="E155">
            <v>0.4</v>
          </cell>
        </row>
        <row r="156">
          <cell r="B156">
            <v>1.6100010000000011</v>
          </cell>
          <cell r="C156">
            <v>1.6100000000000012</v>
          </cell>
          <cell r="D156">
            <v>0.1003</v>
          </cell>
          <cell r="E156">
            <v>0.40100000000000002</v>
          </cell>
        </row>
        <row r="157">
          <cell r="B157">
            <v>1.6200010000000011</v>
          </cell>
          <cell r="C157">
            <v>1.6200000000000012</v>
          </cell>
          <cell r="D157">
            <v>0.10060000000000001</v>
          </cell>
          <cell r="E157">
            <v>0.40200000000000002</v>
          </cell>
        </row>
        <row r="158">
          <cell r="B158">
            <v>1.6300010000000011</v>
          </cell>
          <cell r="C158">
            <v>1.6300000000000012</v>
          </cell>
          <cell r="D158">
            <v>0.1009</v>
          </cell>
          <cell r="E158">
            <v>0.40300000000000002</v>
          </cell>
        </row>
        <row r="159">
          <cell r="B159">
            <v>1.6400010000000012</v>
          </cell>
          <cell r="C159">
            <v>1.6400000000000012</v>
          </cell>
          <cell r="D159">
            <v>0.1012</v>
          </cell>
          <cell r="E159">
            <v>0.40400000000000003</v>
          </cell>
        </row>
        <row r="160">
          <cell r="B160">
            <v>1.6500010000000012</v>
          </cell>
          <cell r="C160">
            <v>1.6500000000000012</v>
          </cell>
          <cell r="D160">
            <v>0.10150000000000001</v>
          </cell>
          <cell r="E160">
            <v>0.40500000000000003</v>
          </cell>
        </row>
        <row r="161">
          <cell r="B161">
            <v>1.6600010000000012</v>
          </cell>
          <cell r="C161">
            <v>1.6600000000000013</v>
          </cell>
          <cell r="D161">
            <v>0.1018</v>
          </cell>
          <cell r="E161">
            <v>0.40599999999999997</v>
          </cell>
        </row>
        <row r="162">
          <cell r="B162">
            <v>1.6700010000000012</v>
          </cell>
          <cell r="C162">
            <v>1.6700000000000013</v>
          </cell>
          <cell r="D162">
            <v>0.1021</v>
          </cell>
          <cell r="E162">
            <v>0.40699999999999997</v>
          </cell>
        </row>
        <row r="163">
          <cell r="B163">
            <v>1.6800010000000012</v>
          </cell>
          <cell r="C163">
            <v>1.6800000000000013</v>
          </cell>
          <cell r="D163">
            <v>0.10239999999999999</v>
          </cell>
          <cell r="E163">
            <v>0.40799999999999997</v>
          </cell>
        </row>
        <row r="164">
          <cell r="B164">
            <v>1.6900010000000012</v>
          </cell>
          <cell r="C164">
            <v>1.6900000000000013</v>
          </cell>
          <cell r="D164">
            <v>0.1027</v>
          </cell>
          <cell r="E164">
            <v>0.40899999999999997</v>
          </cell>
        </row>
        <row r="165">
          <cell r="B165">
            <v>1.7000010000000012</v>
          </cell>
          <cell r="C165">
            <v>1.7000000000000013</v>
          </cell>
          <cell r="D165">
            <v>0.10299999999999999</v>
          </cell>
          <cell r="E165">
            <v>0.41</v>
          </cell>
        </row>
        <row r="166">
          <cell r="B166">
            <v>1.7100010000000012</v>
          </cell>
          <cell r="C166">
            <v>1.7100000000000013</v>
          </cell>
          <cell r="D166">
            <v>0.10329999999999999</v>
          </cell>
          <cell r="E166">
            <v>0.4113</v>
          </cell>
        </row>
        <row r="167">
          <cell r="B167">
            <v>1.7200010000000012</v>
          </cell>
          <cell r="C167">
            <v>1.7200000000000013</v>
          </cell>
          <cell r="D167">
            <v>0.1036</v>
          </cell>
          <cell r="E167">
            <v>0.41259999999999997</v>
          </cell>
        </row>
        <row r="168">
          <cell r="B168">
            <v>1.7300010000000012</v>
          </cell>
          <cell r="C168">
            <v>1.7300000000000013</v>
          </cell>
          <cell r="D168">
            <v>0.10389999999999999</v>
          </cell>
          <cell r="E168">
            <v>0.41389999999999999</v>
          </cell>
        </row>
        <row r="169">
          <cell r="B169">
            <v>1.7400010000000012</v>
          </cell>
          <cell r="C169">
            <v>1.7400000000000013</v>
          </cell>
          <cell r="D169">
            <v>0.1042</v>
          </cell>
          <cell r="E169">
            <v>0.41519999999999996</v>
          </cell>
        </row>
        <row r="170">
          <cell r="B170">
            <v>1.7500010000000013</v>
          </cell>
          <cell r="C170">
            <v>1.7500000000000013</v>
          </cell>
          <cell r="D170">
            <v>0.1045</v>
          </cell>
          <cell r="E170">
            <v>0.41649999999999998</v>
          </cell>
        </row>
        <row r="171">
          <cell r="B171">
            <v>1.7600010000000013</v>
          </cell>
          <cell r="C171">
            <v>1.7600000000000013</v>
          </cell>
          <cell r="D171">
            <v>0.10479999999999999</v>
          </cell>
          <cell r="E171">
            <v>0.4178</v>
          </cell>
        </row>
        <row r="172">
          <cell r="B172">
            <v>1.7700010000000013</v>
          </cell>
          <cell r="C172">
            <v>1.7700000000000014</v>
          </cell>
          <cell r="D172">
            <v>0.1051</v>
          </cell>
          <cell r="E172">
            <v>0.41909999999999997</v>
          </cell>
        </row>
        <row r="173">
          <cell r="B173">
            <v>1.7800010000000013</v>
          </cell>
          <cell r="C173">
            <v>1.7800000000000014</v>
          </cell>
          <cell r="D173">
            <v>0.10539999999999999</v>
          </cell>
          <cell r="E173">
            <v>0.4204</v>
          </cell>
        </row>
        <row r="174">
          <cell r="B174">
            <v>1.7900010000000013</v>
          </cell>
          <cell r="C174">
            <v>1.7900000000000014</v>
          </cell>
          <cell r="D174">
            <v>0.1057</v>
          </cell>
          <cell r="E174">
            <v>0.42169999999999996</v>
          </cell>
        </row>
        <row r="175">
          <cell r="B175">
            <v>1.8000010000000013</v>
          </cell>
          <cell r="C175">
            <v>1.8000000000000014</v>
          </cell>
          <cell r="D175">
            <v>0.106</v>
          </cell>
          <cell r="E175">
            <v>0.42299999999999999</v>
          </cell>
        </row>
        <row r="176">
          <cell r="B176">
            <v>1.8100010000000013</v>
          </cell>
          <cell r="C176">
            <v>1.8100000000000014</v>
          </cell>
          <cell r="D176">
            <v>0.10639999999999999</v>
          </cell>
          <cell r="E176">
            <v>0.42369999999999997</v>
          </cell>
        </row>
        <row r="177">
          <cell r="B177">
            <v>1.8200010000000013</v>
          </cell>
          <cell r="C177">
            <v>1.8200000000000014</v>
          </cell>
          <cell r="D177">
            <v>0.10679999999999999</v>
          </cell>
          <cell r="E177">
            <v>0.4244</v>
          </cell>
        </row>
        <row r="178">
          <cell r="B178">
            <v>1.8300010000000013</v>
          </cell>
          <cell r="C178">
            <v>1.8300000000000014</v>
          </cell>
          <cell r="D178">
            <v>0.1072</v>
          </cell>
          <cell r="E178">
            <v>0.42509999999999998</v>
          </cell>
        </row>
        <row r="179">
          <cell r="B179">
            <v>1.8400010000000013</v>
          </cell>
          <cell r="C179">
            <v>1.8400000000000014</v>
          </cell>
          <cell r="D179">
            <v>0.1076</v>
          </cell>
          <cell r="E179">
            <v>0.42580000000000001</v>
          </cell>
        </row>
        <row r="180">
          <cell r="B180">
            <v>1.8500010000000013</v>
          </cell>
          <cell r="C180">
            <v>1.8500000000000014</v>
          </cell>
          <cell r="D180">
            <v>0.108</v>
          </cell>
          <cell r="E180">
            <v>0.42649999999999999</v>
          </cell>
        </row>
        <row r="181">
          <cell r="B181">
            <v>1.8600010000000013</v>
          </cell>
          <cell r="C181">
            <v>1.8600000000000014</v>
          </cell>
          <cell r="D181">
            <v>0.1084</v>
          </cell>
          <cell r="E181">
            <v>0.42719999999999997</v>
          </cell>
        </row>
        <row r="182">
          <cell r="B182">
            <v>1.8700010000000014</v>
          </cell>
          <cell r="C182">
            <v>1.8700000000000014</v>
          </cell>
          <cell r="D182">
            <v>0.10879999999999999</v>
          </cell>
          <cell r="E182">
            <v>0.4279</v>
          </cell>
        </row>
        <row r="183">
          <cell r="B183">
            <v>1.8800010000000014</v>
          </cell>
          <cell r="C183">
            <v>1.8800000000000014</v>
          </cell>
          <cell r="D183">
            <v>0.10920000000000001</v>
          </cell>
          <cell r="E183">
            <v>0.42859999999999998</v>
          </cell>
        </row>
        <row r="184">
          <cell r="B184">
            <v>1.8900010000000014</v>
          </cell>
          <cell r="C184">
            <v>1.8900000000000015</v>
          </cell>
          <cell r="D184">
            <v>0.1096</v>
          </cell>
          <cell r="E184">
            <v>0.42930000000000001</v>
          </cell>
        </row>
        <row r="185">
          <cell r="B185">
            <v>1.9000010000000014</v>
          </cell>
          <cell r="C185">
            <v>1.9000000000000015</v>
          </cell>
          <cell r="D185">
            <v>0.11</v>
          </cell>
          <cell r="E185">
            <v>0.43</v>
          </cell>
        </row>
        <row r="186">
          <cell r="B186">
            <v>1.9100010000000014</v>
          </cell>
          <cell r="C186">
            <v>1.9100000000000015</v>
          </cell>
          <cell r="D186">
            <v>0.1101</v>
          </cell>
          <cell r="E186">
            <v>0.43080000000000002</v>
          </cell>
        </row>
        <row r="187">
          <cell r="B187">
            <v>1.9200010000000014</v>
          </cell>
          <cell r="C187">
            <v>1.9200000000000015</v>
          </cell>
          <cell r="D187">
            <v>0.11020000000000001</v>
          </cell>
          <cell r="E187">
            <v>0.43159999999999998</v>
          </cell>
        </row>
        <row r="188">
          <cell r="B188">
            <v>1.9300010000000014</v>
          </cell>
          <cell r="C188">
            <v>1.9300000000000015</v>
          </cell>
          <cell r="D188">
            <v>0.1103</v>
          </cell>
          <cell r="E188">
            <v>0.43240000000000001</v>
          </cell>
        </row>
        <row r="189">
          <cell r="B189">
            <v>1.9400010000000014</v>
          </cell>
          <cell r="C189">
            <v>1.9400000000000015</v>
          </cell>
          <cell r="D189">
            <v>0.1104</v>
          </cell>
          <cell r="E189">
            <v>0.43319999999999997</v>
          </cell>
        </row>
        <row r="190">
          <cell r="B190">
            <v>1.9500010000000014</v>
          </cell>
          <cell r="C190">
            <v>1.9500000000000015</v>
          </cell>
          <cell r="D190">
            <v>0.1105</v>
          </cell>
          <cell r="E190">
            <v>0.434</v>
          </cell>
        </row>
        <row r="191">
          <cell r="B191">
            <v>1.9600010000000014</v>
          </cell>
          <cell r="C191">
            <v>1.9600000000000015</v>
          </cell>
          <cell r="D191">
            <v>0.1106</v>
          </cell>
          <cell r="E191">
            <v>0.43480000000000002</v>
          </cell>
        </row>
        <row r="192">
          <cell r="B192">
            <v>1.9700010000000014</v>
          </cell>
          <cell r="C192">
            <v>1.9700000000000015</v>
          </cell>
          <cell r="D192">
            <v>0.11070000000000001</v>
          </cell>
          <cell r="E192">
            <v>0.43559999999999999</v>
          </cell>
        </row>
        <row r="193">
          <cell r="B193">
            <v>1.9800010000000015</v>
          </cell>
          <cell r="C193">
            <v>1.9800000000000015</v>
          </cell>
          <cell r="D193">
            <v>0.1108</v>
          </cell>
          <cell r="E193">
            <v>0.43640000000000001</v>
          </cell>
        </row>
        <row r="194">
          <cell r="B194">
            <v>1.9900010000000015</v>
          </cell>
          <cell r="C194">
            <v>1.9900000000000015</v>
          </cell>
          <cell r="D194">
            <v>0.1109</v>
          </cell>
          <cell r="E194">
            <v>0.43719999999999998</v>
          </cell>
        </row>
        <row r="195">
          <cell r="B195">
            <v>2.0000010000000015</v>
          </cell>
          <cell r="C195">
            <v>2.0000000000000013</v>
          </cell>
          <cell r="D195">
            <v>0.111</v>
          </cell>
          <cell r="E195">
            <v>0.438</v>
          </cell>
        </row>
        <row r="196">
          <cell r="B196">
            <v>2.0100010000000013</v>
          </cell>
          <cell r="C196">
            <v>2.0100000000000011</v>
          </cell>
          <cell r="D196">
            <v>0.1111</v>
          </cell>
          <cell r="E196">
            <v>0.43880000000000002</v>
          </cell>
        </row>
        <row r="197">
          <cell r="B197">
            <v>2.020001000000001</v>
          </cell>
          <cell r="C197">
            <v>2.0200000000000009</v>
          </cell>
          <cell r="D197">
            <v>0.11120000000000001</v>
          </cell>
          <cell r="E197">
            <v>0.43959999999999999</v>
          </cell>
        </row>
        <row r="198">
          <cell r="B198">
            <v>2.0300010000000008</v>
          </cell>
          <cell r="C198">
            <v>2.0300000000000007</v>
          </cell>
          <cell r="D198">
            <v>0.1113</v>
          </cell>
          <cell r="E198">
            <v>0.44040000000000001</v>
          </cell>
        </row>
        <row r="199">
          <cell r="B199">
            <v>2.0400010000000006</v>
          </cell>
          <cell r="C199">
            <v>2.0400000000000005</v>
          </cell>
          <cell r="D199">
            <v>0.1114</v>
          </cell>
          <cell r="E199">
            <v>0.44119999999999998</v>
          </cell>
        </row>
        <row r="200">
          <cell r="B200">
            <v>2.0500010000000004</v>
          </cell>
          <cell r="C200">
            <v>2.0500000000000003</v>
          </cell>
          <cell r="D200">
            <v>0.1115</v>
          </cell>
          <cell r="E200">
            <v>0.442</v>
          </cell>
        </row>
        <row r="201">
          <cell r="B201">
            <v>2.0600010000000002</v>
          </cell>
          <cell r="C201">
            <v>2.06</v>
          </cell>
          <cell r="D201">
            <v>0.1116</v>
          </cell>
          <cell r="E201">
            <v>0.44280000000000003</v>
          </cell>
        </row>
        <row r="202">
          <cell r="B202">
            <v>2.070001</v>
          </cell>
          <cell r="C202">
            <v>2.0699999999999998</v>
          </cell>
          <cell r="D202">
            <v>0.11170000000000001</v>
          </cell>
          <cell r="E202">
            <v>0.44359999999999999</v>
          </cell>
        </row>
        <row r="203">
          <cell r="B203">
            <v>2.0800009999999998</v>
          </cell>
          <cell r="C203">
            <v>2.0799999999999996</v>
          </cell>
          <cell r="D203">
            <v>0.1118</v>
          </cell>
          <cell r="E203">
            <v>0.44440000000000002</v>
          </cell>
        </row>
        <row r="204">
          <cell r="B204">
            <v>2.0900009999999996</v>
          </cell>
          <cell r="C204">
            <v>2.0899999999999994</v>
          </cell>
          <cell r="D204">
            <v>0.1119</v>
          </cell>
          <cell r="E204">
            <v>0.44519999999999998</v>
          </cell>
        </row>
        <row r="205">
          <cell r="B205">
            <v>2.1000009999999993</v>
          </cell>
          <cell r="C205">
            <v>2.0999999999999992</v>
          </cell>
          <cell r="D205">
            <v>0.112</v>
          </cell>
          <cell r="E205">
            <v>0.44600000000000001</v>
          </cell>
        </row>
        <row r="206">
          <cell r="B206">
            <v>2.1100009999999991</v>
          </cell>
          <cell r="C206">
            <v>2.109999999999999</v>
          </cell>
          <cell r="D206">
            <v>0.11210000000000001</v>
          </cell>
          <cell r="E206">
            <v>0.44669999999999999</v>
          </cell>
        </row>
        <row r="207">
          <cell r="B207">
            <v>2.1200009999999989</v>
          </cell>
          <cell r="C207">
            <v>2.1199999999999988</v>
          </cell>
          <cell r="D207">
            <v>0.11220000000000001</v>
          </cell>
          <cell r="E207">
            <v>0.44740000000000002</v>
          </cell>
        </row>
        <row r="208">
          <cell r="B208">
            <v>2.1300009999999987</v>
          </cell>
          <cell r="C208">
            <v>2.1299999999999986</v>
          </cell>
          <cell r="D208">
            <v>0.1123</v>
          </cell>
          <cell r="E208">
            <v>0.4481</v>
          </cell>
        </row>
        <row r="209">
          <cell r="B209">
            <v>2.1400009999999985</v>
          </cell>
          <cell r="C209">
            <v>2.1399999999999983</v>
          </cell>
          <cell r="D209">
            <v>0.1124</v>
          </cell>
          <cell r="E209">
            <v>0.44880000000000003</v>
          </cell>
        </row>
        <row r="210">
          <cell r="B210">
            <v>2.1500009999999983</v>
          </cell>
          <cell r="C210">
            <v>2.1499999999999981</v>
          </cell>
          <cell r="D210">
            <v>0.1125</v>
          </cell>
          <cell r="E210">
            <v>0.44950000000000001</v>
          </cell>
        </row>
        <row r="211">
          <cell r="B211">
            <v>2.1600009999999981</v>
          </cell>
          <cell r="C211">
            <v>2.1599999999999979</v>
          </cell>
          <cell r="D211">
            <v>0.11260000000000001</v>
          </cell>
          <cell r="E211">
            <v>0.45019999999999999</v>
          </cell>
        </row>
        <row r="212">
          <cell r="B212">
            <v>2.1700009999999978</v>
          </cell>
          <cell r="C212">
            <v>2.1699999999999977</v>
          </cell>
          <cell r="D212">
            <v>0.11270000000000001</v>
          </cell>
          <cell r="E212">
            <v>0.45090000000000002</v>
          </cell>
        </row>
        <row r="213">
          <cell r="B213">
            <v>2.1800009999999976</v>
          </cell>
          <cell r="C213">
            <v>2.1799999999999975</v>
          </cell>
          <cell r="D213">
            <v>0.1128</v>
          </cell>
          <cell r="E213">
            <v>0.4516</v>
          </cell>
        </row>
        <row r="214">
          <cell r="B214">
            <v>2.1900009999999974</v>
          </cell>
          <cell r="C214">
            <v>2.1899999999999973</v>
          </cell>
          <cell r="D214">
            <v>0.1129</v>
          </cell>
          <cell r="E214">
            <v>0.45230000000000004</v>
          </cell>
        </row>
        <row r="215">
          <cell r="B215">
            <v>2.2000009999999972</v>
          </cell>
          <cell r="C215">
            <v>2.1999999999999971</v>
          </cell>
          <cell r="D215">
            <v>0.113</v>
          </cell>
          <cell r="E215">
            <v>0.45300000000000001</v>
          </cell>
        </row>
        <row r="216">
          <cell r="B216">
            <v>2.210000999999997</v>
          </cell>
          <cell r="C216">
            <v>2.2099999999999969</v>
          </cell>
          <cell r="D216">
            <v>0.11310000000000001</v>
          </cell>
          <cell r="E216">
            <v>0.45369999999999999</v>
          </cell>
        </row>
        <row r="217">
          <cell r="B217">
            <v>2.2200009999999968</v>
          </cell>
          <cell r="C217">
            <v>2.2199999999999966</v>
          </cell>
          <cell r="D217">
            <v>0.11320000000000001</v>
          </cell>
          <cell r="E217">
            <v>0.45440000000000003</v>
          </cell>
        </row>
        <row r="218">
          <cell r="B218">
            <v>2.2300009999999966</v>
          </cell>
          <cell r="C218">
            <v>2.2299999999999964</v>
          </cell>
          <cell r="D218">
            <v>0.1133</v>
          </cell>
          <cell r="E218">
            <v>0.4551</v>
          </cell>
        </row>
        <row r="219">
          <cell r="B219">
            <v>2.2400009999999964</v>
          </cell>
          <cell r="C219">
            <v>2.2399999999999962</v>
          </cell>
          <cell r="D219">
            <v>0.1134</v>
          </cell>
          <cell r="E219">
            <v>0.45580000000000004</v>
          </cell>
        </row>
        <row r="220">
          <cell r="B220">
            <v>2.2500009999999961</v>
          </cell>
          <cell r="C220">
            <v>2.249999999999996</v>
          </cell>
          <cell r="D220">
            <v>0.1135</v>
          </cell>
          <cell r="E220">
            <v>0.45650000000000002</v>
          </cell>
        </row>
        <row r="221">
          <cell r="B221">
            <v>2.2600009999999959</v>
          </cell>
          <cell r="C221">
            <v>2.2599999999999958</v>
          </cell>
          <cell r="D221">
            <v>0.11360000000000001</v>
          </cell>
          <cell r="E221">
            <v>0.4572</v>
          </cell>
        </row>
        <row r="222">
          <cell r="B222">
            <v>2.2700009999999957</v>
          </cell>
          <cell r="C222">
            <v>2.2699999999999956</v>
          </cell>
          <cell r="D222">
            <v>0.11370000000000001</v>
          </cell>
          <cell r="E222">
            <v>0.45790000000000003</v>
          </cell>
        </row>
        <row r="223">
          <cell r="B223">
            <v>2.2800009999999955</v>
          </cell>
          <cell r="C223">
            <v>2.2799999999999954</v>
          </cell>
          <cell r="D223">
            <v>0.1138</v>
          </cell>
          <cell r="E223">
            <v>0.45860000000000001</v>
          </cell>
        </row>
        <row r="224">
          <cell r="B224">
            <v>2.2900009999999953</v>
          </cell>
          <cell r="C224">
            <v>2.2899999999999952</v>
          </cell>
          <cell r="D224">
            <v>0.1139</v>
          </cell>
          <cell r="E224">
            <v>0.45930000000000004</v>
          </cell>
        </row>
        <row r="225">
          <cell r="B225">
            <v>2.3000009999999951</v>
          </cell>
          <cell r="C225">
            <v>2.2999999999999949</v>
          </cell>
          <cell r="D225">
            <v>0.114</v>
          </cell>
          <cell r="E225">
            <v>0.46</v>
          </cell>
        </row>
        <row r="226">
          <cell r="B226">
            <v>2.3100009999999949</v>
          </cell>
          <cell r="C226">
            <v>2.3099999999999947</v>
          </cell>
          <cell r="D226">
            <v>0.11410000000000001</v>
          </cell>
          <cell r="E226">
            <v>0.46030000000000004</v>
          </cell>
        </row>
        <row r="227">
          <cell r="B227">
            <v>2.3200009999999947</v>
          </cell>
          <cell r="C227">
            <v>2.3199999999999945</v>
          </cell>
          <cell r="D227">
            <v>0.11420000000000001</v>
          </cell>
          <cell r="E227">
            <v>0.46060000000000001</v>
          </cell>
        </row>
        <row r="228">
          <cell r="B228">
            <v>2.3300009999999944</v>
          </cell>
          <cell r="C228">
            <v>2.3299999999999943</v>
          </cell>
          <cell r="D228">
            <v>0.1143</v>
          </cell>
          <cell r="E228">
            <v>0.46090000000000003</v>
          </cell>
        </row>
        <row r="229">
          <cell r="B229">
            <v>2.3400009999999942</v>
          </cell>
          <cell r="C229">
            <v>2.3399999999999941</v>
          </cell>
          <cell r="D229">
            <v>0.1144</v>
          </cell>
          <cell r="E229">
            <v>0.4612</v>
          </cell>
        </row>
        <row r="230">
          <cell r="B230">
            <v>2.350000999999994</v>
          </cell>
          <cell r="C230">
            <v>2.3499999999999939</v>
          </cell>
          <cell r="D230">
            <v>0.1145</v>
          </cell>
          <cell r="E230">
            <v>0.46150000000000002</v>
          </cell>
        </row>
        <row r="231">
          <cell r="B231">
            <v>2.3600009999999938</v>
          </cell>
          <cell r="C231">
            <v>2.3599999999999937</v>
          </cell>
          <cell r="D231">
            <v>0.11460000000000001</v>
          </cell>
          <cell r="E231">
            <v>0.46180000000000004</v>
          </cell>
        </row>
        <row r="232">
          <cell r="B232">
            <v>2.3700009999999936</v>
          </cell>
          <cell r="C232">
            <v>2.3699999999999934</v>
          </cell>
          <cell r="D232">
            <v>0.11470000000000001</v>
          </cell>
          <cell r="E232">
            <v>0.46210000000000001</v>
          </cell>
        </row>
        <row r="233">
          <cell r="B233">
            <v>2.3800009999999934</v>
          </cell>
          <cell r="C233">
            <v>2.3799999999999932</v>
          </cell>
          <cell r="D233">
            <v>0.1148</v>
          </cell>
          <cell r="E233">
            <v>0.46240000000000003</v>
          </cell>
        </row>
        <row r="234">
          <cell r="B234">
            <v>2.3900009999999932</v>
          </cell>
          <cell r="C234">
            <v>2.389999999999993</v>
          </cell>
          <cell r="D234">
            <v>0.1149</v>
          </cell>
          <cell r="E234">
            <v>0.4627</v>
          </cell>
        </row>
        <row r="235">
          <cell r="B235">
            <v>2.4000009999999929</v>
          </cell>
          <cell r="C235">
            <v>2.3999999999999928</v>
          </cell>
          <cell r="D235">
            <v>0.115</v>
          </cell>
          <cell r="E235">
            <v>0.46300000000000002</v>
          </cell>
        </row>
        <row r="236">
          <cell r="B236">
            <v>2.4100009999999927</v>
          </cell>
          <cell r="C236">
            <v>2.4099999999999926</v>
          </cell>
          <cell r="D236">
            <v>0.11510000000000001</v>
          </cell>
          <cell r="E236">
            <v>0.46360000000000001</v>
          </cell>
        </row>
        <row r="237">
          <cell r="B237">
            <v>2.4200009999999925</v>
          </cell>
          <cell r="C237">
            <v>2.4199999999999924</v>
          </cell>
          <cell r="D237">
            <v>0.11520000000000001</v>
          </cell>
          <cell r="E237">
            <v>0.4642</v>
          </cell>
        </row>
        <row r="238">
          <cell r="B238">
            <v>2.4300009999999923</v>
          </cell>
          <cell r="C238">
            <v>2.4299999999999922</v>
          </cell>
          <cell r="D238">
            <v>0.1153</v>
          </cell>
          <cell r="E238">
            <v>0.46479999999999999</v>
          </cell>
        </row>
        <row r="239">
          <cell r="B239">
            <v>2.4400009999999921</v>
          </cell>
          <cell r="C239">
            <v>2.439999999999992</v>
          </cell>
          <cell r="D239">
            <v>0.1154</v>
          </cell>
          <cell r="E239">
            <v>0.46539999999999998</v>
          </cell>
        </row>
        <row r="240">
          <cell r="B240">
            <v>2.4500009999999919</v>
          </cell>
          <cell r="C240">
            <v>2.4499999999999917</v>
          </cell>
          <cell r="D240">
            <v>0.11550000000000001</v>
          </cell>
          <cell r="E240">
            <v>0.46599999999999997</v>
          </cell>
        </row>
        <row r="241">
          <cell r="B241">
            <v>2.4600009999999917</v>
          </cell>
          <cell r="C241">
            <v>2.4599999999999915</v>
          </cell>
          <cell r="D241">
            <v>0.11560000000000001</v>
          </cell>
          <cell r="E241">
            <v>0.46660000000000001</v>
          </cell>
        </row>
        <row r="242">
          <cell r="B242">
            <v>2.4700009999999915</v>
          </cell>
          <cell r="C242">
            <v>2.4699999999999913</v>
          </cell>
          <cell r="D242">
            <v>0.11570000000000001</v>
          </cell>
          <cell r="E242">
            <v>0.4672</v>
          </cell>
        </row>
        <row r="243">
          <cell r="B243">
            <v>2.4800009999999912</v>
          </cell>
          <cell r="C243">
            <v>2.4799999999999911</v>
          </cell>
          <cell r="D243">
            <v>0.1158</v>
          </cell>
          <cell r="E243">
            <v>0.46779999999999999</v>
          </cell>
        </row>
        <row r="244">
          <cell r="B244">
            <v>2.490000999999991</v>
          </cell>
          <cell r="C244">
            <v>2.4899999999999909</v>
          </cell>
          <cell r="D244">
            <v>0.1159</v>
          </cell>
          <cell r="E244">
            <v>0.46839999999999998</v>
          </cell>
        </row>
        <row r="245">
          <cell r="B245">
            <v>2.5000009999999908</v>
          </cell>
          <cell r="C245">
            <v>2.4999999999999907</v>
          </cell>
          <cell r="D245">
            <v>0.11600000000000001</v>
          </cell>
          <cell r="E245">
            <v>0.46899999999999997</v>
          </cell>
        </row>
        <row r="246">
          <cell r="B246">
            <v>2.5100009999999906</v>
          </cell>
          <cell r="C246">
            <v>2.5099999999999905</v>
          </cell>
          <cell r="D246">
            <v>0.11610000000000001</v>
          </cell>
          <cell r="E246">
            <v>0.46929999999999999</v>
          </cell>
        </row>
        <row r="247">
          <cell r="B247">
            <v>2.5200009999999904</v>
          </cell>
          <cell r="C247">
            <v>2.5199999999999902</v>
          </cell>
          <cell r="D247">
            <v>0.11620000000000001</v>
          </cell>
          <cell r="E247">
            <v>0.46959999999999996</v>
          </cell>
        </row>
        <row r="248">
          <cell r="B248">
            <v>2.5300009999999902</v>
          </cell>
          <cell r="C248">
            <v>2.52999999999999</v>
          </cell>
          <cell r="D248">
            <v>0.1163</v>
          </cell>
          <cell r="E248">
            <v>0.46989999999999998</v>
          </cell>
        </row>
        <row r="249">
          <cell r="B249">
            <v>2.54000099999999</v>
          </cell>
          <cell r="C249">
            <v>2.5399999999999898</v>
          </cell>
          <cell r="D249">
            <v>0.1164</v>
          </cell>
          <cell r="E249">
            <v>0.47019999999999995</v>
          </cell>
        </row>
        <row r="250">
          <cell r="B250">
            <v>2.5500009999999897</v>
          </cell>
          <cell r="C250">
            <v>2.5499999999999896</v>
          </cell>
          <cell r="D250">
            <v>0.11650000000000001</v>
          </cell>
          <cell r="E250">
            <v>0.47049999999999997</v>
          </cell>
        </row>
        <row r="251">
          <cell r="B251">
            <v>2.5600009999999895</v>
          </cell>
          <cell r="C251">
            <v>2.5599999999999894</v>
          </cell>
          <cell r="D251">
            <v>0.11660000000000001</v>
          </cell>
          <cell r="E251">
            <v>0.4708</v>
          </cell>
        </row>
        <row r="252">
          <cell r="B252">
            <v>2.5700009999999893</v>
          </cell>
          <cell r="C252">
            <v>2.5699999999999892</v>
          </cell>
          <cell r="D252">
            <v>0.11670000000000001</v>
          </cell>
          <cell r="E252">
            <v>0.47109999999999996</v>
          </cell>
        </row>
        <row r="253">
          <cell r="B253">
            <v>2.5800009999999891</v>
          </cell>
          <cell r="C253">
            <v>2.579999999999989</v>
          </cell>
          <cell r="D253">
            <v>0.1168</v>
          </cell>
          <cell r="E253">
            <v>0.47139999999999999</v>
          </cell>
        </row>
        <row r="254">
          <cell r="B254">
            <v>2.5900009999999889</v>
          </cell>
          <cell r="C254">
            <v>2.5899999999999888</v>
          </cell>
          <cell r="D254">
            <v>0.1169</v>
          </cell>
          <cell r="E254">
            <v>0.47169999999999995</v>
          </cell>
        </row>
        <row r="255">
          <cell r="B255">
            <v>2.6000009999999887</v>
          </cell>
          <cell r="C255">
            <v>2.5999999999999885</v>
          </cell>
          <cell r="D255">
            <v>0.11700000000000001</v>
          </cell>
          <cell r="E255">
            <v>0.47199999999999998</v>
          </cell>
        </row>
        <row r="256">
          <cell r="B256">
            <v>2.6100009999999885</v>
          </cell>
          <cell r="C256">
            <v>2.6099999999999883</v>
          </cell>
          <cell r="D256">
            <v>0.11710000000000001</v>
          </cell>
          <cell r="E256">
            <v>0.47239999999999999</v>
          </cell>
        </row>
        <row r="257">
          <cell r="B257">
            <v>2.6200009999999883</v>
          </cell>
          <cell r="C257">
            <v>2.6199999999999881</v>
          </cell>
          <cell r="D257">
            <v>0.1172</v>
          </cell>
          <cell r="E257">
            <v>0.4728</v>
          </cell>
        </row>
        <row r="258">
          <cell r="B258">
            <v>2.630000999999988</v>
          </cell>
          <cell r="C258">
            <v>2.6299999999999879</v>
          </cell>
          <cell r="D258">
            <v>0.1173</v>
          </cell>
          <cell r="E258">
            <v>0.47319999999999995</v>
          </cell>
        </row>
        <row r="259">
          <cell r="B259">
            <v>2.6400009999999878</v>
          </cell>
          <cell r="C259">
            <v>2.6399999999999877</v>
          </cell>
          <cell r="D259">
            <v>0.1174</v>
          </cell>
          <cell r="E259">
            <v>0.47359999999999997</v>
          </cell>
        </row>
        <row r="260">
          <cell r="B260">
            <v>2.6500009999999876</v>
          </cell>
          <cell r="C260">
            <v>2.6499999999999875</v>
          </cell>
          <cell r="D260">
            <v>0.11749999999999999</v>
          </cell>
          <cell r="E260">
            <v>0.47399999999999998</v>
          </cell>
        </row>
        <row r="261">
          <cell r="B261">
            <v>2.6600009999999874</v>
          </cell>
          <cell r="C261">
            <v>2.6599999999999873</v>
          </cell>
          <cell r="D261">
            <v>0.1176</v>
          </cell>
          <cell r="E261">
            <v>0.47439999999999999</v>
          </cell>
        </row>
        <row r="262">
          <cell r="B262">
            <v>2.6700009999999872</v>
          </cell>
          <cell r="C262">
            <v>2.6699999999999871</v>
          </cell>
          <cell r="D262">
            <v>0.1177</v>
          </cell>
          <cell r="E262">
            <v>0.4748</v>
          </cell>
        </row>
        <row r="263">
          <cell r="B263">
            <v>2.680000999999987</v>
          </cell>
          <cell r="C263">
            <v>2.6799999999999868</v>
          </cell>
          <cell r="D263">
            <v>0.1178</v>
          </cell>
          <cell r="E263">
            <v>0.47519999999999996</v>
          </cell>
        </row>
        <row r="264">
          <cell r="B264">
            <v>2.6900009999999868</v>
          </cell>
          <cell r="C264">
            <v>2.6899999999999866</v>
          </cell>
          <cell r="D264">
            <v>0.11789999999999999</v>
          </cell>
          <cell r="E264">
            <v>0.47559999999999997</v>
          </cell>
        </row>
        <row r="265">
          <cell r="B265">
            <v>2.7000009999999866</v>
          </cell>
          <cell r="C265">
            <v>2.6999999999999864</v>
          </cell>
          <cell r="D265">
            <v>0.11799999999999999</v>
          </cell>
          <cell r="E265">
            <v>0.47599999999999998</v>
          </cell>
        </row>
        <row r="266">
          <cell r="B266">
            <v>2.7100009999999863</v>
          </cell>
          <cell r="C266">
            <v>2.7099999999999862</v>
          </cell>
          <cell r="D266">
            <v>0.1181</v>
          </cell>
          <cell r="E266">
            <v>0.47639999999999999</v>
          </cell>
        </row>
        <row r="267">
          <cell r="B267">
            <v>2.7200009999999861</v>
          </cell>
          <cell r="C267">
            <v>2.719999999999986</v>
          </cell>
          <cell r="D267">
            <v>0.1182</v>
          </cell>
          <cell r="E267">
            <v>0.4768</v>
          </cell>
        </row>
        <row r="268">
          <cell r="B268">
            <v>2.7300009999999859</v>
          </cell>
          <cell r="C268">
            <v>2.7299999999999858</v>
          </cell>
          <cell r="D268">
            <v>0.11829999999999999</v>
          </cell>
          <cell r="E268">
            <v>0.47719999999999996</v>
          </cell>
        </row>
        <row r="269">
          <cell r="B269">
            <v>2.7400009999999857</v>
          </cell>
          <cell r="C269">
            <v>2.7399999999999856</v>
          </cell>
          <cell r="D269">
            <v>0.11839999999999999</v>
          </cell>
          <cell r="E269">
            <v>0.47759999999999997</v>
          </cell>
        </row>
        <row r="270">
          <cell r="B270">
            <v>2.7500009999999855</v>
          </cell>
          <cell r="C270">
            <v>2.7499999999999853</v>
          </cell>
          <cell r="D270">
            <v>0.11849999999999999</v>
          </cell>
          <cell r="E270">
            <v>0.47799999999999998</v>
          </cell>
        </row>
        <row r="271">
          <cell r="B271">
            <v>2.7600009999999853</v>
          </cell>
          <cell r="C271">
            <v>2.7599999999999851</v>
          </cell>
          <cell r="D271">
            <v>0.1186</v>
          </cell>
          <cell r="E271">
            <v>0.47839999999999999</v>
          </cell>
        </row>
        <row r="272">
          <cell r="B272">
            <v>2.7700009999999851</v>
          </cell>
          <cell r="C272">
            <v>2.7699999999999849</v>
          </cell>
          <cell r="D272">
            <v>0.1187</v>
          </cell>
          <cell r="E272">
            <v>0.4788</v>
          </cell>
        </row>
        <row r="273">
          <cell r="B273">
            <v>2.7800009999999848</v>
          </cell>
          <cell r="C273">
            <v>2.7799999999999847</v>
          </cell>
          <cell r="D273">
            <v>0.11879999999999999</v>
          </cell>
          <cell r="E273">
            <v>0.47919999999999996</v>
          </cell>
        </row>
        <row r="274">
          <cell r="B274">
            <v>2.7900009999999846</v>
          </cell>
          <cell r="C274">
            <v>2.7899999999999845</v>
          </cell>
          <cell r="D274">
            <v>0.11889999999999999</v>
          </cell>
          <cell r="E274">
            <v>0.47959999999999997</v>
          </cell>
        </row>
        <row r="275">
          <cell r="B275">
            <v>2.8000009999999844</v>
          </cell>
          <cell r="C275">
            <v>2.7999999999999843</v>
          </cell>
          <cell r="D275">
            <v>0.11899999999999999</v>
          </cell>
          <cell r="E275">
            <v>0.48</v>
          </cell>
        </row>
        <row r="276">
          <cell r="B276">
            <v>2.8100009999999842</v>
          </cell>
          <cell r="C276">
            <v>2.8099999999999841</v>
          </cell>
          <cell r="D276">
            <v>0.1191</v>
          </cell>
          <cell r="E276">
            <v>0.48019999999999996</v>
          </cell>
        </row>
        <row r="277">
          <cell r="B277">
            <v>2.820000999999984</v>
          </cell>
          <cell r="C277">
            <v>2.8199999999999839</v>
          </cell>
          <cell r="D277">
            <v>0.1192</v>
          </cell>
          <cell r="E277">
            <v>0.48039999999999999</v>
          </cell>
        </row>
        <row r="278">
          <cell r="B278">
            <v>2.8300009999999838</v>
          </cell>
          <cell r="C278">
            <v>2.8299999999999836</v>
          </cell>
          <cell r="D278">
            <v>0.11929999999999999</v>
          </cell>
          <cell r="E278">
            <v>0.48059999999999997</v>
          </cell>
        </row>
        <row r="279">
          <cell r="B279">
            <v>2.8400009999999836</v>
          </cell>
          <cell r="C279">
            <v>2.8399999999999834</v>
          </cell>
          <cell r="D279">
            <v>0.11939999999999999</v>
          </cell>
          <cell r="E279">
            <v>0.48080000000000001</v>
          </cell>
        </row>
        <row r="280">
          <cell r="B280">
            <v>2.8500009999999834</v>
          </cell>
          <cell r="C280">
            <v>2.8499999999999832</v>
          </cell>
          <cell r="D280">
            <v>0.1195</v>
          </cell>
          <cell r="E280">
            <v>0.48099999999999998</v>
          </cell>
        </row>
        <row r="281">
          <cell r="B281">
            <v>2.8600009999999831</v>
          </cell>
          <cell r="C281">
            <v>2.859999999999983</v>
          </cell>
          <cell r="D281">
            <v>0.1196</v>
          </cell>
          <cell r="E281">
            <v>0.48119999999999996</v>
          </cell>
        </row>
        <row r="282">
          <cell r="B282">
            <v>2.8700009999999829</v>
          </cell>
          <cell r="C282">
            <v>2.8699999999999828</v>
          </cell>
          <cell r="D282">
            <v>0.1197</v>
          </cell>
          <cell r="E282">
            <v>0.48139999999999999</v>
          </cell>
        </row>
        <row r="283">
          <cell r="B283">
            <v>2.8800009999999827</v>
          </cell>
          <cell r="C283">
            <v>2.8799999999999826</v>
          </cell>
          <cell r="D283">
            <v>0.11979999999999999</v>
          </cell>
          <cell r="E283">
            <v>0.48159999999999997</v>
          </cell>
        </row>
        <row r="284">
          <cell r="B284">
            <v>2.8900009999999825</v>
          </cell>
          <cell r="C284">
            <v>2.8899999999999824</v>
          </cell>
          <cell r="D284">
            <v>0.11989999999999999</v>
          </cell>
          <cell r="E284">
            <v>0.48180000000000001</v>
          </cell>
        </row>
        <row r="285">
          <cell r="B285">
            <v>2.9000009999999823</v>
          </cell>
          <cell r="C285">
            <v>2.8999999999999821</v>
          </cell>
          <cell r="D285">
            <v>0.12</v>
          </cell>
          <cell r="E285">
            <v>0.48199999999999998</v>
          </cell>
        </row>
        <row r="286">
          <cell r="B286">
            <v>2.9100009999999821</v>
          </cell>
          <cell r="C286">
            <v>2.9099999999999819</v>
          </cell>
          <cell r="D286">
            <v>0.1201</v>
          </cell>
          <cell r="E286">
            <v>0.48219999999999996</v>
          </cell>
        </row>
        <row r="287">
          <cell r="B287">
            <v>2.9200009999999819</v>
          </cell>
          <cell r="C287">
            <v>2.9199999999999817</v>
          </cell>
          <cell r="D287">
            <v>0.1202</v>
          </cell>
          <cell r="E287">
            <v>0.4824</v>
          </cell>
        </row>
        <row r="288">
          <cell r="B288">
            <v>2.9300009999999816</v>
          </cell>
          <cell r="C288">
            <v>2.9299999999999815</v>
          </cell>
          <cell r="D288">
            <v>0.12029999999999999</v>
          </cell>
          <cell r="E288">
            <v>0.48259999999999997</v>
          </cell>
        </row>
        <row r="289">
          <cell r="B289">
            <v>2.9400009999999814</v>
          </cell>
          <cell r="C289">
            <v>2.9399999999999813</v>
          </cell>
          <cell r="D289">
            <v>0.12039999999999999</v>
          </cell>
          <cell r="E289">
            <v>0.48280000000000001</v>
          </cell>
        </row>
        <row r="290">
          <cell r="B290">
            <v>2.9500009999999812</v>
          </cell>
          <cell r="C290">
            <v>2.9499999999999811</v>
          </cell>
          <cell r="D290">
            <v>0.1205</v>
          </cell>
          <cell r="E290">
            <v>0.48299999999999998</v>
          </cell>
        </row>
        <row r="291">
          <cell r="B291">
            <v>2.960000999999981</v>
          </cell>
          <cell r="C291">
            <v>2.9599999999999809</v>
          </cell>
          <cell r="D291">
            <v>0.1206</v>
          </cell>
          <cell r="E291">
            <v>0.48319999999999996</v>
          </cell>
        </row>
        <row r="292">
          <cell r="B292">
            <v>2.9700009999999808</v>
          </cell>
          <cell r="C292">
            <v>2.9699999999999807</v>
          </cell>
          <cell r="D292">
            <v>0.1207</v>
          </cell>
          <cell r="E292">
            <v>0.4834</v>
          </cell>
        </row>
        <row r="293">
          <cell r="B293">
            <v>2.9800009999999806</v>
          </cell>
          <cell r="C293">
            <v>2.9799999999999804</v>
          </cell>
          <cell r="D293">
            <v>0.12079999999999999</v>
          </cell>
          <cell r="E293">
            <v>0.48359999999999997</v>
          </cell>
        </row>
        <row r="294">
          <cell r="B294">
            <v>2.9900009999999804</v>
          </cell>
          <cell r="C294">
            <v>2.9899999999999802</v>
          </cell>
          <cell r="D294">
            <v>0.12089999999999999</v>
          </cell>
          <cell r="E294">
            <v>0.48380000000000001</v>
          </cell>
        </row>
        <row r="295">
          <cell r="B295">
            <v>3.0000009999999802</v>
          </cell>
          <cell r="C295">
            <v>2.99999999999998</v>
          </cell>
          <cell r="D295">
            <v>0.121</v>
          </cell>
          <cell r="E295">
            <v>0.48399999999999999</v>
          </cell>
        </row>
        <row r="296">
          <cell r="B296">
            <v>3.0100009999999799</v>
          </cell>
          <cell r="C296">
            <v>3.0099999999999798</v>
          </cell>
          <cell r="D296">
            <v>0.12111999999999999</v>
          </cell>
          <cell r="E296">
            <v>0.48430000000000001</v>
          </cell>
        </row>
        <row r="297">
          <cell r="B297">
            <v>3.0200009999999797</v>
          </cell>
          <cell r="C297">
            <v>3.0199999999999796</v>
          </cell>
          <cell r="D297">
            <v>0.12124</v>
          </cell>
          <cell r="E297">
            <v>0.48459999999999998</v>
          </cell>
        </row>
        <row r="298">
          <cell r="B298">
            <v>3.0300009999999795</v>
          </cell>
          <cell r="C298">
            <v>3.0299999999999794</v>
          </cell>
          <cell r="D298">
            <v>0.12136</v>
          </cell>
          <cell r="E298">
            <v>0.4849</v>
          </cell>
        </row>
        <row r="299">
          <cell r="B299">
            <v>3.0400009999999793</v>
          </cell>
          <cell r="C299">
            <v>3.0399999999999792</v>
          </cell>
          <cell r="D299">
            <v>0.12148</v>
          </cell>
          <cell r="E299">
            <v>0.48519999999999996</v>
          </cell>
        </row>
        <row r="300">
          <cell r="B300">
            <v>3.0500009999999791</v>
          </cell>
          <cell r="C300">
            <v>3.049999999999979</v>
          </cell>
          <cell r="D300">
            <v>0.1216</v>
          </cell>
          <cell r="E300">
            <v>0.48549999999999999</v>
          </cell>
        </row>
        <row r="301">
          <cell r="B301">
            <v>3.0600009999999789</v>
          </cell>
          <cell r="C301">
            <v>3.0599999999999787</v>
          </cell>
          <cell r="D301">
            <v>0.12171999999999999</v>
          </cell>
          <cell r="E301">
            <v>0.48580000000000001</v>
          </cell>
        </row>
        <row r="302">
          <cell r="B302">
            <v>3.0700009999999787</v>
          </cell>
          <cell r="C302">
            <v>3.0699999999999785</v>
          </cell>
          <cell r="D302">
            <v>0.12184</v>
          </cell>
          <cell r="E302">
            <v>0.48609999999999998</v>
          </cell>
        </row>
        <row r="303">
          <cell r="B303">
            <v>3.0800009999999785</v>
          </cell>
          <cell r="C303">
            <v>3.0799999999999783</v>
          </cell>
          <cell r="D303">
            <v>0.12196</v>
          </cell>
          <cell r="E303">
            <v>0.4864</v>
          </cell>
        </row>
        <row r="304">
          <cell r="B304">
            <v>3.0900009999999782</v>
          </cell>
          <cell r="C304">
            <v>3.0899999999999781</v>
          </cell>
          <cell r="D304">
            <v>0.12208000000000001</v>
          </cell>
          <cell r="E304">
            <v>0.48669999999999997</v>
          </cell>
        </row>
        <row r="305">
          <cell r="B305">
            <v>3.100000999999978</v>
          </cell>
          <cell r="C305">
            <v>3.0999999999999779</v>
          </cell>
          <cell r="D305">
            <v>0.1222</v>
          </cell>
          <cell r="E305">
            <v>0.48699999999999999</v>
          </cell>
        </row>
        <row r="306">
          <cell r="B306">
            <v>3.1100009999999778</v>
          </cell>
          <cell r="C306">
            <v>3.1099999999999777</v>
          </cell>
          <cell r="D306">
            <v>0.12218</v>
          </cell>
          <cell r="E306">
            <v>0.48730000000000001</v>
          </cell>
        </row>
        <row r="307">
          <cell r="B307">
            <v>3.1200009999999776</v>
          </cell>
          <cell r="C307">
            <v>3.1199999999999775</v>
          </cell>
          <cell r="D307">
            <v>0.12216</v>
          </cell>
          <cell r="E307">
            <v>0.48759999999999998</v>
          </cell>
        </row>
        <row r="308">
          <cell r="B308">
            <v>3.1300009999999774</v>
          </cell>
          <cell r="C308">
            <v>3.1299999999999772</v>
          </cell>
          <cell r="D308">
            <v>0.12214</v>
          </cell>
          <cell r="E308">
            <v>0.4879</v>
          </cell>
        </row>
        <row r="309">
          <cell r="B309">
            <v>3.1400009999999772</v>
          </cell>
          <cell r="C309">
            <v>3.139999999999977</v>
          </cell>
          <cell r="D309">
            <v>0.12212000000000001</v>
          </cell>
          <cell r="E309">
            <v>0.48819999999999997</v>
          </cell>
        </row>
        <row r="310">
          <cell r="B310">
            <v>3.150000999999977</v>
          </cell>
          <cell r="C310">
            <v>3.1499999999999768</v>
          </cell>
          <cell r="D310">
            <v>0.1221</v>
          </cell>
          <cell r="E310">
            <v>0.48849999999999999</v>
          </cell>
        </row>
        <row r="311">
          <cell r="B311">
            <v>3.1600009999999767</v>
          </cell>
          <cell r="C311">
            <v>3.1599999999999766</v>
          </cell>
          <cell r="D311">
            <v>0.12207999999999999</v>
          </cell>
          <cell r="E311">
            <v>0.48880000000000001</v>
          </cell>
        </row>
        <row r="312">
          <cell r="B312">
            <v>3.1700009999999765</v>
          </cell>
          <cell r="C312">
            <v>3.1699999999999764</v>
          </cell>
          <cell r="D312">
            <v>0.12206</v>
          </cell>
          <cell r="E312">
            <v>0.48909999999999998</v>
          </cell>
        </row>
        <row r="313">
          <cell r="B313">
            <v>3.1800009999999763</v>
          </cell>
          <cell r="C313">
            <v>3.1799999999999762</v>
          </cell>
          <cell r="D313">
            <v>0.12204</v>
          </cell>
          <cell r="E313">
            <v>0.4894</v>
          </cell>
        </row>
        <row r="314">
          <cell r="B314">
            <v>3.1900009999999761</v>
          </cell>
          <cell r="C314">
            <v>3.189999999999976</v>
          </cell>
          <cell r="D314">
            <v>0.12202</v>
          </cell>
          <cell r="E314">
            <v>0.48969999999999997</v>
          </cell>
        </row>
        <row r="315">
          <cell r="B315">
            <v>3.2000009999999759</v>
          </cell>
          <cell r="C315">
            <v>3.1999999999999758</v>
          </cell>
          <cell r="D315">
            <v>0.122</v>
          </cell>
          <cell r="E315">
            <v>0.49</v>
          </cell>
        </row>
        <row r="316">
          <cell r="B316">
            <v>3.2100009999999757</v>
          </cell>
          <cell r="C316">
            <v>3.2099999999999755</v>
          </cell>
          <cell r="D316">
            <v>0.1221</v>
          </cell>
          <cell r="E316">
            <v>0.49019999999999997</v>
          </cell>
        </row>
        <row r="317">
          <cell r="B317">
            <v>3.2200009999999755</v>
          </cell>
          <cell r="C317">
            <v>3.2199999999999753</v>
          </cell>
          <cell r="D317">
            <v>0.1222</v>
          </cell>
          <cell r="E317">
            <v>0.4904</v>
          </cell>
        </row>
        <row r="318">
          <cell r="B318">
            <v>3.2300009999999753</v>
          </cell>
          <cell r="C318">
            <v>3.2299999999999751</v>
          </cell>
          <cell r="D318">
            <v>0.12229999999999999</v>
          </cell>
          <cell r="E318">
            <v>0.49059999999999998</v>
          </cell>
        </row>
        <row r="319">
          <cell r="B319">
            <v>3.240000999999975</v>
          </cell>
          <cell r="C319">
            <v>3.2399999999999749</v>
          </cell>
          <cell r="D319">
            <v>0.12239999999999999</v>
          </cell>
          <cell r="E319">
            <v>0.49080000000000001</v>
          </cell>
        </row>
        <row r="320">
          <cell r="B320">
            <v>3.2500009999999748</v>
          </cell>
          <cell r="C320">
            <v>3.2499999999999747</v>
          </cell>
          <cell r="D320">
            <v>0.1225</v>
          </cell>
          <cell r="E320">
            <v>0.49099999999999999</v>
          </cell>
        </row>
        <row r="321">
          <cell r="B321">
            <v>3.2600009999999746</v>
          </cell>
          <cell r="C321">
            <v>3.2599999999999745</v>
          </cell>
          <cell r="D321">
            <v>0.1226</v>
          </cell>
          <cell r="E321">
            <v>0.49119999999999997</v>
          </cell>
        </row>
        <row r="322">
          <cell r="B322">
            <v>3.2700009999999744</v>
          </cell>
          <cell r="C322">
            <v>3.2699999999999743</v>
          </cell>
          <cell r="D322">
            <v>0.1227</v>
          </cell>
          <cell r="E322">
            <v>0.4914</v>
          </cell>
        </row>
        <row r="323">
          <cell r="B323">
            <v>3.2800009999999742</v>
          </cell>
          <cell r="C323">
            <v>3.279999999999974</v>
          </cell>
          <cell r="D323">
            <v>0.12279999999999999</v>
          </cell>
          <cell r="E323">
            <v>0.49159999999999998</v>
          </cell>
        </row>
        <row r="324">
          <cell r="B324">
            <v>3.290000999999974</v>
          </cell>
          <cell r="C324">
            <v>3.2899999999999738</v>
          </cell>
          <cell r="D324">
            <v>0.1229</v>
          </cell>
          <cell r="E324">
            <v>0.49180000000000001</v>
          </cell>
        </row>
        <row r="325">
          <cell r="B325">
            <v>3.3000009999999738</v>
          </cell>
          <cell r="C325">
            <v>3.2999999999999736</v>
          </cell>
          <cell r="D325">
            <v>0.123</v>
          </cell>
          <cell r="E325">
            <v>0.49199999999999999</v>
          </cell>
        </row>
        <row r="326">
          <cell r="B326">
            <v>3.3100009999999735</v>
          </cell>
          <cell r="C326">
            <v>3.3099999999999734</v>
          </cell>
          <cell r="D326">
            <v>0.123</v>
          </cell>
          <cell r="E326">
            <v>0.49230000000000002</v>
          </cell>
        </row>
        <row r="327">
          <cell r="B327">
            <v>3.3200009999999733</v>
          </cell>
          <cell r="C327">
            <v>3.3199999999999732</v>
          </cell>
          <cell r="D327">
            <v>0.123</v>
          </cell>
          <cell r="E327">
            <v>0.49259999999999998</v>
          </cell>
        </row>
        <row r="328">
          <cell r="B328">
            <v>3.3300009999999731</v>
          </cell>
          <cell r="C328">
            <v>3.329999999999973</v>
          </cell>
          <cell r="D328">
            <v>0.123</v>
          </cell>
          <cell r="E328">
            <v>0.4929</v>
          </cell>
        </row>
        <row r="329">
          <cell r="B329">
            <v>3.3400009999999729</v>
          </cell>
          <cell r="C329">
            <v>3.3399999999999728</v>
          </cell>
          <cell r="D329">
            <v>0.123</v>
          </cell>
          <cell r="E329">
            <v>0.49319999999999997</v>
          </cell>
        </row>
        <row r="330">
          <cell r="B330">
            <v>3.3500009999999727</v>
          </cell>
          <cell r="C330">
            <v>3.3499999999999726</v>
          </cell>
          <cell r="D330">
            <v>0.123</v>
          </cell>
          <cell r="E330">
            <v>0.49349999999999999</v>
          </cell>
        </row>
        <row r="331">
          <cell r="B331">
            <v>3.3600009999999725</v>
          </cell>
          <cell r="C331">
            <v>3.3599999999999723</v>
          </cell>
          <cell r="D331">
            <v>0.123</v>
          </cell>
          <cell r="E331">
            <v>0.49380000000000002</v>
          </cell>
        </row>
        <row r="332">
          <cell r="B332">
            <v>3.3700009999999723</v>
          </cell>
          <cell r="C332">
            <v>3.3699999999999721</v>
          </cell>
          <cell r="D332">
            <v>0.123</v>
          </cell>
          <cell r="E332">
            <v>0.49409999999999998</v>
          </cell>
        </row>
        <row r="333">
          <cell r="B333">
            <v>3.3800009999999721</v>
          </cell>
          <cell r="C333">
            <v>3.3799999999999719</v>
          </cell>
          <cell r="D333">
            <v>0.123</v>
          </cell>
          <cell r="E333">
            <v>0.49440000000000001</v>
          </cell>
        </row>
        <row r="334">
          <cell r="B334">
            <v>3.3900009999999718</v>
          </cell>
          <cell r="C334">
            <v>3.3899999999999717</v>
          </cell>
          <cell r="D334">
            <v>0.123</v>
          </cell>
          <cell r="E334">
            <v>0.49469999999999997</v>
          </cell>
        </row>
        <row r="335">
          <cell r="B335">
            <v>3.4000009999999716</v>
          </cell>
          <cell r="C335">
            <v>3.3999999999999715</v>
          </cell>
          <cell r="D335">
            <v>0.123</v>
          </cell>
          <cell r="E335">
            <v>0.495</v>
          </cell>
        </row>
        <row r="336">
          <cell r="B336">
            <v>3.4100009999999714</v>
          </cell>
          <cell r="C336">
            <v>3.4099999999999713</v>
          </cell>
          <cell r="D336">
            <v>0.1231</v>
          </cell>
          <cell r="E336">
            <v>0.49519999999999997</v>
          </cell>
        </row>
        <row r="337">
          <cell r="B337">
            <v>3.4200009999999712</v>
          </cell>
          <cell r="C337">
            <v>3.4199999999999711</v>
          </cell>
          <cell r="D337">
            <v>0.1232</v>
          </cell>
          <cell r="E337">
            <v>0.49540000000000001</v>
          </cell>
        </row>
        <row r="338">
          <cell r="B338">
            <v>3.430000999999971</v>
          </cell>
          <cell r="C338">
            <v>3.4299999999999708</v>
          </cell>
          <cell r="D338">
            <v>0.12329999999999999</v>
          </cell>
          <cell r="E338">
            <v>0.49559999999999998</v>
          </cell>
        </row>
        <row r="339">
          <cell r="B339">
            <v>3.4400009999999708</v>
          </cell>
          <cell r="C339">
            <v>3.4399999999999706</v>
          </cell>
          <cell r="D339">
            <v>0.1234</v>
          </cell>
          <cell r="E339">
            <v>0.49580000000000002</v>
          </cell>
        </row>
        <row r="340">
          <cell r="B340">
            <v>3.4500009999999706</v>
          </cell>
          <cell r="C340">
            <v>3.4499999999999704</v>
          </cell>
          <cell r="D340">
            <v>0.1235</v>
          </cell>
          <cell r="E340">
            <v>0.496</v>
          </cell>
        </row>
        <row r="341">
          <cell r="B341">
            <v>3.4600009999999704</v>
          </cell>
          <cell r="C341">
            <v>3.4599999999999702</v>
          </cell>
          <cell r="D341">
            <v>0.1236</v>
          </cell>
          <cell r="E341">
            <v>0.49619999999999997</v>
          </cell>
        </row>
        <row r="342">
          <cell r="B342">
            <v>3.4700009999999701</v>
          </cell>
          <cell r="C342">
            <v>3.46999999999997</v>
          </cell>
          <cell r="D342">
            <v>0.1237</v>
          </cell>
          <cell r="E342">
            <v>0.49640000000000001</v>
          </cell>
        </row>
        <row r="343">
          <cell r="B343">
            <v>3.4800009999999699</v>
          </cell>
          <cell r="C343">
            <v>3.4799999999999698</v>
          </cell>
          <cell r="D343">
            <v>0.12379999999999999</v>
          </cell>
          <cell r="E343">
            <v>0.49659999999999999</v>
          </cell>
        </row>
        <row r="344">
          <cell r="B344">
            <v>3.4900009999999697</v>
          </cell>
          <cell r="C344">
            <v>3.4899999999999696</v>
          </cell>
          <cell r="D344">
            <v>0.1239</v>
          </cell>
          <cell r="E344">
            <v>0.49680000000000002</v>
          </cell>
        </row>
        <row r="345">
          <cell r="B345">
            <v>3.5000009999999695</v>
          </cell>
          <cell r="C345">
            <v>3.4999999999999694</v>
          </cell>
          <cell r="D345">
            <v>0.124</v>
          </cell>
          <cell r="E345">
            <v>0.497</v>
          </cell>
        </row>
        <row r="346">
          <cell r="B346">
            <v>3.5100009999999693</v>
          </cell>
          <cell r="C346">
            <v>3.5099999999999691</v>
          </cell>
          <cell r="D346">
            <v>0.124</v>
          </cell>
          <cell r="E346">
            <v>0.49709999999999999</v>
          </cell>
        </row>
        <row r="347">
          <cell r="B347">
            <v>3.5200009999999691</v>
          </cell>
          <cell r="C347">
            <v>3.5199999999999689</v>
          </cell>
          <cell r="D347">
            <v>0.124</v>
          </cell>
          <cell r="E347">
            <v>0.49719999999999998</v>
          </cell>
        </row>
        <row r="348">
          <cell r="B348">
            <v>3.5300009999999689</v>
          </cell>
          <cell r="C348">
            <v>3.5299999999999687</v>
          </cell>
          <cell r="D348">
            <v>0.124</v>
          </cell>
          <cell r="E348">
            <v>0.49730000000000002</v>
          </cell>
        </row>
        <row r="349">
          <cell r="B349">
            <v>3.5400009999999686</v>
          </cell>
          <cell r="C349">
            <v>3.5399999999999685</v>
          </cell>
          <cell r="D349">
            <v>0.124</v>
          </cell>
          <cell r="E349">
            <v>0.49740000000000001</v>
          </cell>
        </row>
        <row r="350">
          <cell r="B350">
            <v>3.5500009999999684</v>
          </cell>
          <cell r="C350">
            <v>3.5499999999999683</v>
          </cell>
          <cell r="D350">
            <v>0.124</v>
          </cell>
          <cell r="E350">
            <v>0.4975</v>
          </cell>
        </row>
        <row r="351">
          <cell r="B351">
            <v>3.5600009999999682</v>
          </cell>
          <cell r="C351">
            <v>3.5599999999999681</v>
          </cell>
          <cell r="D351">
            <v>0.124</v>
          </cell>
          <cell r="E351">
            <v>0.49759999999999999</v>
          </cell>
        </row>
        <row r="352">
          <cell r="B352">
            <v>3.570000999999968</v>
          </cell>
          <cell r="C352">
            <v>3.5699999999999679</v>
          </cell>
          <cell r="D352">
            <v>0.124</v>
          </cell>
          <cell r="E352">
            <v>0.49769999999999998</v>
          </cell>
        </row>
        <row r="353">
          <cell r="B353">
            <v>3.5800009999999678</v>
          </cell>
          <cell r="C353">
            <v>3.5799999999999677</v>
          </cell>
          <cell r="D353">
            <v>0.124</v>
          </cell>
          <cell r="E353">
            <v>0.49780000000000002</v>
          </cell>
        </row>
        <row r="354">
          <cell r="B354">
            <v>3.5900009999999676</v>
          </cell>
          <cell r="C354">
            <v>3.5899999999999674</v>
          </cell>
          <cell r="D354">
            <v>0.124</v>
          </cell>
          <cell r="E354">
            <v>0.49790000000000001</v>
          </cell>
        </row>
        <row r="355">
          <cell r="B355">
            <v>3.6000009999999674</v>
          </cell>
          <cell r="C355">
            <v>3.5999999999999672</v>
          </cell>
          <cell r="D355">
            <v>0.124</v>
          </cell>
          <cell r="E355">
            <v>0.498</v>
          </cell>
        </row>
        <row r="356">
          <cell r="B356">
            <v>3.6100009999999672</v>
          </cell>
          <cell r="C356">
            <v>3.609999999999967</v>
          </cell>
          <cell r="D356">
            <v>0.1241</v>
          </cell>
          <cell r="E356">
            <v>0.49809999999999999</v>
          </cell>
        </row>
        <row r="357">
          <cell r="B357">
            <v>3.6200009999999669</v>
          </cell>
          <cell r="C357">
            <v>3.6199999999999668</v>
          </cell>
          <cell r="D357">
            <v>0.1242</v>
          </cell>
          <cell r="E357">
            <v>0.49819999999999998</v>
          </cell>
        </row>
        <row r="358">
          <cell r="B358">
            <v>3.6300009999999667</v>
          </cell>
          <cell r="C358">
            <v>3.6299999999999666</v>
          </cell>
          <cell r="D358">
            <v>0.12429999999999999</v>
          </cell>
          <cell r="E358">
            <v>0.49830000000000002</v>
          </cell>
        </row>
        <row r="359">
          <cell r="B359">
            <v>3.6400009999999665</v>
          </cell>
          <cell r="C359">
            <v>3.6399999999999664</v>
          </cell>
          <cell r="D359">
            <v>0.1244</v>
          </cell>
          <cell r="E359">
            <v>0.49840000000000001</v>
          </cell>
        </row>
        <row r="360">
          <cell r="B360">
            <v>3.6500009999999663</v>
          </cell>
          <cell r="C360">
            <v>3.6499999999999662</v>
          </cell>
          <cell r="D360">
            <v>0.1245</v>
          </cell>
          <cell r="E360">
            <v>0.4985</v>
          </cell>
        </row>
        <row r="361">
          <cell r="B361">
            <v>3.6600009999999661</v>
          </cell>
          <cell r="C361">
            <v>3.6599999999999659</v>
          </cell>
          <cell r="D361">
            <v>0.1246</v>
          </cell>
          <cell r="E361">
            <v>0.49859999999999999</v>
          </cell>
        </row>
        <row r="362">
          <cell r="B362">
            <v>3.6700009999999659</v>
          </cell>
          <cell r="C362">
            <v>3.6699999999999657</v>
          </cell>
          <cell r="D362">
            <v>0.12470000000000001</v>
          </cell>
          <cell r="E362">
            <v>0.49869999999999998</v>
          </cell>
        </row>
        <row r="363">
          <cell r="B363">
            <v>3.6800009999999657</v>
          </cell>
          <cell r="C363">
            <v>3.6799999999999655</v>
          </cell>
          <cell r="D363">
            <v>0.12479999999999999</v>
          </cell>
          <cell r="E363">
            <v>0.49880000000000002</v>
          </cell>
        </row>
        <row r="364">
          <cell r="B364">
            <v>3.6900009999999654</v>
          </cell>
          <cell r="C364">
            <v>3.6899999999999653</v>
          </cell>
          <cell r="D364">
            <v>0.1249</v>
          </cell>
          <cell r="E364">
            <v>0.49890000000000001</v>
          </cell>
        </row>
        <row r="365">
          <cell r="B365">
            <v>3.7000009999999652</v>
          </cell>
          <cell r="C365">
            <v>3.6999999999999651</v>
          </cell>
          <cell r="D365">
            <v>0.125</v>
          </cell>
          <cell r="E365">
            <v>0.499</v>
          </cell>
        </row>
        <row r="366">
          <cell r="B366">
            <v>3.710000999999965</v>
          </cell>
          <cell r="C366">
            <v>3.7099999999999649</v>
          </cell>
          <cell r="D366">
            <v>0.125</v>
          </cell>
          <cell r="E366">
            <v>0.49909999999999999</v>
          </cell>
        </row>
        <row r="367">
          <cell r="B367">
            <v>3.7200009999999648</v>
          </cell>
          <cell r="C367">
            <v>3.7199999999999647</v>
          </cell>
          <cell r="D367">
            <v>0.125</v>
          </cell>
          <cell r="E367">
            <v>0.49919999999999998</v>
          </cell>
        </row>
        <row r="368">
          <cell r="B368">
            <v>3.7300009999999646</v>
          </cell>
          <cell r="C368">
            <v>3.7299999999999645</v>
          </cell>
          <cell r="D368">
            <v>0.125</v>
          </cell>
          <cell r="E368">
            <v>0.49930000000000002</v>
          </cell>
        </row>
        <row r="369">
          <cell r="B369">
            <v>3.7400009999999644</v>
          </cell>
          <cell r="C369">
            <v>3.7399999999999642</v>
          </cell>
          <cell r="D369">
            <v>0.125</v>
          </cell>
          <cell r="E369">
            <v>0.49940000000000001</v>
          </cell>
        </row>
        <row r="370">
          <cell r="B370">
            <v>3.7500009999999642</v>
          </cell>
          <cell r="C370">
            <v>3.749999999999964</v>
          </cell>
          <cell r="D370">
            <v>0.125</v>
          </cell>
          <cell r="E370">
            <v>0.4995</v>
          </cell>
        </row>
        <row r="371">
          <cell r="B371">
            <v>3.760000999999964</v>
          </cell>
          <cell r="C371">
            <v>3.7599999999999638</v>
          </cell>
          <cell r="D371">
            <v>0.125</v>
          </cell>
          <cell r="E371">
            <v>0.49959999999999999</v>
          </cell>
        </row>
        <row r="372">
          <cell r="B372">
            <v>3.7700009999999637</v>
          </cell>
          <cell r="C372">
            <v>3.7699999999999636</v>
          </cell>
          <cell r="D372">
            <v>0.125</v>
          </cell>
          <cell r="E372">
            <v>0.49969999999999998</v>
          </cell>
        </row>
        <row r="373">
          <cell r="B373">
            <v>3.7800009999999635</v>
          </cell>
          <cell r="C373">
            <v>3.7799999999999634</v>
          </cell>
          <cell r="D373">
            <v>0.125</v>
          </cell>
          <cell r="E373">
            <v>0.49980000000000002</v>
          </cell>
        </row>
        <row r="374">
          <cell r="B374">
            <v>3.7900009999999633</v>
          </cell>
          <cell r="C374">
            <v>3.7899999999999632</v>
          </cell>
          <cell r="D374">
            <v>0.125</v>
          </cell>
          <cell r="E374">
            <v>0.49990000000000001</v>
          </cell>
        </row>
        <row r="375">
          <cell r="B375">
            <v>3.8000009999999631</v>
          </cell>
          <cell r="C375">
            <v>3.799999999999963</v>
          </cell>
          <cell r="D375">
            <v>0.125</v>
          </cell>
          <cell r="E375">
            <v>0.5</v>
          </cell>
        </row>
        <row r="376">
          <cell r="B376">
            <v>3.8100009999999629</v>
          </cell>
          <cell r="C376">
            <v>3.8099999999999627</v>
          </cell>
          <cell r="D376">
            <v>0.12509999999999999</v>
          </cell>
          <cell r="E376">
            <v>0.50009999999999999</v>
          </cell>
        </row>
        <row r="377">
          <cell r="B377">
            <v>3.8200009999999627</v>
          </cell>
          <cell r="C377">
            <v>3.8199999999999625</v>
          </cell>
          <cell r="D377">
            <v>0.12520000000000001</v>
          </cell>
          <cell r="E377">
            <v>0.50019999999999998</v>
          </cell>
        </row>
        <row r="378">
          <cell r="B378">
            <v>3.8300009999999625</v>
          </cell>
          <cell r="C378">
            <v>3.8299999999999623</v>
          </cell>
          <cell r="D378">
            <v>0.12529999999999999</v>
          </cell>
          <cell r="E378">
            <v>0.50029999999999997</v>
          </cell>
        </row>
        <row r="379">
          <cell r="B379">
            <v>3.8400009999999623</v>
          </cell>
          <cell r="C379">
            <v>3.8399999999999621</v>
          </cell>
          <cell r="D379">
            <v>0.12540000000000001</v>
          </cell>
          <cell r="E379">
            <v>0.50039999999999996</v>
          </cell>
        </row>
        <row r="380">
          <cell r="B380">
            <v>3.850000999999962</v>
          </cell>
          <cell r="C380">
            <v>3.8499999999999619</v>
          </cell>
          <cell r="D380">
            <v>0.1255</v>
          </cell>
          <cell r="E380">
            <v>0.50049999999999994</v>
          </cell>
        </row>
        <row r="381">
          <cell r="B381">
            <v>3.8600009999999618</v>
          </cell>
          <cell r="C381">
            <v>3.8599999999999617</v>
          </cell>
          <cell r="D381">
            <v>0.12559999999999999</v>
          </cell>
          <cell r="E381">
            <v>0.50060000000000004</v>
          </cell>
        </row>
        <row r="382">
          <cell r="B382">
            <v>3.8700009999999616</v>
          </cell>
          <cell r="C382">
            <v>3.8699999999999615</v>
          </cell>
          <cell r="D382">
            <v>0.12570000000000001</v>
          </cell>
          <cell r="E382">
            <v>0.50070000000000003</v>
          </cell>
        </row>
        <row r="383">
          <cell r="B383">
            <v>3.8800009999999614</v>
          </cell>
          <cell r="C383">
            <v>3.8799999999999613</v>
          </cell>
          <cell r="D383">
            <v>0.1258</v>
          </cell>
          <cell r="E383">
            <v>0.50080000000000002</v>
          </cell>
        </row>
        <row r="384">
          <cell r="B384">
            <v>3.8900009999999612</v>
          </cell>
          <cell r="C384">
            <v>3.889999999999961</v>
          </cell>
          <cell r="D384">
            <v>0.12590000000000001</v>
          </cell>
          <cell r="E384">
            <v>0.50090000000000001</v>
          </cell>
        </row>
        <row r="385">
          <cell r="B385">
            <v>3.900000999999961</v>
          </cell>
          <cell r="C385">
            <v>3.8999999999999608</v>
          </cell>
          <cell r="D385">
            <v>0.126</v>
          </cell>
          <cell r="E385">
            <v>0.501</v>
          </cell>
        </row>
        <row r="386">
          <cell r="B386">
            <v>3.9100009999999608</v>
          </cell>
          <cell r="C386">
            <v>3.9099999999999606</v>
          </cell>
          <cell r="D386">
            <v>0.126</v>
          </cell>
          <cell r="E386">
            <v>0.50109999999999999</v>
          </cell>
        </row>
        <row r="387">
          <cell r="B387">
            <v>3.9200009999999605</v>
          </cell>
          <cell r="C387">
            <v>3.9199999999999604</v>
          </cell>
          <cell r="D387">
            <v>0.126</v>
          </cell>
          <cell r="E387">
            <v>0.50119999999999998</v>
          </cell>
        </row>
        <row r="388">
          <cell r="B388">
            <v>3.9300009999999603</v>
          </cell>
          <cell r="C388">
            <v>3.9299999999999602</v>
          </cell>
          <cell r="D388">
            <v>0.126</v>
          </cell>
          <cell r="E388">
            <v>0.50129999999999997</v>
          </cell>
        </row>
        <row r="389">
          <cell r="B389">
            <v>3.9400009999999601</v>
          </cell>
          <cell r="C389">
            <v>3.93999999999996</v>
          </cell>
          <cell r="D389">
            <v>0.126</v>
          </cell>
          <cell r="E389">
            <v>0.50139999999999996</v>
          </cell>
        </row>
        <row r="390">
          <cell r="B390">
            <v>3.9500009999999599</v>
          </cell>
          <cell r="C390">
            <v>3.9499999999999598</v>
          </cell>
          <cell r="D390">
            <v>0.126</v>
          </cell>
          <cell r="E390">
            <v>0.50150000000000006</v>
          </cell>
        </row>
        <row r="391">
          <cell r="B391">
            <v>3.9600009999999597</v>
          </cell>
          <cell r="C391">
            <v>3.9599999999999596</v>
          </cell>
          <cell r="D391">
            <v>0.126</v>
          </cell>
          <cell r="E391">
            <v>0.50160000000000005</v>
          </cell>
        </row>
        <row r="392">
          <cell r="B392">
            <v>3.9700009999999595</v>
          </cell>
          <cell r="C392">
            <v>3.9699999999999593</v>
          </cell>
          <cell r="D392">
            <v>0.126</v>
          </cell>
          <cell r="E392">
            <v>0.50170000000000003</v>
          </cell>
        </row>
        <row r="393">
          <cell r="B393">
            <v>3.9800009999999593</v>
          </cell>
          <cell r="C393">
            <v>3.9799999999999591</v>
          </cell>
          <cell r="D393">
            <v>0.126</v>
          </cell>
          <cell r="E393">
            <v>0.50180000000000002</v>
          </cell>
        </row>
        <row r="394">
          <cell r="B394">
            <v>3.9900009999999591</v>
          </cell>
          <cell r="C394">
            <v>3.9899999999999589</v>
          </cell>
          <cell r="D394">
            <v>0.126</v>
          </cell>
          <cell r="E394">
            <v>0.50190000000000001</v>
          </cell>
        </row>
        <row r="395">
          <cell r="B395">
            <v>4.0000009999999584</v>
          </cell>
          <cell r="C395">
            <v>3.9999999999999587</v>
          </cell>
          <cell r="D395">
            <v>0.126</v>
          </cell>
          <cell r="E395">
            <v>0.502</v>
          </cell>
        </row>
        <row r="396">
          <cell r="B396">
            <v>4.0100009999999591</v>
          </cell>
          <cell r="C396">
            <v>4.0099999999999589</v>
          </cell>
          <cell r="D396">
            <v>0.12609999999999999</v>
          </cell>
          <cell r="E396">
            <v>0.502</v>
          </cell>
        </row>
        <row r="397">
          <cell r="B397">
            <v>4.0200009999999589</v>
          </cell>
          <cell r="C397">
            <v>4.0199999999999587</v>
          </cell>
          <cell r="D397">
            <v>0.12620000000000001</v>
          </cell>
          <cell r="E397">
            <v>0.502</v>
          </cell>
        </row>
        <row r="398">
          <cell r="B398">
            <v>4.0300009999999586</v>
          </cell>
          <cell r="C398">
            <v>4.0299999999999585</v>
          </cell>
          <cell r="D398">
            <v>0.1263</v>
          </cell>
          <cell r="E398">
            <v>0.502</v>
          </cell>
        </row>
        <row r="399">
          <cell r="B399">
            <v>4.0400009999999584</v>
          </cell>
          <cell r="C399">
            <v>4.0399999999999583</v>
          </cell>
          <cell r="D399">
            <v>0.12640000000000001</v>
          </cell>
          <cell r="E399">
            <v>0.502</v>
          </cell>
        </row>
        <row r="400">
          <cell r="B400">
            <v>4.0500009999999582</v>
          </cell>
          <cell r="C400">
            <v>4.0499999999999581</v>
          </cell>
          <cell r="D400">
            <v>0.1265</v>
          </cell>
          <cell r="E400">
            <v>0.502</v>
          </cell>
        </row>
        <row r="401">
          <cell r="B401">
            <v>4.060000999999958</v>
          </cell>
          <cell r="C401">
            <v>4.0599999999999579</v>
          </cell>
          <cell r="D401">
            <v>0.12659999999999999</v>
          </cell>
          <cell r="E401">
            <v>0.502</v>
          </cell>
        </row>
        <row r="402">
          <cell r="B402">
            <v>4.0700009999999578</v>
          </cell>
          <cell r="C402">
            <v>4.0699999999999577</v>
          </cell>
          <cell r="D402">
            <v>0.12670000000000001</v>
          </cell>
          <cell r="E402">
            <v>0.502</v>
          </cell>
        </row>
        <row r="403">
          <cell r="B403">
            <v>4.0800009999999576</v>
          </cell>
          <cell r="C403">
            <v>4.0799999999999574</v>
          </cell>
          <cell r="D403">
            <v>0.1268</v>
          </cell>
          <cell r="E403">
            <v>0.502</v>
          </cell>
        </row>
        <row r="404">
          <cell r="B404">
            <v>4.0900009999999574</v>
          </cell>
          <cell r="C404">
            <v>4.0899999999999572</v>
          </cell>
          <cell r="D404">
            <v>0.12690000000000001</v>
          </cell>
          <cell r="E404">
            <v>0.502</v>
          </cell>
        </row>
        <row r="405">
          <cell r="B405">
            <v>4.1000009999999572</v>
          </cell>
          <cell r="C405">
            <v>4.099999999999957</v>
          </cell>
          <cell r="D405">
            <v>0.127</v>
          </cell>
          <cell r="E405">
            <v>0.502</v>
          </cell>
        </row>
        <row r="406">
          <cell r="B406">
            <v>4.1100009999999569</v>
          </cell>
          <cell r="C406">
            <v>4.1099999999999568</v>
          </cell>
          <cell r="D406">
            <v>0.127</v>
          </cell>
          <cell r="E406">
            <v>0.50209999999999999</v>
          </cell>
        </row>
        <row r="407">
          <cell r="B407">
            <v>4.1200009999999567</v>
          </cell>
          <cell r="C407">
            <v>4.1199999999999566</v>
          </cell>
          <cell r="D407">
            <v>0.127</v>
          </cell>
          <cell r="E407">
            <v>0.50219999999999998</v>
          </cell>
        </row>
        <row r="408">
          <cell r="B408">
            <v>4.1300009999999565</v>
          </cell>
          <cell r="C408">
            <v>4.1299999999999564</v>
          </cell>
          <cell r="D408">
            <v>0.127</v>
          </cell>
          <cell r="E408">
            <v>0.50229999999999997</v>
          </cell>
        </row>
        <row r="409">
          <cell r="B409">
            <v>4.1400009999999563</v>
          </cell>
          <cell r="C409">
            <v>4.1399999999999562</v>
          </cell>
          <cell r="D409">
            <v>0.127</v>
          </cell>
          <cell r="E409">
            <v>0.50239999999999996</v>
          </cell>
        </row>
        <row r="410">
          <cell r="B410">
            <v>4.1500009999999561</v>
          </cell>
          <cell r="C410">
            <v>4.1499999999999559</v>
          </cell>
          <cell r="D410">
            <v>0.127</v>
          </cell>
          <cell r="E410">
            <v>0.50249999999999995</v>
          </cell>
        </row>
        <row r="411">
          <cell r="B411">
            <v>4.1600009999999559</v>
          </cell>
          <cell r="C411">
            <v>4.1599999999999557</v>
          </cell>
          <cell r="D411">
            <v>0.127</v>
          </cell>
          <cell r="E411">
            <v>0.50260000000000005</v>
          </cell>
        </row>
        <row r="412">
          <cell r="B412">
            <v>4.1700009999999557</v>
          </cell>
          <cell r="C412">
            <v>4.1699999999999555</v>
          </cell>
          <cell r="D412">
            <v>0.127</v>
          </cell>
          <cell r="E412">
            <v>0.50270000000000004</v>
          </cell>
        </row>
        <row r="413">
          <cell r="B413">
            <v>4.1800009999999554</v>
          </cell>
          <cell r="C413">
            <v>4.1799999999999553</v>
          </cell>
          <cell r="D413">
            <v>0.127</v>
          </cell>
          <cell r="E413">
            <v>0.50280000000000002</v>
          </cell>
        </row>
        <row r="414">
          <cell r="B414">
            <v>4.1900009999999552</v>
          </cell>
          <cell r="C414">
            <v>4.1899999999999551</v>
          </cell>
          <cell r="D414">
            <v>0.127</v>
          </cell>
          <cell r="E414">
            <v>0.50290000000000001</v>
          </cell>
        </row>
        <row r="415">
          <cell r="B415">
            <v>4.200000999999955</v>
          </cell>
          <cell r="C415">
            <v>4.1999999999999549</v>
          </cell>
          <cell r="D415">
            <v>0.127</v>
          </cell>
          <cell r="E415">
            <v>0.503</v>
          </cell>
        </row>
        <row r="416">
          <cell r="B416">
            <v>4.2100009999999548</v>
          </cell>
          <cell r="C416">
            <v>4.2099999999999547</v>
          </cell>
          <cell r="D416">
            <v>0.12709999999999999</v>
          </cell>
          <cell r="E416">
            <v>0.503</v>
          </cell>
        </row>
        <row r="417">
          <cell r="B417">
            <v>4.2200009999999546</v>
          </cell>
          <cell r="C417">
            <v>4.2199999999999545</v>
          </cell>
          <cell r="D417">
            <v>0.12720000000000001</v>
          </cell>
          <cell r="E417">
            <v>0.503</v>
          </cell>
        </row>
        <row r="418">
          <cell r="B418">
            <v>4.2300009999999544</v>
          </cell>
          <cell r="C418">
            <v>4.2299999999999542</v>
          </cell>
          <cell r="D418">
            <v>0.1273</v>
          </cell>
          <cell r="E418">
            <v>0.503</v>
          </cell>
        </row>
        <row r="419">
          <cell r="B419">
            <v>4.2400009999999542</v>
          </cell>
          <cell r="C419">
            <v>4.239999999999954</v>
          </cell>
          <cell r="D419">
            <v>0.12740000000000001</v>
          </cell>
          <cell r="E419">
            <v>0.503</v>
          </cell>
        </row>
        <row r="420">
          <cell r="B420">
            <v>4.250000999999954</v>
          </cell>
          <cell r="C420">
            <v>4.2499999999999538</v>
          </cell>
          <cell r="D420">
            <v>0.1275</v>
          </cell>
          <cell r="E420">
            <v>0.503</v>
          </cell>
        </row>
        <row r="421">
          <cell r="B421">
            <v>4.2600009999999537</v>
          </cell>
          <cell r="C421">
            <v>4.2599999999999536</v>
          </cell>
          <cell r="D421">
            <v>0.12759999999999999</v>
          </cell>
          <cell r="E421">
            <v>0.503</v>
          </cell>
        </row>
        <row r="422">
          <cell r="B422">
            <v>4.2700009999999535</v>
          </cell>
          <cell r="C422">
            <v>4.2699999999999534</v>
          </cell>
          <cell r="D422">
            <v>0.12770000000000001</v>
          </cell>
          <cell r="E422">
            <v>0.503</v>
          </cell>
        </row>
        <row r="423">
          <cell r="B423">
            <v>4.2800009999999533</v>
          </cell>
          <cell r="C423">
            <v>4.2799999999999532</v>
          </cell>
          <cell r="D423">
            <v>0.1278</v>
          </cell>
          <cell r="E423">
            <v>0.503</v>
          </cell>
        </row>
        <row r="424">
          <cell r="B424">
            <v>4.2900009999999531</v>
          </cell>
          <cell r="C424">
            <v>4.289999999999953</v>
          </cell>
          <cell r="D424">
            <v>0.12790000000000001</v>
          </cell>
          <cell r="E424">
            <v>0.503</v>
          </cell>
        </row>
        <row r="425">
          <cell r="B425">
            <v>4.3000009999999529</v>
          </cell>
          <cell r="C425">
            <v>4.2999999999999527</v>
          </cell>
          <cell r="D425">
            <v>0.128</v>
          </cell>
          <cell r="E425">
            <v>0.503</v>
          </cell>
        </row>
        <row r="426">
          <cell r="B426">
            <v>4.3100009999999527</v>
          </cell>
          <cell r="C426">
            <v>4.3099999999999525</v>
          </cell>
          <cell r="D426">
            <v>0.128</v>
          </cell>
          <cell r="E426">
            <v>0.50309999999999999</v>
          </cell>
        </row>
        <row r="427">
          <cell r="B427">
            <v>4.3200009999999525</v>
          </cell>
          <cell r="C427">
            <v>4.3199999999999523</v>
          </cell>
          <cell r="D427">
            <v>0.128</v>
          </cell>
          <cell r="E427">
            <v>0.50319999999999998</v>
          </cell>
        </row>
        <row r="428">
          <cell r="B428">
            <v>4.3300009999999522</v>
          </cell>
          <cell r="C428">
            <v>4.3299999999999521</v>
          </cell>
          <cell r="D428">
            <v>0.128</v>
          </cell>
          <cell r="E428">
            <v>0.50329999999999997</v>
          </cell>
        </row>
        <row r="429">
          <cell r="B429">
            <v>4.340000999999952</v>
          </cell>
          <cell r="C429">
            <v>4.3399999999999519</v>
          </cell>
          <cell r="D429">
            <v>0.128</v>
          </cell>
          <cell r="E429">
            <v>0.50339999999999996</v>
          </cell>
        </row>
        <row r="430">
          <cell r="B430">
            <v>4.3500009999999518</v>
          </cell>
          <cell r="C430">
            <v>4.3499999999999517</v>
          </cell>
          <cell r="D430">
            <v>0.128</v>
          </cell>
          <cell r="E430">
            <v>0.50350000000000006</v>
          </cell>
        </row>
        <row r="431">
          <cell r="B431">
            <v>4.3600009999999516</v>
          </cell>
          <cell r="C431">
            <v>4.3599999999999515</v>
          </cell>
          <cell r="D431">
            <v>0.128</v>
          </cell>
          <cell r="E431">
            <v>0.50360000000000005</v>
          </cell>
        </row>
        <row r="432">
          <cell r="B432">
            <v>4.3700009999999514</v>
          </cell>
          <cell r="C432">
            <v>4.3699999999999513</v>
          </cell>
          <cell r="D432">
            <v>0.128</v>
          </cell>
          <cell r="E432">
            <v>0.50370000000000004</v>
          </cell>
        </row>
        <row r="433">
          <cell r="B433">
            <v>4.3800009999999512</v>
          </cell>
          <cell r="C433">
            <v>4.379999999999951</v>
          </cell>
          <cell r="D433">
            <v>0.128</v>
          </cell>
          <cell r="E433">
            <v>0.50380000000000003</v>
          </cell>
        </row>
        <row r="434">
          <cell r="B434">
            <v>4.390000999999951</v>
          </cell>
          <cell r="C434">
            <v>4.3899999999999508</v>
          </cell>
          <cell r="D434">
            <v>0.128</v>
          </cell>
          <cell r="E434">
            <v>0.50390000000000001</v>
          </cell>
        </row>
        <row r="435">
          <cell r="B435">
            <v>4.4000009999999508</v>
          </cell>
          <cell r="C435">
            <v>4.3999999999999506</v>
          </cell>
          <cell r="D435">
            <v>0.128</v>
          </cell>
          <cell r="E435">
            <v>0.504</v>
          </cell>
        </row>
        <row r="436">
          <cell r="B436">
            <v>4.4100009999999505</v>
          </cell>
          <cell r="C436">
            <v>4.4099999999999504</v>
          </cell>
          <cell r="D436">
            <v>0.12809999999999999</v>
          </cell>
          <cell r="E436">
            <v>0.50409999999999999</v>
          </cell>
        </row>
        <row r="437">
          <cell r="B437">
            <v>4.4200009999999503</v>
          </cell>
          <cell r="C437">
            <v>4.4199999999999502</v>
          </cell>
          <cell r="D437">
            <v>0.12820000000000001</v>
          </cell>
          <cell r="E437">
            <v>0.50419999999999998</v>
          </cell>
        </row>
        <row r="438">
          <cell r="B438">
            <v>4.4300009999999501</v>
          </cell>
          <cell r="C438">
            <v>4.42999999999995</v>
          </cell>
          <cell r="D438">
            <v>0.1283</v>
          </cell>
          <cell r="E438">
            <v>0.50429999999999997</v>
          </cell>
        </row>
        <row r="439">
          <cell r="B439">
            <v>4.4400009999999499</v>
          </cell>
          <cell r="C439">
            <v>4.4399999999999498</v>
          </cell>
          <cell r="D439">
            <v>0.12840000000000001</v>
          </cell>
          <cell r="E439">
            <v>0.50439999999999996</v>
          </cell>
        </row>
        <row r="440">
          <cell r="B440">
            <v>4.4500009999999497</v>
          </cell>
          <cell r="C440">
            <v>4.4499999999999496</v>
          </cell>
          <cell r="D440">
            <v>0.1285</v>
          </cell>
          <cell r="E440">
            <v>0.50449999999999995</v>
          </cell>
        </row>
        <row r="441">
          <cell r="B441">
            <v>4.4600009999999495</v>
          </cell>
          <cell r="C441">
            <v>4.4599999999999493</v>
          </cell>
          <cell r="D441">
            <v>0.12859999999999999</v>
          </cell>
          <cell r="E441">
            <v>0.50460000000000005</v>
          </cell>
        </row>
        <row r="442">
          <cell r="B442">
            <v>4.4700009999999493</v>
          </cell>
          <cell r="C442">
            <v>4.4699999999999491</v>
          </cell>
          <cell r="D442">
            <v>0.12870000000000001</v>
          </cell>
          <cell r="E442">
            <v>0.50470000000000004</v>
          </cell>
        </row>
        <row r="443">
          <cell r="B443">
            <v>4.4800009999999491</v>
          </cell>
          <cell r="C443">
            <v>4.4799999999999489</v>
          </cell>
          <cell r="D443">
            <v>0.1288</v>
          </cell>
          <cell r="E443">
            <v>0.50480000000000003</v>
          </cell>
        </row>
        <row r="444">
          <cell r="B444">
            <v>4.4900009999999488</v>
          </cell>
          <cell r="C444">
            <v>4.4899999999999487</v>
          </cell>
          <cell r="D444">
            <v>0.12890000000000001</v>
          </cell>
          <cell r="E444">
            <v>0.50490000000000002</v>
          </cell>
        </row>
        <row r="445">
          <cell r="B445">
            <v>4.5000009999999486</v>
          </cell>
          <cell r="C445">
            <v>4.4999999999999485</v>
          </cell>
          <cell r="D445">
            <v>0.129</v>
          </cell>
          <cell r="E445">
            <v>0.505</v>
          </cell>
        </row>
        <row r="446">
          <cell r="B446">
            <v>4.5100009999999484</v>
          </cell>
          <cell r="C446">
            <v>4.5099999999999483</v>
          </cell>
          <cell r="D446">
            <v>0.129</v>
          </cell>
          <cell r="E446">
            <v>0.50509999999999999</v>
          </cell>
        </row>
        <row r="447">
          <cell r="B447">
            <v>4.5200009999999482</v>
          </cell>
          <cell r="C447">
            <v>4.5199999999999481</v>
          </cell>
          <cell r="D447">
            <v>0.129</v>
          </cell>
          <cell r="E447">
            <v>0.50519999999999998</v>
          </cell>
        </row>
        <row r="448">
          <cell r="B448">
            <v>4.530000999999948</v>
          </cell>
          <cell r="C448">
            <v>4.5299999999999478</v>
          </cell>
          <cell r="D448">
            <v>0.129</v>
          </cell>
          <cell r="E448">
            <v>0.50529999999999997</v>
          </cell>
        </row>
        <row r="449">
          <cell r="B449">
            <v>4.5400009999999478</v>
          </cell>
          <cell r="C449">
            <v>4.5399999999999476</v>
          </cell>
          <cell r="D449">
            <v>0.129</v>
          </cell>
          <cell r="E449">
            <v>0.50539999999999996</v>
          </cell>
        </row>
        <row r="450">
          <cell r="B450">
            <v>4.5500009999999476</v>
          </cell>
          <cell r="C450">
            <v>4.5499999999999474</v>
          </cell>
          <cell r="D450">
            <v>0.129</v>
          </cell>
          <cell r="E450">
            <v>0.50550000000000006</v>
          </cell>
        </row>
        <row r="451">
          <cell r="B451">
            <v>4.5600009999999473</v>
          </cell>
          <cell r="C451">
            <v>4.5599999999999472</v>
          </cell>
          <cell r="D451">
            <v>0.129</v>
          </cell>
          <cell r="E451">
            <v>0.50560000000000005</v>
          </cell>
        </row>
        <row r="452">
          <cell r="B452">
            <v>4.5700009999999471</v>
          </cell>
          <cell r="C452">
            <v>4.569999999999947</v>
          </cell>
          <cell r="D452">
            <v>0.129</v>
          </cell>
          <cell r="E452">
            <v>0.50570000000000004</v>
          </cell>
        </row>
        <row r="453">
          <cell r="B453">
            <v>4.5800009999999469</v>
          </cell>
          <cell r="C453">
            <v>4.5799999999999468</v>
          </cell>
          <cell r="D453">
            <v>0.129</v>
          </cell>
          <cell r="E453">
            <v>0.50580000000000003</v>
          </cell>
        </row>
        <row r="454">
          <cell r="B454">
            <v>4.5900009999999467</v>
          </cell>
          <cell r="C454">
            <v>4.5899999999999466</v>
          </cell>
          <cell r="D454">
            <v>0.129</v>
          </cell>
          <cell r="E454">
            <v>0.50590000000000002</v>
          </cell>
        </row>
        <row r="455">
          <cell r="B455">
            <v>4.6000009999999465</v>
          </cell>
          <cell r="C455">
            <v>4.5999999999999464</v>
          </cell>
          <cell r="D455">
            <v>0.129</v>
          </cell>
          <cell r="E455">
            <v>0.50600000000000001</v>
          </cell>
        </row>
        <row r="456">
          <cell r="B456">
            <v>4.6100009999999463</v>
          </cell>
          <cell r="C456">
            <v>4.6099999999999461</v>
          </cell>
          <cell r="D456">
            <v>0.12909999999999999</v>
          </cell>
          <cell r="E456">
            <v>0.50609999999999999</v>
          </cell>
        </row>
        <row r="457">
          <cell r="B457">
            <v>4.6200009999999461</v>
          </cell>
          <cell r="C457">
            <v>4.6199999999999459</v>
          </cell>
          <cell r="D457">
            <v>0.12920000000000001</v>
          </cell>
          <cell r="E457">
            <v>0.50619999999999998</v>
          </cell>
        </row>
        <row r="458">
          <cell r="B458">
            <v>4.6300009999999459</v>
          </cell>
          <cell r="C458">
            <v>4.6299999999999457</v>
          </cell>
          <cell r="D458">
            <v>0.1293</v>
          </cell>
          <cell r="E458">
            <v>0.50629999999999997</v>
          </cell>
        </row>
        <row r="459">
          <cell r="B459">
            <v>4.6400009999999456</v>
          </cell>
          <cell r="C459">
            <v>4.6399999999999455</v>
          </cell>
          <cell r="D459">
            <v>0.12940000000000002</v>
          </cell>
          <cell r="E459">
            <v>0.50639999999999996</v>
          </cell>
        </row>
        <row r="460">
          <cell r="B460">
            <v>4.6500009999999454</v>
          </cell>
          <cell r="C460">
            <v>4.6499999999999453</v>
          </cell>
          <cell r="D460">
            <v>0.1295</v>
          </cell>
          <cell r="E460">
            <v>0.50649999999999995</v>
          </cell>
        </row>
        <row r="461">
          <cell r="B461">
            <v>4.6600009999999452</v>
          </cell>
          <cell r="C461">
            <v>4.6599999999999451</v>
          </cell>
          <cell r="D461">
            <v>0.12959999999999999</v>
          </cell>
          <cell r="E461">
            <v>0.50660000000000005</v>
          </cell>
        </row>
        <row r="462">
          <cell r="B462">
            <v>4.670000999999945</v>
          </cell>
          <cell r="C462">
            <v>4.6699999999999449</v>
          </cell>
          <cell r="D462">
            <v>0.12970000000000001</v>
          </cell>
          <cell r="E462">
            <v>0.50670000000000004</v>
          </cell>
        </row>
        <row r="463">
          <cell r="B463">
            <v>4.6800009999999448</v>
          </cell>
          <cell r="C463">
            <v>4.6799999999999446</v>
          </cell>
          <cell r="D463">
            <v>0.1298</v>
          </cell>
          <cell r="E463">
            <v>0.50680000000000003</v>
          </cell>
        </row>
        <row r="464">
          <cell r="B464">
            <v>4.6900009999999446</v>
          </cell>
          <cell r="C464">
            <v>4.6899999999999444</v>
          </cell>
          <cell r="D464">
            <v>0.12990000000000002</v>
          </cell>
          <cell r="E464">
            <v>0.50690000000000002</v>
          </cell>
        </row>
        <row r="465">
          <cell r="B465">
            <v>4.7000009999999444</v>
          </cell>
          <cell r="C465">
            <v>4.6999999999999442</v>
          </cell>
          <cell r="D465">
            <v>0.13</v>
          </cell>
          <cell r="E465">
            <v>0.50700000000000001</v>
          </cell>
        </row>
        <row r="466">
          <cell r="B466">
            <v>4.7100009999999441</v>
          </cell>
          <cell r="C466">
            <v>4.709999999999944</v>
          </cell>
          <cell r="D466">
            <v>0.13</v>
          </cell>
          <cell r="E466">
            <v>0.5071</v>
          </cell>
        </row>
        <row r="467">
          <cell r="B467">
            <v>4.7200009999999439</v>
          </cell>
          <cell r="C467">
            <v>4.7199999999999438</v>
          </cell>
          <cell r="D467">
            <v>0.13</v>
          </cell>
          <cell r="E467">
            <v>0.50719999999999998</v>
          </cell>
        </row>
        <row r="468">
          <cell r="B468">
            <v>4.7300009999999437</v>
          </cell>
          <cell r="C468">
            <v>4.7299999999999436</v>
          </cell>
          <cell r="D468">
            <v>0.13</v>
          </cell>
          <cell r="E468">
            <v>0.50729999999999997</v>
          </cell>
        </row>
        <row r="469">
          <cell r="B469">
            <v>4.7400009999999435</v>
          </cell>
          <cell r="C469">
            <v>4.7399999999999434</v>
          </cell>
          <cell r="D469">
            <v>0.13</v>
          </cell>
          <cell r="E469">
            <v>0.50739999999999996</v>
          </cell>
        </row>
        <row r="470">
          <cell r="B470">
            <v>4.7500009999999433</v>
          </cell>
          <cell r="C470">
            <v>4.7499999999999432</v>
          </cell>
          <cell r="D470">
            <v>0.13</v>
          </cell>
          <cell r="E470">
            <v>0.50750000000000006</v>
          </cell>
        </row>
        <row r="471">
          <cell r="B471">
            <v>4.7600009999999431</v>
          </cell>
          <cell r="C471">
            <v>4.7599999999999429</v>
          </cell>
          <cell r="D471">
            <v>0.13</v>
          </cell>
          <cell r="E471">
            <v>0.50760000000000005</v>
          </cell>
        </row>
        <row r="472">
          <cell r="B472">
            <v>4.7700009999999429</v>
          </cell>
          <cell r="C472">
            <v>4.7699999999999427</v>
          </cell>
          <cell r="D472">
            <v>0.13</v>
          </cell>
          <cell r="E472">
            <v>0.50770000000000004</v>
          </cell>
        </row>
        <row r="473">
          <cell r="B473">
            <v>4.7800009999999427</v>
          </cell>
          <cell r="C473">
            <v>4.7799999999999425</v>
          </cell>
          <cell r="D473">
            <v>0.13</v>
          </cell>
          <cell r="E473">
            <v>0.50780000000000003</v>
          </cell>
        </row>
        <row r="474">
          <cell r="B474">
            <v>4.7900009999999424</v>
          </cell>
          <cell r="C474">
            <v>4.7899999999999423</v>
          </cell>
          <cell r="D474">
            <v>0.13</v>
          </cell>
          <cell r="E474">
            <v>0.50790000000000002</v>
          </cell>
        </row>
        <row r="475">
          <cell r="B475">
            <v>4.8000009999999422</v>
          </cell>
          <cell r="C475">
            <v>4.7999999999999421</v>
          </cell>
          <cell r="D475">
            <v>0.13</v>
          </cell>
          <cell r="E475">
            <v>0.50800000000000001</v>
          </cell>
        </row>
        <row r="476">
          <cell r="B476">
            <v>4.810000999999942</v>
          </cell>
          <cell r="C476">
            <v>4.8099999999999419</v>
          </cell>
          <cell r="D476">
            <v>0.13009999999999999</v>
          </cell>
          <cell r="E476">
            <v>0.5081</v>
          </cell>
        </row>
        <row r="477">
          <cell r="B477">
            <v>4.8200009999999418</v>
          </cell>
          <cell r="C477">
            <v>4.8199999999999417</v>
          </cell>
          <cell r="D477">
            <v>0.13020000000000001</v>
          </cell>
          <cell r="E477">
            <v>0.50819999999999999</v>
          </cell>
        </row>
        <row r="478">
          <cell r="B478">
            <v>4.8300009999999416</v>
          </cell>
          <cell r="C478">
            <v>4.8299999999999415</v>
          </cell>
          <cell r="D478">
            <v>0.1303</v>
          </cell>
          <cell r="E478">
            <v>0.50829999999999997</v>
          </cell>
        </row>
        <row r="479">
          <cell r="B479">
            <v>4.8400009999999414</v>
          </cell>
          <cell r="C479">
            <v>4.8399999999999412</v>
          </cell>
          <cell r="D479">
            <v>0.13040000000000002</v>
          </cell>
          <cell r="E479">
            <v>0.50839999999999996</v>
          </cell>
        </row>
        <row r="480">
          <cell r="B480">
            <v>4.8500009999999412</v>
          </cell>
          <cell r="C480">
            <v>4.849999999999941</v>
          </cell>
          <cell r="D480">
            <v>0.1305</v>
          </cell>
          <cell r="E480">
            <v>0.50849999999999995</v>
          </cell>
        </row>
        <row r="481">
          <cell r="B481">
            <v>4.860000999999941</v>
          </cell>
          <cell r="C481">
            <v>4.8599999999999408</v>
          </cell>
          <cell r="D481">
            <v>0.13059999999999999</v>
          </cell>
          <cell r="E481">
            <v>0.50860000000000005</v>
          </cell>
        </row>
        <row r="482">
          <cell r="B482">
            <v>4.8700009999999407</v>
          </cell>
          <cell r="C482">
            <v>4.8699999999999406</v>
          </cell>
          <cell r="D482">
            <v>0.13070000000000001</v>
          </cell>
          <cell r="E482">
            <v>0.50870000000000004</v>
          </cell>
        </row>
        <row r="483">
          <cell r="B483">
            <v>4.8800009999999405</v>
          </cell>
          <cell r="C483">
            <v>4.8799999999999404</v>
          </cell>
          <cell r="D483">
            <v>0.1308</v>
          </cell>
          <cell r="E483">
            <v>0.50880000000000003</v>
          </cell>
        </row>
        <row r="484">
          <cell r="B484">
            <v>4.8900009999999403</v>
          </cell>
          <cell r="C484">
            <v>4.8899999999999402</v>
          </cell>
          <cell r="D484">
            <v>0.13090000000000002</v>
          </cell>
          <cell r="E484">
            <v>0.50890000000000002</v>
          </cell>
        </row>
        <row r="485">
          <cell r="B485">
            <v>4.9000009999999401</v>
          </cell>
          <cell r="C485">
            <v>4.89999999999994</v>
          </cell>
          <cell r="D485">
            <v>0.13100000000000001</v>
          </cell>
          <cell r="E485">
            <v>0.50900000000000001</v>
          </cell>
        </row>
        <row r="486">
          <cell r="B486">
            <v>4.9100009999999399</v>
          </cell>
          <cell r="C486">
            <v>4.9099999999999397</v>
          </cell>
          <cell r="D486">
            <v>0.13100000000000001</v>
          </cell>
          <cell r="E486">
            <v>0.5091</v>
          </cell>
        </row>
        <row r="487">
          <cell r="B487">
            <v>4.9200009999999397</v>
          </cell>
          <cell r="C487">
            <v>4.9199999999999395</v>
          </cell>
          <cell r="D487">
            <v>0.13100000000000001</v>
          </cell>
          <cell r="E487">
            <v>0.50919999999999999</v>
          </cell>
        </row>
        <row r="488">
          <cell r="B488">
            <v>4.9300009999999395</v>
          </cell>
          <cell r="C488">
            <v>4.9299999999999393</v>
          </cell>
          <cell r="D488">
            <v>0.13100000000000001</v>
          </cell>
          <cell r="E488">
            <v>0.50929999999999997</v>
          </cell>
        </row>
        <row r="489">
          <cell r="B489">
            <v>4.9400009999999392</v>
          </cell>
          <cell r="C489">
            <v>4.9399999999999391</v>
          </cell>
          <cell r="D489">
            <v>0.13100000000000001</v>
          </cell>
          <cell r="E489">
            <v>0.50939999999999996</v>
          </cell>
        </row>
        <row r="490">
          <cell r="B490">
            <v>4.950000999999939</v>
          </cell>
          <cell r="C490">
            <v>4.9499999999999389</v>
          </cell>
          <cell r="D490">
            <v>0.13100000000000001</v>
          </cell>
          <cell r="E490">
            <v>0.50950000000000006</v>
          </cell>
        </row>
        <row r="491">
          <cell r="B491">
            <v>4.9600009999999388</v>
          </cell>
          <cell r="C491">
            <v>4.9599999999999387</v>
          </cell>
          <cell r="D491">
            <v>0.13100000000000001</v>
          </cell>
          <cell r="E491">
            <v>0.50960000000000005</v>
          </cell>
        </row>
        <row r="492">
          <cell r="B492">
            <v>4.9700009999999386</v>
          </cell>
          <cell r="C492">
            <v>4.9699999999999385</v>
          </cell>
          <cell r="D492">
            <v>0.13100000000000001</v>
          </cell>
          <cell r="E492">
            <v>0.50970000000000004</v>
          </cell>
        </row>
        <row r="493">
          <cell r="B493">
            <v>4.9800009999999384</v>
          </cell>
          <cell r="C493">
            <v>4.9799999999999383</v>
          </cell>
          <cell r="D493">
            <v>0.13100000000000001</v>
          </cell>
          <cell r="E493">
            <v>0.50980000000000003</v>
          </cell>
        </row>
        <row r="494">
          <cell r="B494">
            <v>4.9900009999999382</v>
          </cell>
          <cell r="C494">
            <v>4.989999999999938</v>
          </cell>
          <cell r="D494">
            <v>0.13100000000000001</v>
          </cell>
          <cell r="E494">
            <v>0.50990000000000002</v>
          </cell>
        </row>
        <row r="495">
          <cell r="B495">
            <v>5.000000999999938</v>
          </cell>
          <cell r="C495">
            <v>4.9999999999999378</v>
          </cell>
          <cell r="D495">
            <v>0.13100000000000001</v>
          </cell>
          <cell r="E495">
            <v>0.51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</sheetDataSet>
  </externalBook>
</externalLink>
</file>

<file path=xl/externalLinks/externalLink2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laroux"/>
      <sheetName val="내역서1"/>
      <sheetName val="공량"/>
      <sheetName val="표지"/>
      <sheetName val="총괄표지"/>
      <sheetName val="내역표지"/>
      <sheetName val="공사원가계산서"/>
      <sheetName val="대총괄표"/>
      <sheetName val="1차전관방송내역"/>
      <sheetName val="2차전관방송내역"/>
      <sheetName val="회의실방송내역"/>
      <sheetName val="합동강의실방송내역"/>
      <sheetName val="공량표지"/>
      <sheetName val="1차전관공량산출총괄"/>
      <sheetName val="1차전관공량산출내역"/>
      <sheetName val="2차전관공량산출총괄"/>
      <sheetName val="2차전관공량산출내역"/>
      <sheetName val="회의실방송공량산출총괄"/>
      <sheetName val="회의실방송공량산출내역"/>
      <sheetName val="합동강의실공량산출총괄"/>
      <sheetName val="합동강의실공량산출내역"/>
      <sheetName val="자재비교표지"/>
      <sheetName val="자재단가비교표"/>
      <sheetName val="도면표지"/>
      <sheetName val="요율"/>
      <sheetName val="조명율표"/>
      <sheetName val="약품공급2"/>
      <sheetName val="1안"/>
      <sheetName val="서부산문화회관"/>
      <sheetName val="원가계산서"/>
      <sheetName val="LD"/>
      <sheetName val="101동"/>
      <sheetName val="총괄집계표"/>
      <sheetName val="내역서"/>
      <sheetName val="1.동력공사"/>
      <sheetName val="견적서 N"/>
      <sheetName val="일위단가"/>
      <sheetName val="갑  지"/>
      <sheetName val="견적서"/>
      <sheetName val="공사착공계"/>
      <sheetName val="포장공"/>
      <sheetName val="2000년1차"/>
      <sheetName val="2000전체분"/>
      <sheetName val="Project Brief"/>
      <sheetName val="총괄메뉴"/>
      <sheetName val="환율"/>
      <sheetName val="전기일위목록"/>
      <sheetName val="어룡"/>
      <sheetName val="206 무장,정비 장비용량 산출"/>
      <sheetName val="sheet1"/>
      <sheetName val="대포2교접속"/>
      <sheetName val="천방교접속"/>
      <sheetName val="노임단가"/>
      <sheetName val="조명일위"/>
      <sheetName val="Customer Databas"/>
      <sheetName val="N賃率-職"/>
      <sheetName val="원가총괄"/>
      <sheetName val="DATA"/>
      <sheetName val="수량산출서 (2)"/>
      <sheetName val="자료"/>
      <sheetName val="인수공규격"/>
      <sheetName val="입찰안"/>
      <sheetName val="A 견적"/>
      <sheetName val="집계표"/>
      <sheetName val="도담구내 개소별 명세"/>
      <sheetName val="을부담운반비"/>
      <sheetName val="중강당 내역"/>
      <sheetName val="단가대비표"/>
      <sheetName val="일위대가집계"/>
      <sheetName val="기기리스트"/>
      <sheetName val="총괄표"/>
      <sheetName val="노면표시-조"/>
      <sheetName val="봉양~조차장간고하개명(신설)"/>
      <sheetName val="내역"/>
      <sheetName val="Macro(차단기)"/>
      <sheetName val="DATE"/>
      <sheetName val="guard(mac)"/>
      <sheetName val="단가일람"/>
      <sheetName val="조경일람"/>
      <sheetName val="준공내역"/>
      <sheetName val="손익분석"/>
      <sheetName val="설계명세서"/>
      <sheetName val="예산명세서"/>
      <sheetName val="자료입력"/>
      <sheetName val="공사준공계"/>
      <sheetName val="준공검사보고서"/>
      <sheetName val="참조"/>
      <sheetName val="기본단가표"/>
      <sheetName val="내역전기"/>
      <sheetName val="접지수량"/>
      <sheetName val="#REF"/>
      <sheetName val="남양구조시험동"/>
      <sheetName val="통신대가"/>
      <sheetName val="건축내역"/>
      <sheetName val="수량산출"/>
      <sheetName val="2공구산출내역"/>
      <sheetName val="집수정(600-700)"/>
      <sheetName val="분전반"/>
      <sheetName val="개산공사비"/>
      <sheetName val="갑지"/>
      <sheetName val="N賃率_職"/>
      <sheetName val="정류기"/>
      <sheetName val="표  지"/>
      <sheetName val="ysn"/>
      <sheetName val="99년하반기"/>
      <sheetName val="Sheet3"/>
      <sheetName val="DB"/>
      <sheetName val="전입"/>
      <sheetName val="퍼스트"/>
      <sheetName val="전체제잡비"/>
      <sheetName val="일위목록"/>
      <sheetName val="인건비"/>
      <sheetName val="하조서"/>
      <sheetName val="DATA-UPS"/>
      <sheetName val="Macro(MCC)"/>
      <sheetName val="J直材4"/>
      <sheetName val="97년 추정"/>
      <sheetName val="일위대가목차"/>
      <sheetName val="우수공"/>
      <sheetName val="갑__지"/>
      <sheetName val="수량산출서_(2)"/>
      <sheetName val="1_동력공사"/>
      <sheetName val="Project_Brief"/>
      <sheetName val="A_견적"/>
      <sheetName val="Customer_Databas"/>
      <sheetName val="206_무장,정비_장비용량_산출"/>
      <sheetName val="현장관리비참조"/>
      <sheetName val="교각1"/>
      <sheetName val="9.품셈"/>
      <sheetName val="기초자료입력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2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재료계산서"/>
      <sheetName val="개요"/>
      <sheetName val="표지"/>
      <sheetName val="이동조서"/>
      <sheetName val="입상계산"/>
      <sheetName val="입상총"/>
      <sheetName val="총"/>
      <sheetName val="입상지급"/>
      <sheetName val="입상내역"/>
      <sheetName val="입상한전"/>
      <sheetName val="입상노임"/>
      <sheetName val="99PN1월"/>
      <sheetName val="99상노임"/>
      <sheetName val="전선"/>
      <sheetName val="접지수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간지"/>
      <sheetName val="인수공"/>
      <sheetName val="지수프럭"/>
      <sheetName val="압입공사"/>
      <sheetName val="fc관"/>
      <sheetName val="견인선"/>
      <sheetName val="재료"/>
      <sheetName val="토적집계"/>
      <sheetName val="토적(포장)"/>
      <sheetName val="변수값"/>
      <sheetName val="중기상차"/>
      <sheetName val="AS복구"/>
      <sheetName val="중기터파기"/>
      <sheetName val="대전-1"/>
      <sheetName val="세골재  T2 변경 현황"/>
      <sheetName val="영창26"/>
      <sheetName val="예정(3)"/>
      <sheetName val="N賃率-職"/>
      <sheetName val="입찰안"/>
      <sheetName val="간선계산"/>
      <sheetName val="포장공"/>
      <sheetName val="철근량"/>
      <sheetName val="총공사내역서"/>
      <sheetName val="포장복구집계"/>
      <sheetName val="내역"/>
      <sheetName val="발주내역"/>
      <sheetName val="동원(3)"/>
      <sheetName val="인건-측정"/>
      <sheetName val="설명서 "/>
      <sheetName val="토목"/>
      <sheetName val="BID"/>
      <sheetName val="조명율표"/>
      <sheetName val="단가"/>
      <sheetName val="바닥판"/>
      <sheetName val="입력DATA"/>
      <sheetName val="Total"/>
      <sheetName val="소비자가"/>
      <sheetName val="Customer Databas"/>
      <sheetName val="내역서"/>
      <sheetName val="#REF"/>
      <sheetName val="내역서1"/>
      <sheetName val="오동"/>
      <sheetName val="대조"/>
      <sheetName val="나한"/>
      <sheetName val="기계경비(시간당)"/>
      <sheetName val="램머"/>
      <sheetName val="내역서 제출"/>
      <sheetName val="4. 주형설계"/>
      <sheetName val="산출내역서"/>
      <sheetName val="보증수수료산출"/>
      <sheetName val="데리네이타현황"/>
      <sheetName val="플랜트 설치"/>
      <sheetName val="입상내역"/>
      <sheetName val="용역비내역-진짜"/>
      <sheetName val="지하시설물작성"/>
      <sheetName val="중기"/>
      <sheetName val="건축"/>
      <sheetName val="일위대가표"/>
      <sheetName val="금액"/>
      <sheetName val="노임,재료비"/>
      <sheetName val="공기압축기실"/>
      <sheetName val="101동"/>
      <sheetName val="지질조사"/>
      <sheetName val="설계명세서"/>
      <sheetName val="자료입력"/>
      <sheetName val="공사개요"/>
      <sheetName val="장비집계"/>
      <sheetName val="일위대가"/>
      <sheetName val="철거산출근거"/>
      <sheetName val="ES조서출력하기"/>
      <sheetName val="총괄내역서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건축내역"/>
      <sheetName val="고유코드_설계"/>
      <sheetName val="지급자재"/>
      <sheetName val="내역_ver1.0"/>
      <sheetName val="재냌"/>
      <sheetName val="설계명세"/>
      <sheetName val="참고사항"/>
      <sheetName val="근로자자료입력"/>
      <sheetName val="#3_일위대가목록"/>
      <sheetName val="관접합및부설"/>
      <sheetName val="현장경상비"/>
      <sheetName val="실행대비"/>
      <sheetName val="AS포장복구 "/>
      <sheetName val="집계표"/>
      <sheetName val="한강운반비"/>
      <sheetName val="1단계"/>
      <sheetName val="진주방향"/>
      <sheetName val="자료"/>
      <sheetName val="2000년1차"/>
      <sheetName val="2000전체분"/>
      <sheetName val="주beam"/>
      <sheetName val="기준표"/>
      <sheetName val="FB25JN"/>
      <sheetName val="빙축열"/>
      <sheetName val="자금운용표"/>
      <sheetName val="교각1"/>
      <sheetName val="9GNG운반"/>
      <sheetName val="차수공개요"/>
      <sheetName val="일위목록"/>
      <sheetName val="요율"/>
      <sheetName val="발주설계서(당초)"/>
      <sheetName val="세부내역"/>
      <sheetName val="결재판"/>
      <sheetName val="기초단가"/>
      <sheetName val="물가시세"/>
      <sheetName val="언양휴게소배수관 흄관설치"/>
      <sheetName val="데이타"/>
      <sheetName val="코핑검토"/>
      <sheetName val="총공비"/>
      <sheetName val="공종별산출내역서"/>
      <sheetName val="내역전기"/>
      <sheetName val="선급비용"/>
      <sheetName val="전차선로 물량표"/>
      <sheetName val="자재"/>
      <sheetName val="공통(20-91)"/>
      <sheetName val="19990101-엑셀1"/>
      <sheetName val="품셈TABLE"/>
      <sheetName val="조경일람"/>
      <sheetName val="청천내"/>
      <sheetName val="설계예산서"/>
      <sheetName val="단가산출서"/>
      <sheetName val="공사착공계"/>
      <sheetName val="세골재__T2_변경_현황"/>
      <sheetName val="설명서_"/>
      <sheetName val="4__주형설계"/>
      <sheetName val="내역서_제출"/>
      <sheetName val="산출근거"/>
      <sheetName val="controll"/>
      <sheetName val="예산내역서"/>
      <sheetName val="총계"/>
      <sheetName val="간접비"/>
      <sheetName val="DATE"/>
      <sheetName val="노임"/>
      <sheetName val="Sheet3"/>
      <sheetName val="담장산출"/>
      <sheetName val="품셈"/>
      <sheetName val="금융비용"/>
      <sheetName val="원가계산서"/>
      <sheetName val="산근"/>
      <sheetName val="시중노임단가"/>
      <sheetName val="물량입력"/>
      <sheetName val="신호등일위대가"/>
      <sheetName val="기준정보"/>
      <sheetName val="실행간접비"/>
      <sheetName val="물량표"/>
      <sheetName val="#2_일위대가목록"/>
      <sheetName val="기초공"/>
      <sheetName val="기둥(원형)"/>
      <sheetName val="결재갑지"/>
      <sheetName val="99년하반기"/>
      <sheetName val="인공산출"/>
      <sheetName val="99총공사내역서"/>
      <sheetName val="대포2교접속"/>
      <sheetName val="실행(ALT1)"/>
      <sheetName val="갑지(추정)"/>
      <sheetName val="준검 내역서"/>
      <sheetName val="Sheet1"/>
      <sheetName val="일위"/>
      <sheetName val="특별땅고르기"/>
      <sheetName val="맨홀수량집계"/>
      <sheetName val="조명시설"/>
      <sheetName val="자재단가비교표"/>
      <sheetName val="BSD (2)"/>
      <sheetName val="Sheet5"/>
      <sheetName val="주빔의 설계"/>
      <sheetName val="3.2제조설비"/>
      <sheetName val="직노"/>
      <sheetName val="배수장토목공사비"/>
      <sheetName val="(3.품질관리 시험 총괄표)"/>
      <sheetName val="안양동교 1안"/>
      <sheetName val="2.1  노무비 평균단가산출"/>
      <sheetName val="data"/>
      <sheetName val="DB"/>
      <sheetName val="노 무 비"/>
      <sheetName val="콘크리트"/>
      <sheetName val="입력변수"/>
      <sheetName val="조명일위"/>
      <sheetName val="공정코드"/>
      <sheetName val="총내역서"/>
      <sheetName val="코드표"/>
      <sheetName val="노무비"/>
      <sheetName val="실행"/>
      <sheetName val="자동세륜기"/>
      <sheetName val="단위수량"/>
      <sheetName val="가시설수량"/>
      <sheetName val="기초입력 DATA"/>
      <sheetName val="값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</sheetDataSet>
  </externalBook>
</externalLink>
</file>

<file path=xl/externalLinks/externalLink2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勞作"/>
      <sheetName val="N賃率-職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A製總"/>
      <sheetName val="I一般比"/>
      <sheetName val="J輸入材"/>
      <sheetName val="J作計"/>
      <sheetName val="J材料量1"/>
      <sheetName val="J材料量2"/>
      <sheetName val="IS"/>
      <sheetName val="J間材"/>
      <sheetName val="J輸入計"/>
      <sheetName val="J輸入率1"/>
      <sheetName val="A4-結果 "/>
      <sheetName val="직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2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하도급사항(5%)"/>
      <sheetName val="조적원.하도급대상원가대비"/>
      <sheetName val="조적도급원가계산"/>
      <sheetName val="조적(도급내역)"/>
      <sheetName val="조적하도급원가계산(8%)"/>
      <sheetName val="조적(하도급내역)"/>
      <sheetName val="방수"/>
      <sheetName val="방수 원.하도급대상원가대비"/>
      <sheetName val="방수도급원가계산"/>
      <sheetName val="방수(하도급대상)"/>
      <sheetName val="방수하도급원가계산"/>
      <sheetName val="방수(하도급)"/>
      <sheetName val="그래픽만"/>
      <sheetName val="실행내역"/>
      <sheetName val="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2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가격비교-형석"/>
      <sheetName val="을지"/>
      <sheetName val="손익분석"/>
      <sheetName val="동력부하"/>
      <sheetName val="L-기술계산(1Φ220-110V)"/>
      <sheetName val="전등부하"/>
      <sheetName val="0.6-1KV FCV"/>
      <sheetName val="전동기규격"/>
      <sheetName val="표지"/>
      <sheetName val="수변전용량검토"/>
      <sheetName val="단락전류계산서"/>
      <sheetName val="(UT동)SUB"/>
      <sheetName val="(본관동)SUB"/>
      <sheetName val="(2공장동)SUB"/>
      <sheetName val="(사출동)SUB"/>
      <sheetName val="(UT동)UTIL"/>
      <sheetName val="(본관동)AHU"/>
      <sheetName val="(2공장동)AHU"/>
      <sheetName val="(사출동)AHU"/>
      <sheetName val="(사출동)장치"/>
      <sheetName val="통합배선인건"/>
      <sheetName val="견적갑지"/>
      <sheetName val="물량산출"/>
      <sheetName val="비교자료"/>
      <sheetName val="직노"/>
      <sheetName val="건축내역"/>
      <sheetName val="요율"/>
      <sheetName val="실행내역"/>
      <sheetName val="200"/>
      <sheetName val="내역서"/>
      <sheetName val="N賃率-職"/>
      <sheetName val="48전력선로일위"/>
      <sheetName val="실행"/>
      <sheetName val="자재단가"/>
      <sheetName val="조명율표"/>
      <sheetName val="내역서1"/>
      <sheetName val="고등학교"/>
      <sheetName val="설계서"/>
      <sheetName val="98지급계획"/>
      <sheetName val="빌딩 안내"/>
      <sheetName val="노무비 근거"/>
      <sheetName val="한일양산"/>
      <sheetName val="A 견적"/>
      <sheetName val="전기일위목록"/>
      <sheetName val="설계금내역서"/>
      <sheetName val="수량산출서"/>
      <sheetName val="교통대책내역"/>
      <sheetName val="내역"/>
      <sheetName val="#REF"/>
      <sheetName val="총괄표"/>
      <sheetName val="갑지"/>
      <sheetName val="집계표"/>
      <sheetName val="CTEMCOST"/>
      <sheetName val="기본일위"/>
      <sheetName val="Sheet1"/>
      <sheetName val="봉방동근생"/>
      <sheetName val="대공종"/>
      <sheetName val="제잡비"/>
      <sheetName val="표지 (2)"/>
      <sheetName val="CAT_5"/>
      <sheetName val="단가표"/>
      <sheetName val="적용토목"/>
      <sheetName val="공사비총괄표"/>
      <sheetName val="신우"/>
      <sheetName val="산출금액내역"/>
      <sheetName val="원가계산서 "/>
      <sheetName val="내역표지"/>
      <sheetName val="일위"/>
      <sheetName val="물가조사"/>
      <sheetName val="Sheet2"/>
      <sheetName val="Sheet3"/>
      <sheetName val="BasePriceList"/>
      <sheetName val="노임단가표"/>
      <sheetName val="지입자재집계표"/>
      <sheetName val="MAIN_TABLE"/>
      <sheetName val="총괄"/>
      <sheetName val=" 소방공사 산출근거"/>
      <sheetName val="영창26"/>
      <sheetName val="가설공사"/>
      <sheetName val="당초"/>
      <sheetName val="DATA"/>
      <sheetName val="SG"/>
      <sheetName val="기계경비"/>
      <sheetName val="철거산출근거"/>
      <sheetName val="본부소개"/>
      <sheetName val="상가TV배선"/>
      <sheetName val="1유리"/>
      <sheetName val="재료"/>
      <sheetName val="견적서"/>
      <sheetName val="골재산출"/>
      <sheetName val="기계경비(시간당)"/>
      <sheetName val="J-EQ"/>
      <sheetName val="건축공사"/>
      <sheetName val="3BL공동구 수량"/>
      <sheetName val="예산M11A"/>
      <sheetName val="공내역"/>
      <sheetName val="운반공사"/>
      <sheetName val="기초자료"/>
      <sheetName val="일위대가집계표"/>
      <sheetName val="일위대가표"/>
      <sheetName val="갑지1"/>
      <sheetName val="연부97-1"/>
      <sheetName val="제출내역"/>
      <sheetName val="을"/>
      <sheetName val="총(신설)"/>
      <sheetName val="N賃率_職"/>
      <sheetName val="95년12월말"/>
      <sheetName val="차수공개요"/>
      <sheetName val="국도접속 차도부수량"/>
      <sheetName val="입찰안"/>
      <sheetName val="6호기"/>
      <sheetName val="BID"/>
      <sheetName val="101동"/>
      <sheetName val="견적"/>
      <sheetName val="AIR SHOWER(3인용)"/>
      <sheetName val="102역사"/>
      <sheetName val="NYS"/>
      <sheetName val="990430_당초"/>
      <sheetName val="주beam"/>
      <sheetName val="데이타"/>
      <sheetName val="수량산출"/>
      <sheetName val="DB"/>
      <sheetName val="원가"/>
      <sheetName val="일위대가목차"/>
      <sheetName val="급,배기팬"/>
      <sheetName val="카메라"/>
      <sheetName val="일위대가"/>
      <sheetName val="일위총괄"/>
      <sheetName val="수량분배표"/>
      <sheetName val="교각별철근수량집계표"/>
      <sheetName val="재개발"/>
      <sheetName val="분전반"/>
      <sheetName val="Customer Databas"/>
      <sheetName val="토공사"/>
      <sheetName val="PIPE"/>
      <sheetName val="단위량"/>
      <sheetName val="재료집계표2"/>
      <sheetName val="토적집계표"/>
      <sheetName val="식생블럭단위수량"/>
      <sheetName val="인수공규격"/>
      <sheetName val="노무단가산정"/>
      <sheetName val="단가산출"/>
      <sheetName val="예산대비"/>
      <sheetName val="프로젝트"/>
      <sheetName val="I一般比"/>
      <sheetName val="5공철탑검토표"/>
      <sheetName val="4공철탑검토"/>
      <sheetName val="대창(장성)"/>
      <sheetName val="조명시설"/>
      <sheetName val="설비2차"/>
      <sheetName val="97년 추정"/>
      <sheetName val="단중표"/>
      <sheetName val="교수설계"/>
      <sheetName val="asd"/>
      <sheetName val="b_balju_cho"/>
      <sheetName val="입상내역"/>
      <sheetName val="내역(가지)"/>
      <sheetName val="원가총괄"/>
      <sheetName val="중기사용료산출근거"/>
      <sheetName val="조도계산서 (도서)"/>
      <sheetName val="코드표"/>
      <sheetName val="물량입력"/>
      <sheetName val="지하"/>
      <sheetName val="일위대가-내역 "/>
      <sheetName val="단가"/>
      <sheetName val="적현로"/>
      <sheetName val="바닥판"/>
      <sheetName val="입력DATA"/>
      <sheetName val="제직재"/>
      <sheetName val="1.취수장"/>
      <sheetName val="부하자료"/>
      <sheetName val="J直材4"/>
      <sheetName val="0_6-1KV_FCV"/>
      <sheetName val="A_견적"/>
      <sheetName val="빌딩_안내"/>
      <sheetName val="_소방공사_산출근거"/>
      <sheetName val="노무비_근거"/>
      <sheetName val="표지_(2)"/>
      <sheetName val="AIR_SHOWER(3인용)"/>
      <sheetName val="3BL공동구_수량"/>
      <sheetName val="Customer_Databas"/>
      <sheetName val="97년_추정"/>
      <sheetName val="원가계산서_"/>
      <sheetName val="기존단가 (2)"/>
      <sheetName val="노임단가"/>
      <sheetName val="내역서 "/>
      <sheetName val="약품공급2"/>
      <sheetName val="교각1"/>
      <sheetName val="대치판정"/>
      <sheetName val="공사착공계"/>
      <sheetName val="220 (2)"/>
      <sheetName val="담장산출"/>
      <sheetName val="소일위대가코드표"/>
      <sheetName val="19990101-엑셀1"/>
      <sheetName val="중기"/>
      <sheetName val="갑  지"/>
      <sheetName val="본체"/>
      <sheetName val="설직재-1"/>
      <sheetName val="개요"/>
      <sheetName val="노임"/>
      <sheetName val="직원자료입력"/>
      <sheetName val="날개벽수량표"/>
      <sheetName val="기성내역"/>
      <sheetName val="설계명세"/>
      <sheetName val="내역전기"/>
      <sheetName val="일위1"/>
      <sheetName val="L1"/>
      <sheetName val="계약용량(서포)"/>
      <sheetName val="Macro(MCC)"/>
      <sheetName val="PIPING"/>
      <sheetName val="일위_파일"/>
      <sheetName val="inputdata"/>
      <sheetName val="B"/>
      <sheetName val="인건비"/>
      <sheetName val="일위대가(가설)"/>
      <sheetName val="공량산출서"/>
      <sheetName val="명세서"/>
      <sheetName val="잡철물"/>
      <sheetName val="토공 total"/>
      <sheetName val="위치조서"/>
      <sheetName val="조건표"/>
      <sheetName val="공정집계"/>
      <sheetName val="준검 내역서"/>
      <sheetName val="데리네이타현황"/>
      <sheetName val="일위산출"/>
      <sheetName val="POL6차-PIPING"/>
      <sheetName val="2공구산출내역"/>
      <sheetName val="간접비계산"/>
      <sheetName val="접지수량"/>
      <sheetName val="본사인상전"/>
      <sheetName val="물가시세"/>
      <sheetName val="lee"/>
      <sheetName val="집계표소트"/>
      <sheetName val="전동기"/>
      <sheetName val="2000년1차"/>
      <sheetName val="2000전체분"/>
      <sheetName val="원가계산서"/>
      <sheetName val="SIL98"/>
      <sheetName val="퍼스트"/>
      <sheetName val="연습"/>
      <sheetName val="실행(1)"/>
      <sheetName val="#3_일위대가목록"/>
      <sheetName val="특별땅고르기"/>
      <sheetName val="자재테이블"/>
      <sheetName val="인건-측정"/>
      <sheetName val="일 위 대 가 표"/>
      <sheetName val="Baby일위대가"/>
      <sheetName val="노임변동률"/>
      <sheetName val=" HIT-&gt;HMC 견적(3900)"/>
      <sheetName val="세부내역"/>
      <sheetName val="LD"/>
      <sheetName val="강북라우터"/>
      <sheetName val="직재"/>
      <sheetName val="경산"/>
      <sheetName val="guard(mac)"/>
      <sheetName val="중강당 내역"/>
      <sheetName val="케이블"/>
      <sheetName val="전기공사"/>
      <sheetName val="표지1"/>
      <sheetName val="도담구내 개소별 명세"/>
      <sheetName val="공기압축기실"/>
      <sheetName val="측량노임.재료.기재"/>
      <sheetName val="철근량"/>
      <sheetName val="재료값"/>
      <sheetName val="원본"/>
      <sheetName val="오수공수량집계표"/>
      <sheetName val="단가비교표_공통1"/>
      <sheetName val="산출근거"/>
      <sheetName val="전기산출기초"/>
      <sheetName val="1안"/>
      <sheetName val="실행간접비용"/>
      <sheetName val="지급자재"/>
      <sheetName val="자금운용계획표"/>
      <sheetName val="대차"/>
      <sheetName val="원본(갑지)"/>
      <sheetName val="기별(종합)"/>
      <sheetName val="내역서(중수)"/>
      <sheetName val="당진1,2호기전선관설치및접지4차공사내역서-을지"/>
      <sheetName val="9GNG운반"/>
      <sheetName val="물가자료"/>
      <sheetName val="국내조달(통합-1)"/>
      <sheetName val="품셈"/>
      <sheetName val="골조"/>
      <sheetName val="96정변2"/>
      <sheetName val="Macro(전기)"/>
      <sheetName val="노무비"/>
      <sheetName val="LOPCALC"/>
      <sheetName val="하조서"/>
      <sheetName val="설계명세서"/>
      <sheetName val="설계"/>
      <sheetName val="통신대가"/>
      <sheetName val="자료"/>
      <sheetName val="봉양~조차장간고하개명(신설)"/>
      <sheetName val="ES조서출력하기"/>
      <sheetName val="과세내역(세부)"/>
      <sheetName val="암거단위"/>
      <sheetName val="환율"/>
      <sheetName val="연결임시"/>
      <sheetName val="중기일위대가"/>
      <sheetName val="중기사용료"/>
      <sheetName val="콘크리트"/>
      <sheetName val="계산표지"/>
      <sheetName val="1,2공구원가계산서"/>
      <sheetName val="1공구산출내역서"/>
      <sheetName val="설비견적"/>
      <sheetName val="FAX"/>
      <sheetName val="자재일람"/>
      <sheetName val="창호"/>
      <sheetName val="실행철강하도"/>
      <sheetName val="내역서(전기)"/>
      <sheetName val="관리비비계상"/>
      <sheetName val="위생설비"/>
      <sheetName val="기초일위"/>
      <sheetName val="시설일위"/>
      <sheetName val="조명일위"/>
      <sheetName val="FAB4생산"/>
      <sheetName val="개소별수량산출"/>
      <sheetName val="Sheet5"/>
      <sheetName val="가시설수량"/>
      <sheetName val="단가표 (2)"/>
      <sheetName val="견적조건"/>
      <sheetName val="전체"/>
      <sheetName val="자동제어"/>
      <sheetName val="학생내역"/>
      <sheetName val="계약서"/>
      <sheetName val="총수량집계표"/>
      <sheetName val="내역(설계)"/>
      <sheetName val="건축원가계산서"/>
      <sheetName val="단가일람"/>
      <sheetName val="조경일람"/>
      <sheetName val="2"/>
      <sheetName val="감액총괄표"/>
      <sheetName val="세부내역서"/>
      <sheetName val="도급b_balju"/>
      <sheetName val="집계표(공종별)"/>
      <sheetName val="내역서(기성청구)"/>
      <sheetName val="전체제잡비"/>
      <sheetName val="fursys"/>
      <sheetName val="장비분류"/>
      <sheetName val="터파기및재료"/>
      <sheetName val="기본1"/>
      <sheetName val="수정일위대가"/>
      <sheetName val="관급_File"/>
      <sheetName val="입력변수"/>
      <sheetName val="단가목록"/>
      <sheetName val="수주추정"/>
      <sheetName val="입력"/>
      <sheetName val="ㄱ"/>
      <sheetName val="현장"/>
      <sheetName val="RE9604"/>
      <sheetName val="구성1"/>
      <sheetName val="구성2"/>
      <sheetName val="구성3"/>
      <sheetName val="구성4"/>
      <sheetName val="그림2"/>
      <sheetName val="계약내력"/>
      <sheetName val="을 1"/>
      <sheetName val="을 2"/>
      <sheetName val="제품정보"/>
      <sheetName val="추가예산"/>
      <sheetName val="내역서(2)"/>
      <sheetName val="전기내역서(총계)"/>
      <sheetName val="일위목록"/>
      <sheetName val="PassPort-60%"/>
      <sheetName val="cable산출"/>
      <sheetName val="음성(cable)"/>
      <sheetName val="경율산정.XLS"/>
      <sheetName val="부하계산서"/>
      <sheetName val="철탑공사"/>
      <sheetName val="공사직종별노임"/>
      <sheetName val="청주(철골발주의뢰서)"/>
      <sheetName val="참조 (2)"/>
      <sheetName val="물집"/>
      <sheetName val="IMPEADENCE MAP 취수장"/>
      <sheetName val="MECH"/>
      <sheetName val="자단"/>
      <sheetName val="교각토공"/>
      <sheetName val="기본단가표"/>
      <sheetName val="기본자료"/>
      <sheetName val="48일위"/>
      <sheetName val="48수량"/>
      <sheetName val="22수량"/>
      <sheetName val="49일위"/>
      <sheetName val="22일위"/>
      <sheetName val="49수량"/>
      <sheetName val="암거날개벽재료집계"/>
      <sheetName val="포승중환경개선공사(변경)"/>
      <sheetName val="BTS Rack실장도(실외형)"/>
      <sheetName val="입찰보고"/>
      <sheetName val="자재표"/>
      <sheetName val="부대내역"/>
      <sheetName val="신대방33(적용)"/>
      <sheetName val="20-25"/>
      <sheetName val="일위대가목록"/>
      <sheetName val="율촌법률사무소2내역"/>
      <sheetName val="산출근거 (2)"/>
      <sheetName val="집계표 (2)"/>
      <sheetName val="을부담운반비"/>
      <sheetName val="토목주소"/>
      <sheetName val="차액보증"/>
      <sheetName val="위스키3"/>
      <sheetName val="주류전체2"/>
      <sheetName val="견적대비 견적서"/>
      <sheetName val="말뚝지지력산정"/>
      <sheetName val="Total"/>
      <sheetName val="Y-WORK"/>
      <sheetName val="6. 안전관리비"/>
      <sheetName val="전기공사일위대가"/>
      <sheetName val="차압계산"/>
      <sheetName val="일위(시설)"/>
      <sheetName val="공사설계서"/>
      <sheetName val="ATM기초철가"/>
      <sheetName val="공사원가계산서"/>
      <sheetName val="Sheet13"/>
      <sheetName val="단가비교"/>
      <sheetName val="정렬"/>
      <sheetName val="20관리비율"/>
      <sheetName val="1.설계조건"/>
      <sheetName val="일위단가"/>
      <sheetName val="시운전연료"/>
      <sheetName val="수량산출서 (2)"/>
      <sheetName val="미익SUB"/>
      <sheetName val="관급자재"/>
      <sheetName val="PLB"/>
      <sheetName val="상수도토공집계표"/>
      <sheetName val="일위집계(기존)"/>
      <sheetName val="중간"/>
      <sheetName val="load(지하층)"/>
      <sheetName val="테이블"/>
      <sheetName val="집수정(600-700)"/>
      <sheetName val="연장,면적"/>
      <sheetName val="자재"/>
      <sheetName val="예산서"/>
      <sheetName val="교각계산"/>
      <sheetName val="철근집계"/>
      <sheetName val="사용자일위"/>
      <sheetName val="설치내역"/>
      <sheetName val="전화공사 공량 및 집계표"/>
      <sheetName val="토공(우물통,기타) "/>
      <sheetName val="문학간접"/>
      <sheetName val="NEYOK"/>
      <sheetName val="설계변경"/>
      <sheetName val="인부신상자료"/>
      <sheetName val="대로근거"/>
      <sheetName val="지하시설물작성"/>
      <sheetName val="재료집계표3"/>
      <sheetName val="9509"/>
      <sheetName val="품셈표"/>
      <sheetName val="품셈1-17"/>
      <sheetName val="1 자원총괄"/>
      <sheetName val="LOAD-46"/>
      <sheetName val="사다리"/>
      <sheetName val="13LPMCC"/>
      <sheetName val="역공종"/>
      <sheetName val="스포회원매출"/>
      <sheetName val="공정집계_국별"/>
      <sheetName val="철근중량"/>
      <sheetName val="별표 "/>
      <sheetName val="dtxl"/>
      <sheetName val="접속 SLAB,BRACKET 설계"/>
      <sheetName val="교량data"/>
      <sheetName val="직접경비호표"/>
      <sheetName val="내   역"/>
      <sheetName val="단위단가"/>
      <sheetName val="참조"/>
      <sheetName val="인사자료총집계"/>
      <sheetName val="기본사항"/>
      <sheetName val="갈현동"/>
      <sheetName val="식재인부"/>
      <sheetName val="일위대가표(DEEP)"/>
      <sheetName val="금융비용"/>
      <sheetName val="노임이"/>
      <sheetName val="설계내역서"/>
      <sheetName val="물량표"/>
      <sheetName val="정산을지"/>
      <sheetName val="제경비"/>
      <sheetName val="일대자료"/>
      <sheetName val="콘센트신설"/>
      <sheetName val="순공사비"/>
      <sheetName val="수량총괄"/>
      <sheetName val="할증 "/>
      <sheetName val="견적대비표"/>
      <sheetName val="voucher"/>
      <sheetName val="대장"/>
      <sheetName val="환율change"/>
      <sheetName val="FACTOR"/>
      <sheetName val="월별수입"/>
      <sheetName val="품목"/>
      <sheetName val="본부장"/>
      <sheetName val="시중노임단가"/>
      <sheetName val="여과지동"/>
      <sheetName val="청천내"/>
      <sheetName val="개인별조서"/>
      <sheetName val="모관부설및연결"/>
      <sheetName val="오동"/>
      <sheetName val="대조"/>
      <sheetName val="나한"/>
      <sheetName val="휴가비,급량비"/>
      <sheetName val="0_6-1KV_FCV1"/>
      <sheetName val="노무비_근거1"/>
      <sheetName val="빌딩_안내1"/>
      <sheetName val="A_견적1"/>
      <sheetName val="_소방공사_산출근거1"/>
      <sheetName val="원가계산서_1"/>
      <sheetName val="AIR_SHOWER(3인용)1"/>
      <sheetName val="표지_(2)1"/>
      <sheetName val="3BL공동구_수량1"/>
      <sheetName val="97년_추정1"/>
      <sheetName val="Customer_Databas1"/>
      <sheetName val="조도계산서_(도서)"/>
      <sheetName val="일위대가-내역_"/>
      <sheetName val="내역서_"/>
      <sheetName val="220_(2)"/>
      <sheetName val="갑__지"/>
      <sheetName val="1_취수장"/>
      <sheetName val="기존단가_(2)"/>
      <sheetName val="토공_total"/>
      <sheetName val="도담구내_개소별_명세"/>
      <sheetName val="측량노임_재료_기재"/>
      <sheetName val="국도접속_차도부수량"/>
      <sheetName val="_HIT-&gt;HMC_견적(3900)"/>
      <sheetName val="준검_내역서"/>
      <sheetName val="일_위_대_가_표"/>
      <sheetName val="경율산정_XLS"/>
      <sheetName val="지질조사"/>
      <sheetName val="집계"/>
      <sheetName val="P1(좌,우)"/>
      <sheetName val="노무비단가"/>
      <sheetName val="총괄메뉴"/>
      <sheetName val="재료비"/>
      <sheetName val="2.대외공문"/>
      <sheetName val="직공비"/>
      <sheetName val="개요2"/>
      <sheetName val="항측노임단가"/>
      <sheetName val="기본DATA"/>
      <sheetName val="대비"/>
      <sheetName val="Sheet4"/>
      <sheetName val="2공구내역"/>
      <sheetName val="98수문일위"/>
      <sheetName val="정산내역서"/>
      <sheetName val="토사(PE)"/>
      <sheetName val="재료집계표"/>
      <sheetName val="신천3호용수로"/>
      <sheetName val="AIR SHOWER_3인용_"/>
      <sheetName val="산출내력"/>
      <sheetName val="1"/>
      <sheetName val="수목데이타 "/>
      <sheetName val="CCTV 집계표 (3)"/>
      <sheetName val="#2_일위대가목록"/>
      <sheetName val="위탁계약내역서"/>
      <sheetName val="토공사(흙막이)"/>
      <sheetName val="산출내역서집계표"/>
      <sheetName val="조경"/>
      <sheetName val="공제구간조서"/>
      <sheetName val="BH-1 (2)"/>
      <sheetName val="건축"/>
      <sheetName val="표  지"/>
      <sheetName val="제작비추산총괄표"/>
      <sheetName val="갑"/>
      <sheetName val="2234"/>
      <sheetName val="편성절차"/>
      <sheetName val="암거날개벽"/>
      <sheetName val="산출내역서"/>
      <sheetName val="참고사항"/>
      <sheetName val="창호(공장동)"/>
      <sheetName val="유림총괄"/>
      <sheetName val="sst,stl창호"/>
      <sheetName val="5.정산서"/>
      <sheetName val="2445B2"/>
      <sheetName val="eq_data"/>
      <sheetName val="DHEQSUP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</sheetDataSet>
  </externalBook>
</externalLink>
</file>

<file path=xl/externalLinks/externalLink2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표"/>
      <sheetName val="공사원가"/>
      <sheetName val="내역서"/>
      <sheetName val="신일위대가"/>
      <sheetName val="공구손료_산출"/>
      <sheetName val="공구손료_금액"/>
      <sheetName val="공정량산출(철거)"/>
      <sheetName val="Module1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타이틀"/>
      <sheetName val="목차"/>
      <sheetName val="공사설명서 "/>
      <sheetName val="예산총괄"/>
      <sheetName val="예산내역서"/>
      <sheetName val="공정량산출"/>
      <sheetName val="공구"/>
      <sheetName val="공구총괄"/>
      <sheetName val="일위대가"/>
      <sheetName val="운반비"/>
      <sheetName val="지입자재"/>
      <sheetName val="자재총괄"/>
      <sheetName val="지입자재단가"/>
      <sheetName val="광피스표(세부)"/>
      <sheetName val="광피스표(총괄)"/>
      <sheetName val="지입자재조서"/>
      <sheetName val="사급자재조서"/>
      <sheetName val="광접속산출"/>
      <sheetName val="기계손료산출"/>
      <sheetName val="기계손료산출근거"/>
      <sheetName val="XXXX"/>
      <sheetName val="SHEET세로"/>
      <sheetName val="공사설명서"/>
      <sheetName val="예정공정표"/>
      <sheetName val="동원인원계획표 "/>
      <sheetName val="총공사비포함 (2)"/>
      <sheetName val="총공사비포함"/>
      <sheetName val="비사급 자재조서"/>
      <sheetName val="지입자재총괄"/>
      <sheetName val="포설"/>
      <sheetName val="접속기타"/>
      <sheetName val="광케이블피스"/>
      <sheetName val="내관피스표"/>
      <sheetName val="동원인원산출"/>
      <sheetName val="공구손료"/>
      <sheetName val="운반공사"/>
      <sheetName val="기계경비산출서"/>
      <sheetName val="첨부1"/>
      <sheetName val="첨부2"/>
      <sheetName val="수입원가계산서"/>
      <sheetName val="공제대산출"/>
      <sheetName val="점용료내역"/>
      <sheetName val="foxz"/>
      <sheetName val="지수프럭"/>
      <sheetName val="VXXX"/>
      <sheetName val="피스총괄"/>
      <sheetName val="PE피스표"/>
      <sheetName val="피스24C"/>
      <sheetName val="피스12C"/>
      <sheetName val="피스8C"/>
      <sheetName val="동원인원제외"/>
      <sheetName val="운반공사 "/>
      <sheetName val="공정량"/>
      <sheetName val="측정기손료"/>
      <sheetName val="첨부1 "/>
      <sheetName val="시험구간"/>
      <sheetName val="내관(28x1)"/>
      <sheetName val="내관총괄"/>
      <sheetName val="내관(비)"/>
      <sheetName val="내관(난)"/>
      <sheetName val="윈치부 라인트럭"/>
      <sheetName val="산출근거"/>
      <sheetName val="표지(측)"/>
      <sheetName val="표지(전)"/>
      <sheetName val="표지"/>
      <sheetName val="사급자재구입"/>
      <sheetName val="지입자재구입"/>
      <sheetName val="토막내역"/>
      <sheetName val="수불부"/>
      <sheetName val="잔품내역"/>
      <sheetName val="총괄72"/>
      <sheetName val="총괄48c"/>
      <sheetName val="총괄36C"/>
      <sheetName val="총괄12C"/>
      <sheetName val="세부72c"/>
      <sheetName val="세부48c"/>
      <sheetName val="세부(36C)"/>
      <sheetName val="세부 (12C)"/>
      <sheetName val="원가"/>
      <sheetName val="공정량산출(AJ)"/>
      <sheetName val="공구총괄 "/>
      <sheetName val="소요총괄"/>
      <sheetName val="소요"/>
      <sheetName val="우리꺼!"/>
      <sheetName val="사급자재수불부"/>
      <sheetName val="광피스표(총괄AJ)"/>
      <sheetName val="광피스표(세부AJ)"/>
      <sheetName val="광접속산출(AJ)"/>
      <sheetName val="기계손료산출 "/>
      <sheetName val="업무일지"/>
      <sheetName val="드림라인진도보고"/>
      <sheetName val="데이콤진도보고"/>
      <sheetName val="공.원"/>
      <sheetName val="공원"/>
      <sheetName val="직접노무비"/>
      <sheetName val="..."/>
      <sheetName val="VXXXXXX"/>
      <sheetName val="공정집계표"/>
      <sheetName val="시험접속"/>
      <sheetName val="총괄CA피스표"/>
      <sheetName val="72C지중"/>
      <sheetName val="48C지중"/>
      <sheetName val="24C 지중"/>
      <sheetName val="12C지중"/>
      <sheetName val="8C 가공"/>
      <sheetName val="8C 지중"/>
      <sheetName val="총괄PE피스표"/>
      <sheetName val="PE36×1,28x2"/>
      <sheetName val="PE28x4"/>
      <sheetName val="PE28x1난연"/>
      <sheetName val="PE28x1비난연"/>
      <sheetName val="공구손료산출근거"/>
      <sheetName val="36C사용가철거"/>
      <sheetName val="32C불용철거"/>
      <sheetName val="24C사용가철거"/>
      <sheetName val="24C불용철거"/>
      <sheetName val="16C사용가철거"/>
      <sheetName val="16C불용철거"/>
      <sheetName val="8C사용가철거"/>
      <sheetName val="8C불용철거"/>
      <sheetName val="12C가공"/>
      <sheetName val="0000"/>
      <sheetName val="1000"/>
      <sheetName val="공정"/>
      <sheetName val="피스8C (총괄)"/>
      <sheetName val="피스12C (총괄) "/>
      <sheetName val="피스24C (총괄) "/>
      <sheetName val="개요"/>
      <sheetName val="정산내역서(표지)"/>
      <sheetName val="정산내역서"/>
      <sheetName val="공사총괄표(표지)"/>
      <sheetName val="공사총괄표"/>
      <sheetName val="원가계산서(표지)"/>
      <sheetName val="원가계산"/>
      <sheetName val="예산내역서(표지)"/>
      <sheetName val="일위대가표(표지)"/>
      <sheetName val="일위대가표"/>
      <sheetName val="사급자재단가표(표지)"/>
      <sheetName val="사급자재단가"/>
      <sheetName val="지입자재단가표(표지)"/>
      <sheetName val="지입자재조서 "/>
      <sheetName val="자재산출내역서(표지)"/>
      <sheetName val="자재산출내역서"/>
      <sheetName val="APT별(표지)"/>
      <sheetName val="APT별 세부 리스트"/>
      <sheetName val="기별명세서"/>
      <sheetName val="정산총괄"/>
      <sheetName val="기계손료산출  (2)"/>
      <sheetName val="공정량산출16C"/>
      <sheetName val="공정량산출8C"/>
      <sheetName val="광케이블가공철거24C"/>
      <sheetName val="공정량산출48C"/>
      <sheetName val="광피스표(세부AJ)48C"/>
      <sheetName val="공정량산출24C"/>
      <sheetName val="광피스표(세부AJ)24C"/>
      <sheetName val="광피스표(세부AJ)16C"/>
      <sheetName val="공정량산출12C"/>
      <sheetName val="광피스표(세부AJ)12C"/>
      <sheetName val="광피스표(세부AJ)8C"/>
      <sheetName val="기계손료산출근거 (2)"/>
      <sheetName val="사급자재수령내역"/>
      <sheetName val="기별명세서 "/>
      <sheetName val="준공확인도면"/>
      <sheetName val="0129X"/>
      <sheetName val="구내인입도"/>
      <sheetName val="총공사비"/>
      <sheetName val="공사원가계산서"/>
      <sheetName val="내역서_총괄"/>
      <sheetName val="공정별내역서"/>
      <sheetName val="기별내역서(총괄)"/>
      <sheetName val="사급자재사용내역서"/>
      <sheetName val="공제대"/>
      <sheetName val="2004년&quot;케이블_일위대가(제1호표~제48호표)&quot;"/>
      <sheetName val="2004년&quot;케이블_일위대가(제49호표~제91호표)&quot;"/>
      <sheetName val="2004년 &quot;관로_일위대가표&quot;"/>
      <sheetName val="영동"/>
      <sheetName val="논산"/>
      <sheetName val="천안"/>
      <sheetName val="대덕"/>
      <sheetName val="서산"/>
      <sheetName val="기계경비단가"/>
      <sheetName val="준검 내역서"/>
      <sheetName val="⑻동원인원산출서⑧"/>
      <sheetName val="N賃率-職"/>
      <sheetName val="[DJ-2.XLSYSheet15"/>
      <sheetName val="견적을지"/>
      <sheetName val="설계명세"/>
      <sheetName val="#REF"/>
      <sheetName val="DJ-2"/>
      <sheetName val="광锼스표(세부AJ)16C"/>
      <sheetName val="ATM기초철가"/>
      <sheetName val="9GNG운반"/>
      <sheetName val="내역"/>
      <sheetName val="직노"/>
      <sheetName val="실행내역"/>
      <sheetName val="노임"/>
      <sheetName val="설계내역일위"/>
      <sheetName val="손익분석"/>
      <sheetName val="공사설계서"/>
      <sheetName val="총(철거)"/>
      <sheetName val="변수값"/>
      <sheetName val="중기상차"/>
      <sheetName val="AS복구"/>
      <sheetName val="중기터파기"/>
      <sheetName val="9.설치품셈"/>
      <sheetName val="교환노무"/>
      <sheetName val="합천내역"/>
      <sheetName val="금액내역서"/>
      <sheetName val="정보"/>
      <sheetName val="AS포장복구 "/>
      <sheetName val="일위(철거)"/>
      <sheetName val="철거"/>
      <sheetName val="총괄 CCTV수량"/>
      <sheetName val="방재센터공사"/>
      <sheetName val="견적"/>
      <sheetName val="자재단가"/>
      <sheetName val="단가산출2"/>
      <sheetName val="입찰보고"/>
      <sheetName val="재료"/>
      <sheetName val="설계내역서"/>
      <sheetName val="기초자료입력"/>
      <sheetName val="을"/>
      <sheetName val="BASIC (2)"/>
      <sheetName val="단가조사-1"/>
      <sheetName val="단가조사-2"/>
      <sheetName val="세부내역서"/>
      <sheetName val="조명율표"/>
      <sheetName val="산출내역"/>
      <sheetName val="설계명세서"/>
      <sheetName val="일위집계"/>
      <sheetName val="48전력선로일위"/>
      <sheetName val="아산경희980422"/>
      <sheetName val="일위목록"/>
      <sheetName val="요율"/>
      <sheetName val="단가조사"/>
      <sheetName val="수량산출"/>
      <sheetName val="200"/>
      <sheetName val="관급_File"/>
      <sheetName val="부하계산서"/>
      <sheetName val="동해묵호1내역"/>
      <sheetName val="가공2원도"/>
      <sheetName val="총괄집계표"/>
      <sheetName val="단가산출"/>
      <sheetName val="LANGUAGE"/>
      <sheetName val="약품공급2"/>
      <sheetName val="구조물공"/>
      <sheetName val="220 (2)"/>
      <sheetName val="총물량표"/>
      <sheetName val="DB"/>
      <sheetName val="위탁계약내역서"/>
      <sheetName val="출입자명단"/>
      <sheetName val="종합기별"/>
      <sheetName val="I一般比"/>
      <sheetName val="24C_지중"/>
      <sheetName val="8C_가공"/>
      <sheetName val="8C_지중"/>
      <sheetName val="공사설명서_"/>
      <sheetName val="동원인원계획표_"/>
      <sheetName val="총공사비포함_(2)"/>
      <sheetName val="비사급_자재조서"/>
      <sheetName val="운반공사_"/>
      <sheetName val="첨부1_"/>
      <sheetName val="윈치부_라인트럭"/>
      <sheetName val="세부_(12C)"/>
      <sheetName val="피스8C_(총괄)"/>
      <sheetName val="피스12C_(총괄)_"/>
      <sheetName val="피스24C_(총괄)_"/>
      <sheetName val="공구총괄_"/>
      <sheetName val="기계손료산출_"/>
      <sheetName val="공_원"/>
      <sheetName val="___"/>
      <sheetName val="지입자재조서_"/>
      <sheetName val="APT별_세부_리스트"/>
      <sheetName val="기계손료산출__(2)"/>
      <sheetName val="기계손료산출근거_(2)"/>
      <sheetName val="기별명세서_"/>
      <sheetName val="2004년_&quot;관로_일위대가표&quot;"/>
      <sheetName val="[DJ-2_XLSYSheet15"/>
      <sheetName val="준검_내역서"/>
      <sheetName val="9_설치품셈"/>
      <sheetName val="G_R300경비"/>
      <sheetName val="기계경비(시간당)"/>
      <sheetName val="인공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</sheetDataSet>
  </externalBook>
</externalLink>
</file>

<file path=xl/externalLinks/externalLink2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자료입력"/>
      <sheetName val="합천내역"/>
      <sheetName val="지하1층"/>
      <sheetName val="손익분석"/>
      <sheetName val="예산명세서"/>
      <sheetName val="200"/>
      <sheetName val="갑지"/>
      <sheetName val="노임"/>
      <sheetName val="실행"/>
      <sheetName val="시중노임"/>
      <sheetName val="부대공Ⅱ"/>
      <sheetName val="실행내역"/>
      <sheetName val="MIJIBI"/>
      <sheetName val="2000년 공정표"/>
      <sheetName val="조경일람"/>
      <sheetName val="DANGA"/>
      <sheetName val="입찰보고"/>
      <sheetName val="3BL공동구 수량"/>
      <sheetName val="자재단가"/>
      <sheetName val="제경비율"/>
      <sheetName val="일위대가표"/>
      <sheetName val="내역"/>
      <sheetName val="조명시설"/>
      <sheetName val="공사비총괄표"/>
      <sheetName val="1차설계변경내역"/>
      <sheetName val="지급자재"/>
      <sheetName val="직노"/>
      <sheetName val="테니스장"/>
      <sheetName val="95년12월말"/>
      <sheetName val="국내"/>
      <sheetName val="내역서"/>
      <sheetName val="건축내역"/>
      <sheetName val="출자한도"/>
      <sheetName val="총(철거)"/>
      <sheetName val="개요"/>
      <sheetName val="설계명세서"/>
      <sheetName val="COST"/>
      <sheetName val="설계내역서"/>
      <sheetName val="102역사"/>
      <sheetName val="검수고1-1층"/>
      <sheetName val="한일양산"/>
      <sheetName val="견적서"/>
      <sheetName val="원가"/>
      <sheetName val="표지"/>
      <sheetName val="품셈TABLE"/>
      <sheetName val="b_balju"/>
      <sheetName val="Customer Databas"/>
      <sheetName val="평내중"/>
      <sheetName val="램머"/>
      <sheetName val="재료"/>
      <sheetName val="CAT_5"/>
      <sheetName val="기초분물량표"/>
      <sheetName val="2련(배수본선)"/>
      <sheetName val="2련(취수본선)"/>
      <sheetName val="카렌스센터계량기설치공사"/>
      <sheetName val="공정코드"/>
      <sheetName val="백암비스타내역"/>
      <sheetName val="계약서"/>
      <sheetName val="현장"/>
      <sheetName val="부대단위수량"/>
      <sheetName val="노임단가"/>
      <sheetName val="#3_일위대가목록"/>
      <sheetName val="설계예산서"/>
      <sheetName val="TB-내역서"/>
      <sheetName val="견적의뢰"/>
      <sheetName val="갑"/>
      <sheetName val="깨기"/>
      <sheetName val="차수공개요"/>
      <sheetName val="요율"/>
      <sheetName val="평3"/>
      <sheetName val="일위대가목차"/>
      <sheetName val="48전력선로일위"/>
      <sheetName val="000000"/>
      <sheetName val="일위대가"/>
      <sheetName val="내역서1"/>
      <sheetName val="XXXXXX"/>
      <sheetName val="내역서 (2)"/>
      <sheetName val="총괄표"/>
      <sheetName val="실행철강하도"/>
      <sheetName val="삭제금지단가"/>
      <sheetName val="공통"/>
      <sheetName val="과세내역(세부)"/>
      <sheetName val="내역전기"/>
      <sheetName val="세부내역"/>
      <sheetName val="산출근거"/>
      <sheetName val="영창26"/>
      <sheetName val="조명일위"/>
      <sheetName val="변경집계2"/>
      <sheetName val="사급비"/>
      <sheetName val="조건표 (2)"/>
      <sheetName val="N賃率-職"/>
      <sheetName val="고등학교"/>
      <sheetName val="노무비"/>
      <sheetName val="노임,재료비"/>
      <sheetName val="DB"/>
      <sheetName val="내역서 제출"/>
      <sheetName val="조명율표"/>
      <sheetName val="실행내역(현대)"/>
      <sheetName val="준검 내역서"/>
      <sheetName val="구조물공"/>
      <sheetName val="교통대책내역"/>
      <sheetName val="통계연보"/>
      <sheetName val="wall"/>
      <sheetName val="Front"/>
      <sheetName val="#REF"/>
      <sheetName val="소일위대가코드표"/>
      <sheetName val="2.펌프장(사급자재)"/>
      <sheetName val="SLAB&quot;1&quot;"/>
      <sheetName val="변경총괄지(1)"/>
      <sheetName val="예산변경사항"/>
      <sheetName val="품셈표"/>
      <sheetName val="을지"/>
      <sheetName val="포장복구집계"/>
      <sheetName val="년도별시공"/>
      <sheetName val="총물량표"/>
      <sheetName val="101동"/>
      <sheetName val="예산서 "/>
      <sheetName val="적용토목"/>
      <sheetName val="교각별철근수량집계표"/>
      <sheetName val="FILE1"/>
      <sheetName val="식생블럭단위수량"/>
      <sheetName val="주beam"/>
      <sheetName val="자재테이블"/>
      <sheetName val="Sheet1"/>
      <sheetName val="교각1"/>
      <sheetName val="재료집계표"/>
      <sheetName val="총괄내역서"/>
      <sheetName val="신천3호용수로"/>
      <sheetName val="터파기및재료"/>
      <sheetName val="당진1,2호기전선관설치및접지4차공사내역서-을지"/>
      <sheetName val="220 (2)"/>
      <sheetName val="2.1  노무비 평균단가산출"/>
      <sheetName val="원가총괄"/>
      <sheetName val="당초"/>
      <sheetName val="예산M11A"/>
      <sheetName val="단가산출"/>
      <sheetName val="일위대가집계표"/>
      <sheetName val="시운전연료"/>
      <sheetName val="총수량집계표"/>
      <sheetName val="집계표"/>
      <sheetName val="수량산출"/>
      <sheetName val="BP-이발-RJ TREND"/>
      <sheetName val="공기산정기준"/>
      <sheetName val="건축평단가 기준(4)"/>
      <sheetName val="작성기준(3)"/>
      <sheetName val="국도접속 차도부수량"/>
      <sheetName val="실행(ALT1)"/>
      <sheetName val="제직재"/>
      <sheetName val="총 원가계산"/>
      <sheetName val="FB25JN"/>
      <sheetName val="내역갑지"/>
      <sheetName val="자재대"/>
      <sheetName val=" 총괄표"/>
      <sheetName val="하수급견적대비"/>
      <sheetName val="8.PILE  (돌출)"/>
      <sheetName val="20관리비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</sheetDataSet>
  </externalBook>
</externalLink>
</file>

<file path=xl/externalLinks/externalLink2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노임단가"/>
      <sheetName val="YES"/>
      <sheetName val="특별교실"/>
      <sheetName val="기숙사"/>
      <sheetName val="화장실"/>
      <sheetName val="총집계-1"/>
      <sheetName val="총집계-2"/>
      <sheetName val="원가-1"/>
      <sheetName val="원가-2"/>
      <sheetName val="기안"/>
      <sheetName val="갑지"/>
      <sheetName val="견적서"/>
      <sheetName val="내역서"/>
      <sheetName val="표지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XXXXXX"/>
      <sheetName val="호계"/>
      <sheetName val="제암"/>
      <sheetName val="월마트"/>
      <sheetName val="월드컵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인건비"/>
      <sheetName val="일반공사"/>
      <sheetName val="일위대가"/>
      <sheetName val="N賃率-職"/>
      <sheetName val="간선계산"/>
      <sheetName val="단가산출"/>
      <sheetName val="타공종이기"/>
      <sheetName val="철거집계"/>
      <sheetName val="표지 (2)"/>
      <sheetName val="JUCK"/>
      <sheetName val="제-노임"/>
      <sheetName val="제직재"/>
      <sheetName val="노무비"/>
      <sheetName val="98지급계획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남양시작동자105노65기1.3화1.2"/>
      <sheetName val="견적조건"/>
      <sheetName val="견적조건(을지)"/>
      <sheetName val="경상직원"/>
      <sheetName val="MOTOR"/>
      <sheetName val="손익분석"/>
      <sheetName val="0.집계"/>
      <sheetName val="1.수변전설비공사"/>
      <sheetName val="을지"/>
      <sheetName val="을"/>
      <sheetName val="FILE1"/>
      <sheetName val="부대공Ⅱ"/>
      <sheetName val="설계내역서"/>
      <sheetName val="노임"/>
      <sheetName val="자재단가"/>
      <sheetName val="Baby일위대가"/>
      <sheetName val="원가계산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총괄"/>
      <sheetName val="단가비교표"/>
      <sheetName val="입찰안"/>
      <sheetName val="직노"/>
      <sheetName val="실행내역"/>
      <sheetName val="DATA"/>
      <sheetName val="200"/>
      <sheetName val="MAIN_TABLE"/>
      <sheetName val="1.설계조건"/>
      <sheetName val="기초단가"/>
      <sheetName val="대구실행"/>
      <sheetName val="내역"/>
      <sheetName val="재료"/>
      <sheetName val="매립"/>
      <sheetName val="Macro1"/>
      <sheetName val="부하계산서"/>
      <sheetName val="조도계산서 (도서)"/>
      <sheetName val="전선 및 전선관"/>
      <sheetName val="ITEM"/>
      <sheetName val="AIR SHOWER(3인용)"/>
      <sheetName val="C3"/>
      <sheetName val="설직재-1"/>
      <sheetName val="ITB COST"/>
      <sheetName val="당초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산출근거"/>
      <sheetName val="말뚝지지력산정"/>
      <sheetName val="수량"/>
      <sheetName val="CTEMCOST"/>
      <sheetName val="unit 4"/>
      <sheetName val="신우"/>
      <sheetName val="중기일위대가"/>
      <sheetName val="I一般比"/>
      <sheetName val="대비"/>
      <sheetName val="재집"/>
      <sheetName val="직재"/>
      <sheetName val="입찰보고"/>
      <sheetName val="본공사"/>
      <sheetName val="XL4Poppy"/>
      <sheetName val="노원열병합  건축공사기성내역서"/>
      <sheetName val="본선차로수량집계표"/>
      <sheetName val="일위대가목차"/>
      <sheetName val="노무비단가"/>
      <sheetName val="연습"/>
      <sheetName val="대치판정"/>
      <sheetName val="검사원"/>
      <sheetName val="원가"/>
      <sheetName val="중총괄"/>
      <sheetName val="소총괄"/>
      <sheetName val="사용내역"/>
      <sheetName val="안전세부"/>
      <sheetName val="총급여"/>
      <sheetName val="급여"/>
      <sheetName val="안전사진"/>
      <sheetName val="계좌"/>
      <sheetName val="사진"/>
      <sheetName val="작업일지"/>
      <sheetName val="계획"/>
      <sheetName val="계획세부"/>
      <sheetName val="사용내역서"/>
      <sheetName val="항목별내역서"/>
      <sheetName val="안전담당자"/>
      <sheetName val="유도원"/>
      <sheetName val="조명율표"/>
      <sheetName val="2F 회의실견적(5_14 일대)"/>
      <sheetName val="일위대가(가설)"/>
      <sheetName val="J直材4"/>
      <sheetName val="CA지입"/>
      <sheetName val="설계예산서"/>
      <sheetName val="집계표"/>
      <sheetName val="49-119"/>
      <sheetName val="보차도경계석"/>
      <sheetName val="구역화물"/>
      <sheetName val="단가일람"/>
      <sheetName val="전차선로 물량표"/>
      <sheetName val="단위단가"/>
      <sheetName val="LOPCALC"/>
      <sheetName val="가로등부표"/>
      <sheetName val="내역(설계)"/>
      <sheetName val="식생블럭단위수량"/>
      <sheetName val="3-1.CB"/>
      <sheetName val="STORAGE"/>
      <sheetName val="Y-WORK"/>
      <sheetName val="수량집계"/>
      <sheetName val="토목"/>
      <sheetName val="가로등내역서"/>
      <sheetName val="수량산출서"/>
      <sheetName val="2000.11월설계내역"/>
      <sheetName val="#REF"/>
      <sheetName val="터파기및재료"/>
      <sheetName val="점수계산1-2"/>
      <sheetName val="BID"/>
      <sheetName val="부대공사비"/>
      <sheetName val="현장관리비집계표"/>
      <sheetName val="제경비율"/>
      <sheetName val="아산추가1220"/>
      <sheetName val="1.수인터널"/>
      <sheetName val="DANGA"/>
      <sheetName val="BQ"/>
      <sheetName val="준검 내역서"/>
      <sheetName val="고분전시관"/>
      <sheetName val="설비"/>
      <sheetName val="48전력선로일위"/>
      <sheetName val="Macro(전선)"/>
      <sheetName val="실행내역서"/>
      <sheetName val="우배수"/>
      <sheetName val="맨홀"/>
      <sheetName val="자료입력"/>
      <sheetName val="1차설계변경내역"/>
      <sheetName val="데이타"/>
      <sheetName val="율촌법률사무소2내역"/>
      <sheetName val="공사원가계산서)"/>
      <sheetName val="내역집계표"/>
      <sheetName val="전기내역"/>
      <sheetName val="대가집계표"/>
      <sheetName val="대가전기"/>
      <sheetName val="자료"/>
      <sheetName val="집계표(관급)"/>
      <sheetName val="전기내역관급"/>
      <sheetName val="토공"/>
      <sheetName val="원가계산서"/>
      <sheetName val="기계경비(시간당)"/>
      <sheetName val="램머"/>
      <sheetName val="발신정보"/>
      <sheetName val="부하(성남)"/>
      <sheetName val="연부97-1"/>
      <sheetName val="갑지1"/>
      <sheetName val="부대내역"/>
      <sheetName val="TABLE"/>
      <sheetName val="지주목시비량산출서"/>
      <sheetName val="단가조사"/>
      <sheetName val="96보완계획7.12"/>
      <sheetName val="인건-측정"/>
      <sheetName val="금호"/>
      <sheetName val="INPUT"/>
      <sheetName val="적용공정"/>
      <sheetName val="L_RPTB02_01"/>
      <sheetName val="정부노임단가"/>
      <sheetName val="금리계산"/>
      <sheetName val="Sheet17"/>
      <sheetName val="계산식"/>
      <sheetName val="가도공"/>
      <sheetName val="내역서(토목)"/>
      <sheetName val="12월31일"/>
      <sheetName val="포장공"/>
      <sheetName val="가시설흙막이"/>
      <sheetName val="단가"/>
      <sheetName val="총괄표"/>
      <sheetName val="실행철강하도"/>
      <sheetName val="내역서2안"/>
      <sheetName val="소야공정계획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수주현황2월"/>
      <sheetName val="단면 (2)"/>
      <sheetName val="토공유동표"/>
      <sheetName val="교각계산"/>
      <sheetName val="WORK"/>
      <sheetName val="90.03실행 "/>
      <sheetName val="조명시설"/>
      <sheetName val="3.공통공사대비"/>
      <sheetName val="토목원가계산서"/>
      <sheetName val="토목원가"/>
      <sheetName val="집계장"/>
      <sheetName val="설계내역"/>
      <sheetName val="제외공종"/>
      <sheetName val="기계원가계산서"/>
      <sheetName val="기계원가"/>
      <sheetName val="집계"/>
      <sheetName val="가설내역"/>
      <sheetName val="갑지(가로)"/>
      <sheetName val="표지목차간지"/>
      <sheetName val="예산조서-총괄"/>
      <sheetName val="예산조서-신공항1"/>
      <sheetName val="가설물"/>
      <sheetName val="K"/>
      <sheetName val="산출내역서집계표"/>
      <sheetName val="원가계산서 (총괄)"/>
      <sheetName val="원가계산서 (건축)"/>
      <sheetName val="(총괄집계)"/>
      <sheetName val="내역구성"/>
      <sheetName val="4원가"/>
      <sheetName val="임시급식"/>
      <sheetName val="옥외가스"/>
      <sheetName val="임시급식 (2)"/>
      <sheetName val="- INFORMATION -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목차"/>
      <sheetName val="Summary Sheets"/>
      <sheetName val="요율"/>
      <sheetName val="일위목록-기"/>
      <sheetName val="Module11"/>
      <sheetName val="6동"/>
      <sheetName val="Chart1"/>
      <sheetName val="단위내역목록"/>
      <sheetName val="단위내역서"/>
      <sheetName val="원가(1)"/>
      <sheetName val="원가(2)"/>
      <sheetName val="공량산출서"/>
      <sheetName val="예산명세서"/>
      <sheetName val="가설건물"/>
      <sheetName val="Macro2"/>
      <sheetName val="계수시트"/>
      <sheetName val="Total"/>
      <sheetName val="지급자재"/>
      <sheetName val="자동 철거"/>
      <sheetName val="자동 설치"/>
      <sheetName val="토목 철주"/>
      <sheetName val="철거 일위대가(1-19)"/>
      <sheetName val="철거 일위대가(20-22)"/>
      <sheetName val="설치 일위대가(23-45호)"/>
      <sheetName val="설치 일위대가(46~78호)"/>
      <sheetName val="설비내역서"/>
      <sheetName val="건축내역서"/>
      <sheetName val="전기내역서"/>
      <sheetName val="001"/>
      <sheetName val="총계"/>
      <sheetName val="BID-도로"/>
      <sheetName val="내력서"/>
      <sheetName val="한강운반비"/>
      <sheetName val="자재"/>
      <sheetName val="공통(20-91)"/>
      <sheetName val="차액보증"/>
      <sheetName val="기계내역"/>
      <sheetName val="수량산출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전선"/>
      <sheetName val="CABLE"/>
      <sheetName val="단가 "/>
      <sheetName val="관리,공감"/>
      <sheetName val="수로교총재료집계"/>
      <sheetName val="건축공사"/>
      <sheetName val="전체"/>
      <sheetName val="토량산출서"/>
      <sheetName val="U-TYPE(1)"/>
      <sheetName val="공종별내역서"/>
      <sheetName val="DATE"/>
      <sheetName val="철거산출근거"/>
      <sheetName val="EP0618"/>
      <sheetName val="내역서(전기)"/>
      <sheetName val="주사무실종합"/>
      <sheetName val="본부소개"/>
      <sheetName val="기초자료"/>
      <sheetName val="여과지동"/>
      <sheetName val="내역표지"/>
      <sheetName val="예산변경사항"/>
      <sheetName val="현관"/>
      <sheetName val="98NS-N"/>
      <sheetName val="L_RPTA05_목록"/>
      <sheetName val="지진시"/>
      <sheetName val="6PILE  (돌출)"/>
      <sheetName val="연결임시"/>
      <sheetName val="SG"/>
      <sheetName val="JUCKEYK"/>
      <sheetName val="설계명세서"/>
      <sheetName val="말뚝물량"/>
      <sheetName val="99총공사내역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간접비"/>
      <sheetName val="합천내역"/>
      <sheetName val="노무비산출"/>
      <sheetName val="부대시설"/>
      <sheetName val="Apt내역"/>
      <sheetName val="대외공문"/>
      <sheetName val="단가 및 재료비"/>
      <sheetName val="봉양~조차장간고하개명(신설)"/>
      <sheetName val="주상도"/>
      <sheetName val="6호기"/>
      <sheetName val="하조서"/>
      <sheetName val="보증수수료산출"/>
      <sheetName val="기계경비"/>
      <sheetName val="가로등"/>
      <sheetName val="공사비예산서(토목분)"/>
      <sheetName val="수목데이타 "/>
      <sheetName val="변압기 및 발전기 용량"/>
      <sheetName val="일위대가(목록)"/>
      <sheetName val="재료비"/>
      <sheetName val="참고"/>
      <sheetName val="공사개요"/>
      <sheetName val="각형맨홀"/>
      <sheetName val="수목단가"/>
      <sheetName val="시설수량표"/>
      <sheetName val="식재수량표"/>
      <sheetName val="일위목록"/>
      <sheetName val="공사원가계산서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2000년1차"/>
      <sheetName val="수입"/>
      <sheetName val="조건표"/>
      <sheetName val="JJ"/>
      <sheetName val="설계"/>
      <sheetName val="설 계"/>
      <sheetName val="ASP포장"/>
      <sheetName val="3BL공동구 수량"/>
      <sheetName val="일위대가표"/>
      <sheetName val="단가산출서(기계)"/>
      <sheetName val="에너지동"/>
      <sheetName val="코드표"/>
      <sheetName val="Sheet1 (2)"/>
      <sheetName val="BJJIN"/>
      <sheetName val="공사비"/>
      <sheetName val="가드레일산근"/>
      <sheetName val="수량집계표"/>
      <sheetName val="단가비교"/>
      <sheetName val="적용2002"/>
      <sheetName val="중기"/>
      <sheetName val="45,46"/>
      <sheetName val="교대(A1)"/>
      <sheetName val="교대(A1-A2)"/>
      <sheetName val="교각1"/>
      <sheetName val="자재대"/>
      <sheetName val="소요자재"/>
      <sheetName val="노무산출서"/>
      <sheetName val="ETC"/>
      <sheetName val="우수맨홀공제단위수량"/>
      <sheetName val="스톱로그내역"/>
      <sheetName val="돌망태단위수량"/>
      <sheetName val="전기일위대가"/>
      <sheetName val="단면(RW1)"/>
      <sheetName val="시설물일위"/>
      <sheetName val="비교표"/>
      <sheetName val="소비자가"/>
      <sheetName val="ilch"/>
      <sheetName val="A-4"/>
      <sheetName val="IMP(MAIN)"/>
      <sheetName val="IMP (REACTOR)"/>
      <sheetName val="오산갈곳"/>
      <sheetName val="맨홀수량집계"/>
      <sheetName val="설계조건"/>
      <sheetName val="날개벽(TYPE3)"/>
      <sheetName val="안정계산"/>
      <sheetName val="단면검토"/>
      <sheetName val="예정(3)"/>
      <sheetName val="동원(3)"/>
      <sheetName val="1.설계기준"/>
      <sheetName val="터널조도"/>
      <sheetName val="주형"/>
      <sheetName val="3차설계"/>
      <sheetName val="현황CODE"/>
      <sheetName val="손익현황"/>
      <sheetName val="기둥(원형)"/>
      <sheetName val="ABUT수량-A1"/>
      <sheetName val="밸브설치"/>
      <sheetName val="3.바닥판설계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©Áö"/>
      <sheetName val="°ßÀû¼­"/>
      <sheetName val="³»¿ª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ÀÏÀ§´ë°¡"/>
      <sheetName val="DWPM"/>
      <sheetName val="2000년 공정표"/>
      <sheetName val="유첨#2"/>
      <sheetName val="보합"/>
      <sheetName val="1공구(을)"/>
      <sheetName val="단"/>
      <sheetName val="교통대책내역"/>
      <sheetName val="대공종"/>
      <sheetName val="보할공정"/>
      <sheetName val="일반수량"/>
      <sheetName val="BOQ(전체)"/>
      <sheetName val="변경내역을"/>
      <sheetName val="전기2005"/>
      <sheetName val="통신2005"/>
      <sheetName val="사전공사"/>
      <sheetName val="적상기초자료"/>
      <sheetName val="개요"/>
      <sheetName val="인사자료총집계"/>
      <sheetName val="물가시세"/>
      <sheetName val="BOQ"/>
      <sheetName val="NYS"/>
      <sheetName val="플랜트 설치"/>
      <sheetName val="총수량집계표"/>
      <sheetName val="기계경비일람"/>
      <sheetName val="연령현황"/>
      <sheetName val="집수정(600-700)"/>
      <sheetName val="ELECTRIC"/>
      <sheetName val="SCHEDULE"/>
      <sheetName val="기초코드"/>
      <sheetName val="내역서(전체)"/>
      <sheetName val="TRE TABLE"/>
      <sheetName val="세부견적서(DAS Call Back)"/>
      <sheetName val="기계경비및산출근거서"/>
      <sheetName val="산#2-1 (2)"/>
      <sheetName val="골재산출"/>
      <sheetName val="토적표"/>
      <sheetName val="20관리비율"/>
      <sheetName val="3련 BOX"/>
      <sheetName val="입적표"/>
      <sheetName val="MANUFACTORY"/>
      <sheetName val="강북라우터"/>
      <sheetName val="COVER"/>
      <sheetName val="역T형교대(말뚝기초)"/>
      <sheetName val="관접합및부설"/>
      <sheetName val="효동"/>
      <sheetName val="부하LOAD"/>
      <sheetName val="내역서 (2)"/>
      <sheetName val="시중노임단가"/>
      <sheetName val="건축내역"/>
      <sheetName val="기본DATA"/>
      <sheetName val="내역총괄"/>
      <sheetName val="내역총괄2"/>
      <sheetName val="내역총괄3"/>
      <sheetName val="건설장비기초단가"/>
      <sheetName val="기초자료입력"/>
      <sheetName val="총괄내역서"/>
      <sheetName val="TEL"/>
      <sheetName val="예산조서(무선)"/>
      <sheetName val="48일위"/>
      <sheetName val="일위산출근거"/>
      <sheetName val="일위대가목록"/>
      <sheetName val="기성"/>
      <sheetName val="기성내역 진짜"/>
      <sheetName val="기성갑지"/>
      <sheetName val="2회기성사정"/>
      <sheetName val="3회기성갑지"/>
      <sheetName val="TOT"/>
      <sheetName val="총괄집계표"/>
      <sheetName val="고창터널(고창방향)"/>
      <sheetName val="견적"/>
      <sheetName val="96정변2"/>
      <sheetName val="대림산업"/>
      <sheetName val="전기"/>
      <sheetName val="품의서"/>
      <sheetName val="전신환매도율"/>
      <sheetName val="물가자료"/>
      <sheetName val="EACT10"/>
      <sheetName val="방음벽기초(H=4m)"/>
      <sheetName val="guard(mac)"/>
      <sheetName val="일위대가표(유단가)"/>
      <sheetName val="예산갑지"/>
      <sheetName val="부속동"/>
      <sheetName val="단가조사서"/>
      <sheetName val="적용(기계)"/>
      <sheetName val="입찰결과(DATA)"/>
      <sheetName val="Mc1"/>
      <sheetName val="2000,9월 일위"/>
      <sheetName val="CABLE SIZE-3"/>
      <sheetName val="EQUIP-H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´Ü°¡»êÃâ"/>
      <sheetName val="¼Ò¾ß°øÁ¤°èÈ¹Ç¥"/>
      <sheetName val="ÀÔÂû¾È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가감수량"/>
      <sheetName val="맨홀수량산출"/>
      <sheetName val="점검총괄"/>
      <sheetName val="공구원가계산"/>
      <sheetName val="1차증가원가계산"/>
      <sheetName val="물량산출근거"/>
      <sheetName val="토목내역"/>
      <sheetName val="CONCRETE"/>
      <sheetName val="현장관리비내역서"/>
      <sheetName val="설산1.나"/>
      <sheetName val="본사S"/>
      <sheetName val="전압강하계산"/>
      <sheetName val="DATA1"/>
      <sheetName val="D-3503"/>
      <sheetName val="과천MAIN"/>
      <sheetName val="조건"/>
      <sheetName val="여흥"/>
      <sheetName val="고등학교"/>
      <sheetName val="단면가정"/>
      <sheetName val="MIJIBI"/>
      <sheetName val="건축직"/>
      <sheetName val="노임이"/>
      <sheetName val="A갑지"/>
      <sheetName val="기자재비"/>
      <sheetName val="포장복구집계"/>
      <sheetName val="BSD (2)"/>
      <sheetName val="3회총괄"/>
      <sheetName val="³ëÀÓ"/>
      <sheetName val="9GNG운반"/>
      <sheetName val="공비대비"/>
      <sheetName val="빌딩 안내"/>
      <sheetName val="데리네이타현황"/>
      <sheetName val="EQUIPMENT -2"/>
      <sheetName val="MBR9"/>
      <sheetName val="36신설수량"/>
      <sheetName val="통장출금액"/>
      <sheetName val="기계경비시간당손료목록"/>
      <sheetName val="동력부하(도산)"/>
      <sheetName val="2000전체분"/>
      <sheetName val="상수도토공집계표"/>
      <sheetName val="단가목록"/>
      <sheetName val="물량표"/>
      <sheetName val="자재목록"/>
      <sheetName val="연결관산출조서"/>
      <sheetName val="1단계"/>
      <sheetName val="투찰내역"/>
      <sheetName val="9811"/>
      <sheetName val="기자재대비표"/>
      <sheetName val="실행간접비용"/>
      <sheetName val="2002하반기노임기준"/>
      <sheetName val="본부장"/>
      <sheetName val="내역서(삼호)"/>
      <sheetName val="간접"/>
      <sheetName val="SLAB&quot;1&quot;"/>
      <sheetName val="22단가(철거)"/>
      <sheetName val="49단가"/>
      <sheetName val="49단가(철거)"/>
      <sheetName val="22단가"/>
      <sheetName val="노무비 근거"/>
      <sheetName val="효성CB 1P기초"/>
      <sheetName val="EQ-R1"/>
      <sheetName val="품목"/>
      <sheetName val="2006기계경비산출표"/>
      <sheetName val="일용노임단가"/>
      <sheetName val="1.¼öº¯Àü¼³ºñ"/>
      <sheetName val="2.Àü·Â°£¼±"/>
      <sheetName val="3.µ¿·Â"/>
      <sheetName val="4.Àüµî"/>
      <sheetName val="5.Àü¿­"/>
      <sheetName val="6.¾àÀü"/>
      <sheetName val="7.¼Ò¹æ"/>
      <sheetName val="8.¹æ¼Û"/>
      <sheetName val="9.Á¶¸íÁ¦¾î"/>
      <sheetName val="10.Ã¶°Å°ø»ç"/>
      <sheetName val="³²¾ç½ÃÀÛµ¿ÀÚ105³ë65±â1.3È­1.2"/>
      <sheetName val="À»"/>
      <sheetName val="ºÎÇÏ°è»ê¼­"/>
      <sheetName val="À»Áö"/>
      <sheetName val="Á¶µµ°è»ê¼­ (µµ¼­)"/>
      <sheetName val="°ßÀûÁ¶°Ç"/>
      <sheetName val="°ßÀûÁ¶°Ç(À»Áö)"/>
      <sheetName val="Á÷³ë"/>
      <sheetName val="½ÇÇà³»¿ª"/>
      <sheetName val="화재 탐지 설비"/>
      <sheetName val="샘플표지"/>
      <sheetName val="접지수량"/>
      <sheetName val="암거날개벽재료집계"/>
      <sheetName val="차종별"/>
      <sheetName val="구동"/>
      <sheetName val="별표"/>
      <sheetName val="3.내역서"/>
      <sheetName val="PIPE"/>
      <sheetName val="VALVE"/>
      <sheetName val="토목주소"/>
      <sheetName val="프랜트면허"/>
      <sheetName val="경산"/>
      <sheetName val="품셈"/>
      <sheetName val="경비_원본"/>
      <sheetName val="AS포장복구 "/>
      <sheetName val=" 상부공통집계(총괄)"/>
      <sheetName val="간접1"/>
      <sheetName val="VA_code"/>
      <sheetName val="공종별원가계산"/>
      <sheetName val="말고개터널조명전압강하"/>
      <sheetName val="외주"/>
      <sheetName val="구조물철거타공정이월"/>
      <sheetName val="Macro(차단기)"/>
      <sheetName val="3회기성"/>
      <sheetName val=" 견적서"/>
      <sheetName val="산출내역서"/>
      <sheetName val="증감대비"/>
      <sheetName val="1공구 건정토건 토공"/>
      <sheetName val="세목전체"/>
    </sheetNames>
    <definedNames>
      <definedName name="Macro10"/>
      <definedName name="Macro1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/>
      <sheetData sheetId="472"/>
      <sheetData sheetId="473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</sheetDataSet>
  </externalBook>
</externalLink>
</file>

<file path=xl/externalLinks/externalLink2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공정코드"/>
      <sheetName val="N賃率-職"/>
      <sheetName val="기본일위"/>
      <sheetName val="하조서"/>
      <sheetName val="토공사"/>
      <sheetName val="손익분석"/>
      <sheetName val="단가"/>
      <sheetName val="단가표1"/>
      <sheetName val="제직재"/>
      <sheetName val="20관리비율"/>
      <sheetName val="제조 경영"/>
      <sheetName val="자료입력"/>
      <sheetName val="전신환매도율"/>
      <sheetName val="직노"/>
      <sheetName val="SLAB&quot;1&quot;"/>
      <sheetName val="노임단가"/>
      <sheetName val="200"/>
      <sheetName val="전차선로 물량표"/>
      <sheetName val="N賃率_職"/>
      <sheetName val="준검 내역서"/>
      <sheetName val="내역서"/>
      <sheetName val="범용개발순소요비용"/>
      <sheetName val="경산"/>
      <sheetName val="전선 및 전선관"/>
      <sheetName val="설계예산서"/>
      <sheetName val="샌딩 에폭시 도장"/>
      <sheetName val="스텐문틀설치"/>
      <sheetName val="일반문틀 설치"/>
      <sheetName val="단가비교표_공통1"/>
      <sheetName val="DB"/>
      <sheetName val="부대공Ⅱ"/>
      <sheetName val="220 (2)"/>
      <sheetName val="백암비스타내역"/>
      <sheetName val="(C)원내역"/>
      <sheetName val="Customer Databas"/>
      <sheetName val="견적서"/>
      <sheetName val="내역"/>
      <sheetName val="조건표"/>
      <sheetName val="설직재-1"/>
      <sheetName val="단"/>
      <sheetName val="구조물공"/>
      <sheetName val="일위"/>
      <sheetName val="제품별"/>
      <sheetName val="제-노임"/>
      <sheetName val="수량산출"/>
      <sheetName val="J直材4"/>
      <sheetName val="직재"/>
      <sheetName val="경"/>
      <sheetName val="유기공정"/>
      <sheetName val="98연계표"/>
      <sheetName val="과천MAIN"/>
      <sheetName val="실행내역"/>
      <sheetName val="감리을"/>
      <sheetName val="기계경비"/>
      <sheetName val="케이블(단가)"/>
      <sheetName val="LEGEND"/>
      <sheetName val="개요"/>
      <sheetName val="미장&amp;수장공사"/>
      <sheetName val="입력자료(노무비)"/>
      <sheetName val="총괄목록"/>
      <sheetName val="하이테콤직원"/>
      <sheetName val="#2_일위대가목록"/>
      <sheetName val="일위대가표"/>
      <sheetName val="A-4"/>
      <sheetName val="코드일람표"/>
      <sheetName val="입찰보고"/>
      <sheetName val="계약서"/>
      <sheetName val="입찰안"/>
      <sheetName val="건축내역"/>
      <sheetName val="경비공통"/>
      <sheetName val="제조_경영"/>
      <sheetName val="#REF"/>
      <sheetName val="원가 (2)"/>
      <sheetName val="재료"/>
      <sheetName val="설치자재"/>
      <sheetName val="자재단가비교표"/>
      <sheetName val="SP_B1"/>
      <sheetName val="을-ATYPE"/>
      <sheetName val="노임"/>
      <sheetName val="굴착현장"/>
      <sheetName val="집계"/>
      <sheetName val="내역을"/>
      <sheetName val="수량집계"/>
      <sheetName val="총괄집계표"/>
      <sheetName val="집계표"/>
      <sheetName val="EQUIPMENT -2"/>
      <sheetName val="실행대비"/>
      <sheetName val="을지"/>
      <sheetName val="일위_파일"/>
      <sheetName val="노무비"/>
      <sheetName val="EACT10"/>
      <sheetName val="교통대책내역"/>
      <sheetName val="원재료출고수량"/>
      <sheetName val="공량산출서"/>
      <sheetName val="공사내역"/>
      <sheetName val="Sheet1"/>
      <sheetName val="98수문일위"/>
      <sheetName val="양천현"/>
      <sheetName val="96갑지"/>
      <sheetName val="4-3 보온 기본물량집계"/>
      <sheetName val="낙찰표"/>
      <sheetName val="일위대가"/>
      <sheetName val="금액내역서"/>
      <sheetName val="관급_File"/>
      <sheetName val="Sheet2"/>
      <sheetName val="PANEL"/>
      <sheetName val="일위대가목록"/>
      <sheetName val="일위대가(4층원격)"/>
      <sheetName val="전계가"/>
      <sheetName val="횡배수관토공수량"/>
      <sheetName val="CP-E2 (품셈표)"/>
      <sheetName val="청천내"/>
      <sheetName val="Sheet6"/>
      <sheetName val="간접재료비산출표-27-30"/>
      <sheetName val="2001년고정자산"/>
      <sheetName val="1.우편집중내역서"/>
      <sheetName val="전기일위대가"/>
      <sheetName val="소비자가"/>
      <sheetName val="갑지1"/>
      <sheetName val="연부97-1"/>
      <sheetName val="퍼스트"/>
      <sheetName val="일위목록"/>
      <sheetName val="요율"/>
      <sheetName val="제경비"/>
      <sheetName val="TEL"/>
      <sheetName val="산출내역서"/>
      <sheetName val="6호기"/>
      <sheetName val="단가산출(T)"/>
      <sheetName val="기본단가표"/>
      <sheetName val=" HIT-&gt;HMC 견적(3900)"/>
      <sheetName val="2공구산출내역"/>
      <sheetName val="DATE"/>
      <sheetName val="시설물일위"/>
      <sheetName val="재집"/>
      <sheetName val="신우"/>
      <sheetName val="내역서 (물자+물정) "/>
      <sheetName val="공사현황"/>
      <sheetName val="일위대가(통신장비) "/>
      <sheetName val="통신장비총괄"/>
      <sheetName val="일위대가(케이블)"/>
      <sheetName val="일위대가(CCTV) "/>
      <sheetName val="총괄 CCTV수량"/>
      <sheetName val="기기리스트"/>
      <sheetName val="8_현장관리비"/>
      <sheetName val="7_안전관리비"/>
      <sheetName val="관급자재"/>
      <sheetName val="MOTOR"/>
      <sheetName val="내역서1999.8최종"/>
      <sheetName val="조도계산서 (도서)"/>
      <sheetName val="제경집계"/>
      <sheetName val="표지"/>
      <sheetName val="증감대비"/>
      <sheetName val="일위대가(가설)"/>
      <sheetName val="물집"/>
      <sheetName val="공조기휀"/>
      <sheetName val="이토변실"/>
      <sheetName val="2000전체분"/>
      <sheetName val="2000년1차"/>
      <sheetName val="CT "/>
      <sheetName val="C-노임단가"/>
      <sheetName val="경율산정.XLS"/>
      <sheetName val="단위수량"/>
      <sheetName val="일위대가목록 "/>
      <sheetName val="정류기"/>
      <sheetName val="기초자료"/>
      <sheetName val="Sump,Pit,MH"/>
      <sheetName val="부표총괄"/>
      <sheetName val="날개벽"/>
      <sheetName val="밸브설치"/>
      <sheetName val="96노임기준"/>
      <sheetName val="단위단가"/>
      <sheetName val="공조기(삭제)"/>
      <sheetName val="자재단가"/>
      <sheetName val="갑지"/>
      <sheetName val="총괄내역서"/>
      <sheetName val="G.R300경비"/>
      <sheetName val="중기사용료"/>
      <sheetName val="약품공급2"/>
      <sheetName val="내역서1"/>
      <sheetName val="Total"/>
      <sheetName val="1"/>
      <sheetName val="용산1(해보)"/>
      <sheetName val="시설물기초"/>
      <sheetName val="1000 DB구축 부표"/>
      <sheetName val="대,유,램"/>
      <sheetName val="내역서2안"/>
      <sheetName val="기자재비"/>
      <sheetName val="asd"/>
      <sheetName val="추가대화"/>
      <sheetName val="관급"/>
      <sheetName val="월별수입"/>
      <sheetName val="일위대가(계측기설치)"/>
      <sheetName val="BID"/>
      <sheetName val="설직재_1"/>
      <sheetName val="토목주소"/>
      <sheetName val="프랜트면허"/>
      <sheetName val="인사자료총집계"/>
      <sheetName val="토목"/>
      <sheetName val="참조자료"/>
      <sheetName val="지구단위계획"/>
      <sheetName val="품셈TABLE"/>
      <sheetName val="공사개요"/>
      <sheetName val="매입세율"/>
      <sheetName val=" ｹ-ﾌﾞﾙ"/>
      <sheetName val="대비"/>
      <sheetName val="기초대가"/>
      <sheetName val="평자재단가"/>
      <sheetName val="공사비"/>
      <sheetName val="민속촌메뉴"/>
      <sheetName val="조경"/>
      <sheetName val="DB단가"/>
      <sheetName val="수량산출서"/>
      <sheetName val="금액집계"/>
      <sheetName val="노원열병합  건축공사기성내역서"/>
      <sheetName val="danga"/>
      <sheetName val="ilch"/>
      <sheetName val="공사원가계산서"/>
      <sheetName val="심사계산"/>
      <sheetName val="심사물량"/>
      <sheetName val="Sheet5"/>
      <sheetName val="type-F"/>
      <sheetName val="갑지(추정)"/>
      <sheetName val="FPA"/>
      <sheetName val="순수개발"/>
      <sheetName val="Sheet9"/>
      <sheetName val="적용환율"/>
      <sheetName val="패널"/>
      <sheetName val="LH3 동양시스템"/>
      <sheetName val="재정비직인"/>
      <sheetName val="재정비내역"/>
      <sheetName val="지적고시내역"/>
      <sheetName val="현금예금"/>
      <sheetName val="Baby일위대가"/>
      <sheetName val="Macro1"/>
      <sheetName val="공종목록표"/>
      <sheetName val="APT"/>
      <sheetName val="수량산출(AFC)"/>
      <sheetName val="수량산출(CCTV)"/>
      <sheetName val="수량_작성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</sheetDataSet>
  </externalBook>
</externalLink>
</file>

<file path=xl/externalLinks/externalLink2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토공사"/>
      <sheetName val="부지정리"/>
      <sheetName val="콘크리트"/>
      <sheetName val="조적"/>
      <sheetName val="지주"/>
      <sheetName val="자연석"/>
      <sheetName val="잔디"/>
      <sheetName val="포장공"/>
      <sheetName val="엣지"/>
      <sheetName val="상하차 운반비, 운반비"/>
      <sheetName val="일위대가모음"/>
    </sheetNames>
    <sheetDataSet>
      <sheetData sheetId="0">
        <row r="10">
          <cell r="B10">
            <v>62281</v>
          </cell>
        </row>
        <row r="13">
          <cell r="B13">
            <v>61483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一般比"/>
      <sheetName val="포장복구집계"/>
      <sheetName val="준검 내역서"/>
      <sheetName val="부대설비단가"/>
      <sheetName val="10단가~1"/>
      <sheetName val="공정코드"/>
      <sheetName val="설직재-1"/>
      <sheetName val="시중노임단가"/>
      <sheetName val="변수값"/>
      <sheetName val="중기상차"/>
      <sheetName val="AS복구"/>
      <sheetName val="중기터파기"/>
      <sheetName val="일위대가"/>
      <sheetName val="인건비 "/>
      <sheetName val="견적대비"/>
      <sheetName val="재료"/>
      <sheetName val="J直材4"/>
      <sheetName val="배수통관(좌)"/>
      <sheetName val="총괄-1"/>
      <sheetName val="갑지"/>
      <sheetName val="가시설(TYPE-A)"/>
      <sheetName val="1-1평균터파기고(1)"/>
      <sheetName val="입찰보고"/>
      <sheetName val="견적"/>
      <sheetName val="건축"/>
      <sheetName val="2.배수및구조물공"/>
      <sheetName val="설계명세서"/>
      <sheetName val="산출내역서"/>
      <sheetName val="포장공사"/>
      <sheetName val="4-3 보온 기본물량집계"/>
      <sheetName val="내역서"/>
      <sheetName val="전기"/>
      <sheetName val="신림BOQ"/>
      <sheetName val="입찰안"/>
      <sheetName val="오억미만"/>
      <sheetName val="45,46"/>
      <sheetName val="정렬"/>
      <sheetName val="내역표지"/>
      <sheetName val="ABUT수량-A1"/>
      <sheetName val="20관리비율"/>
      <sheetName val="본공사"/>
      <sheetName val="총공사내역서"/>
      <sheetName val="인건비"/>
      <sheetName val="AS포장복구 "/>
      <sheetName val="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오억미만"/>
      <sheetName val="오억이상"/>
      <sheetName val="Sheet4"/>
      <sheetName val="오천미만"/>
      <sheetName val="토공사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내역서"/>
      <sheetName val="물가대비표"/>
      <sheetName val="견적대비표"/>
      <sheetName val="표지"/>
      <sheetName val="인건비"/>
      <sheetName val="가격조사표"/>
      <sheetName val="거래실례가"/>
      <sheetName val="원가계산서"/>
      <sheetName val="세운견적"/>
      <sheetName val="조합견적"/>
      <sheetName val="가격대비"/>
      <sheetName val="배관산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내역서"/>
      <sheetName val="물가대비표"/>
      <sheetName val="견적대비표"/>
      <sheetName val="표지"/>
      <sheetName val="인건비"/>
      <sheetName val="가격조사표"/>
      <sheetName val="거래실례가"/>
      <sheetName val="원가계산서"/>
      <sheetName val="세운견적"/>
      <sheetName val="조합견적"/>
      <sheetName val="가격대비"/>
      <sheetName val="배관산출"/>
      <sheetName val="손익분석"/>
      <sheetName val="케이블"/>
      <sheetName val="영창26"/>
      <sheetName val="내역서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1"/>
      <sheetName val="표지2"/>
      <sheetName val="산출내역서"/>
      <sheetName val="원가계산서"/>
      <sheetName val="일위대가바로가기"/>
      <sheetName val="일위대가표"/>
      <sheetName val="수량계산서 "/>
      <sheetName val="물가대비표"/>
      <sheetName val="시중노임단가"/>
      <sheetName val="도면   "/>
      <sheetName val="점검사항"/>
      <sheetName val="배움터"/>
      <sheetName val="정렬"/>
      <sheetName val="오억미만"/>
      <sheetName val="개요"/>
      <sheetName val="가정급수관"/>
      <sheetName val="손익분석"/>
      <sheetName val="인건비 "/>
      <sheetName val="합천내역"/>
      <sheetName val="단가"/>
      <sheetName val="전기단가조사서"/>
      <sheetName val="인건-측정"/>
      <sheetName val="토공총괄표"/>
      <sheetName val="내역서"/>
      <sheetName val="자료입력"/>
      <sheetName val="일위대가"/>
      <sheetName val="품산출서"/>
      <sheetName val="5(철거수량)"/>
      <sheetName val="수량산출서"/>
      <sheetName val="램머"/>
      <sheetName val="통신0009"/>
      <sheetName val="제품목록"/>
      <sheetName val="준검 내역서"/>
      <sheetName val="하조서"/>
      <sheetName val="토목단가"/>
      <sheetName val="I一般比"/>
      <sheetName val="기본일위"/>
      <sheetName val="집계표"/>
      <sheetName val="본사업"/>
      <sheetName val="DANGA"/>
      <sheetName val="가시설(TYPE-A)"/>
      <sheetName val="1-1평균터파기고(1)"/>
      <sheetName val="입찰안"/>
      <sheetName val="공정코드"/>
      <sheetName val="경비공통"/>
      <sheetName val="단가비교표_공통1"/>
      <sheetName val="코드2"/>
      <sheetName val="자재테이블"/>
      <sheetName val="코드일람표2001년10월"/>
      <sheetName val="대조표(0108)"/>
      <sheetName val="401"/>
      <sheetName val="건축"/>
      <sheetName val="설계예산서"/>
      <sheetName val="대가목록"/>
      <sheetName val="기초자료입력"/>
      <sheetName val="설계산출표지"/>
      <sheetName val="CCTV"/>
      <sheetName val="내역서1"/>
      <sheetName val="배수통관(좌)"/>
      <sheetName val="총괄"/>
      <sheetName val="노무비 "/>
      <sheetName val="200"/>
      <sheetName val="설계명세서"/>
      <sheetName val="옥외전력간선설비공사"/>
      <sheetName val="내역표지"/>
      <sheetName val="노무비"/>
      <sheetName val="최종견"/>
      <sheetName val="대구칠곡5전기"/>
      <sheetName val="견적대비"/>
      <sheetName val="자재단가"/>
      <sheetName val="인건비"/>
      <sheetName val="집수정(600-700)"/>
      <sheetName val="토공사"/>
      <sheetName val="토공집계표"/>
      <sheetName val="총괄-1"/>
      <sheetName val="건축내역"/>
      <sheetName val="단가산출"/>
      <sheetName val="갑지"/>
      <sheetName val="노임단가"/>
      <sheetName val="sw1"/>
      <sheetName val="산출기초"/>
      <sheetName val="대림경상68억"/>
      <sheetName val="코드명"/>
      <sheetName val="피벗테이블데이터분석"/>
      <sheetName val="내역서(중수)"/>
      <sheetName val="일위집계"/>
      <sheetName val="을02"/>
      <sheetName val="입상내역"/>
      <sheetName val="배관배선 단가조사"/>
      <sheetName val="일위대가집계"/>
      <sheetName val="EQUIP-H"/>
      <sheetName val="참조 (2)"/>
      <sheetName val="설계내역서"/>
      <sheetName val="관급자재일위대가집계표"/>
      <sheetName val="LD"/>
      <sheetName val="공사비"/>
      <sheetName val="3BL공동구 수량"/>
      <sheetName val="자재집계표"/>
      <sheetName val="조경일람"/>
      <sheetName val="조명율표"/>
      <sheetName val="인원계획"/>
      <sheetName val="실행내역 (2)"/>
      <sheetName val="콘센트신설"/>
      <sheetName val="직노"/>
      <sheetName val="실행내역"/>
      <sheetName val="SIL98"/>
      <sheetName val="미장"/>
      <sheetName val="수벽설치(효자)"/>
      <sheetName val="약품공급2"/>
      <sheetName val="관급"/>
      <sheetName val="사급자재"/>
      <sheetName val="설계명세서(선로)"/>
      <sheetName val="990430_당초"/>
      <sheetName val="단위일위"/>
      <sheetName val="지하1층"/>
      <sheetName val="N賃率-職"/>
      <sheetName val="통신2005"/>
      <sheetName val="맨홀수량산출"/>
      <sheetName val="사본 - b_balju"/>
      <sheetName val="쇠(1)"/>
      <sheetName val="가격(3)"/>
      <sheetName val="수량산출"/>
      <sheetName val="을지"/>
      <sheetName val="을지  (2)"/>
      <sheetName val="VXXXXX"/>
      <sheetName val="공사비총괄표"/>
      <sheetName val="설계서"/>
      <sheetName val="#REF"/>
      <sheetName val="기계경비(시간당)"/>
      <sheetName val="제경비"/>
      <sheetName val="일위대가목차"/>
      <sheetName val="부대공Ⅱ"/>
      <sheetName val="반응조"/>
      <sheetName val="총공사내역서"/>
      <sheetName val="설계서을"/>
      <sheetName val="기기리스트"/>
      <sheetName val="전기"/>
      <sheetName val="일위대가(1)"/>
      <sheetName val="AIR SHOWER_3인용_"/>
      <sheetName val="노임단가표"/>
      <sheetName val="단가비교"/>
      <sheetName val="포장공사"/>
      <sheetName val="남양내역"/>
      <sheetName val="기별명세"/>
      <sheetName val="통계연보"/>
      <sheetName val="#3_일위대가목록"/>
      <sheetName val="DATA"/>
      <sheetName val="내역"/>
      <sheetName val="노임"/>
      <sheetName val="조내역"/>
      <sheetName val="공사개요"/>
      <sheetName val="ABUT수량-A1"/>
      <sheetName val="세골재  T2 변경 현황"/>
      <sheetName val="사다리"/>
      <sheetName val="견적"/>
      <sheetName val="__MAIN"/>
      <sheetName val="수주추정"/>
      <sheetName val="데이타"/>
      <sheetName val="수량산출서 (2)"/>
      <sheetName val="깨기"/>
      <sheetName val="J直材4"/>
      <sheetName val="(암정)관급"/>
      <sheetName val="단가조사"/>
      <sheetName val="전선 및 전선관"/>
      <sheetName val="실행철강하도"/>
      <sheetName val="일위대가(가설)"/>
      <sheetName val="프랜트면허"/>
      <sheetName val="토목주소"/>
      <sheetName val="앨범표지"/>
      <sheetName val="케이블"/>
      <sheetName val="Sheet1 (2)"/>
      <sheetName val="예산명세서"/>
      <sheetName val="한일양산"/>
      <sheetName val="guard(mac)"/>
      <sheetName val="토목내역서 (도급단가) (2)"/>
      <sheetName val="복갑"/>
      <sheetName val="장"/>
      <sheetName val="적용토목"/>
      <sheetName val="단가비교표"/>
      <sheetName val="일위목록"/>
      <sheetName val="산출0"/>
      <sheetName val="잔여세부내역"/>
      <sheetName val="수량계산서_"/>
      <sheetName val="도면___"/>
      <sheetName val="NOMUBI"/>
      <sheetName val="Sheet1"/>
      <sheetName val="대치판정"/>
      <sheetName val="9GNG운반"/>
      <sheetName val="토공1차"/>
      <sheetName val="정부노임단가"/>
      <sheetName val="평3"/>
      <sheetName val="Macro(차단기)"/>
      <sheetName val="XL4Poppy"/>
      <sheetName val="1.취수장"/>
      <sheetName val="도급"/>
      <sheetName val="인건비_"/>
      <sheetName val="준검_내역서"/>
      <sheetName val="노무비_"/>
      <sheetName val="배관배선_단가조사"/>
      <sheetName val="참조_(2)"/>
      <sheetName val="세골재__T2_변경_현황"/>
      <sheetName val="집계"/>
      <sheetName val="상세내역서"/>
      <sheetName val="#2-3 일위대가"/>
      <sheetName val="#2-4 단가대비표"/>
      <sheetName val="총(철거)"/>
      <sheetName val="총물량표"/>
      <sheetName val="계약서"/>
      <sheetName val="#2_일위대가목록"/>
      <sheetName val="산출내역서(전체)"/>
      <sheetName val="일위산출근거"/>
      <sheetName val="수량집계(일반통신)"/>
      <sheetName val="조명시설"/>
      <sheetName val="토목단가목록"/>
      <sheetName val="요율"/>
      <sheetName val="IMPEADENCE MAP 취수장"/>
      <sheetName val="원가서"/>
      <sheetName val="유치원내역"/>
      <sheetName val=" 갑지"/>
      <sheetName val="예상투자비"/>
      <sheetName val="총괄표"/>
      <sheetName val="신호등일위대가"/>
      <sheetName val="4.2.1 마루높이 검토"/>
      <sheetName val="입찰보고"/>
      <sheetName val="(C)원내역"/>
      <sheetName val="원본"/>
      <sheetName val="단가표"/>
      <sheetName val="내역갑지"/>
      <sheetName val="단가 및 재료비"/>
      <sheetName val="우배수"/>
      <sheetName val="15설계GIS"/>
      <sheetName val="공사설계서"/>
      <sheetName val="SLAB&quot;1&quot;"/>
      <sheetName val="침출산"/>
      <sheetName val="직영2"/>
      <sheetName val="1,2공구원가계산서"/>
      <sheetName val="1공구산출내역서"/>
      <sheetName val="당초"/>
      <sheetName val="지급자재"/>
      <sheetName val="기초자료"/>
      <sheetName val="종단계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2">
          <cell r="B12">
            <v>86019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</sheetDataSet>
  </externalBook>
</externalLink>
</file>

<file path=xl/externalLinks/externalLink3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총괄"/>
      <sheetName val="관급내역"/>
      <sheetName val="내역서"/>
      <sheetName val="단가대가표"/>
      <sheetName val="일위대가표"/>
      <sheetName val="장비산출"/>
      <sheetName val="공량산출근거"/>
      <sheetName val="재료비"/>
      <sheetName val="물량및공량"/>
      <sheetName val="내역서-1"/>
      <sheetName val="원가계산서"/>
      <sheetName val="내역서총괄-1"/>
      <sheetName val="노임"/>
      <sheetName val="산출근거"/>
      <sheetName val="가로등주기초규격"/>
      <sheetName val="인건-측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을지1"/>
      <sheetName val="을지2"/>
      <sheetName val="품목"/>
      <sheetName val="갑지1"/>
      <sheetName val="갑지2"/>
      <sheetName val="표지"/>
      <sheetName val="Sheet3"/>
      <sheetName val="Sheet6"/>
      <sheetName val="Sheet9"/>
      <sheetName val="Sheet7"/>
      <sheetName val="Sheet16"/>
      <sheetName val="노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학"/>
      <sheetName val="동학1"/>
      <sheetName val="경북안동"/>
      <sheetName val="진해"/>
      <sheetName val="당항포"/>
      <sheetName val="일위(거제) "/>
      <sheetName val="농업기반"/>
      <sheetName val="일위(달서)"/>
      <sheetName val="일위(숭실)"/>
      <sheetName val="숭실1"/>
      <sheetName val="일위(완도)"/>
      <sheetName val="완도1"/>
      <sheetName val="일위대가"/>
      <sheetName val="내역"/>
      <sheetName val="내역(청마)"/>
      <sheetName val="내역(청마) (2)"/>
      <sheetName val="공사 Scope 표지"/>
      <sheetName val="공사 Scope"/>
      <sheetName val="표지"/>
      <sheetName val="원가표"/>
      <sheetName val="집계표"/>
      <sheetName val="내역-1"/>
      <sheetName val="내역-2"/>
      <sheetName val="일위2"/>
      <sheetName val="일위3"/>
      <sheetName val="9GNG운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3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하(성남)"/>
      <sheetName val="표지"/>
      <sheetName val="변압기용량"/>
      <sheetName val="전압조건"/>
      <sheetName val="전압(성남)"/>
      <sheetName val="부하조건"/>
      <sheetName val="하조서"/>
      <sheetName val="내역서"/>
      <sheetName val="데이타"/>
      <sheetName val="DATA"/>
      <sheetName val="G.R300경비"/>
      <sheetName val="원가계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공사비예산서"/>
      <sheetName val="재료비"/>
      <sheetName val="노무비"/>
      <sheetName val="일위대가 "/>
      <sheetName val="품셈"/>
      <sheetName val="고동,고철"/>
      <sheetName val="견적비교(수배전반)"/>
      <sheetName val="견적비교(조명기구)"/>
      <sheetName val="산출총괄표"/>
      <sheetName val="집계표"/>
      <sheetName val="기성율 산출"/>
      <sheetName val="#REF"/>
      <sheetName val="품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3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 지"/>
      <sheetName val="목차"/>
      <sheetName val="1간지(설명서)"/>
      <sheetName val="설계설명서"/>
      <sheetName val="2간지(공정)"/>
      <sheetName val="공정표"/>
      <sheetName val="3간지(예산서)"/>
      <sheetName val="갑 지"/>
      <sheetName val="설계설명서(2차)"/>
      <sheetName val="원가계산서-2차"/>
      <sheetName val="내역집계(총괄-2차)"/>
      <sheetName val="배관배선비(집계-2차)"/>
      <sheetName val="배관배선비(2차)"/>
      <sheetName val="기자재비(집계-2차)"/>
      <sheetName val="간지(생활용수)"/>
      <sheetName val="기자재비(생활-2차)"/>
      <sheetName val="4간지(일위대가)"/>
      <sheetName val="원가계산서-3차 "/>
      <sheetName val="기자재비(집계-3차)"/>
      <sheetName val="기자재비(생활-3차)"/>
      <sheetName val="일위대가"/>
      <sheetName val="일위대가2"/>
      <sheetName val="표지(수량)"/>
      <sheetName val="목차(수량)"/>
      <sheetName val="1간지(수량)"/>
      <sheetName val="집계"/>
      <sheetName val="수량산출"/>
      <sheetName val="2간지(단가)"/>
      <sheetName val="기자재 집계(공업-3차)"/>
      <sheetName val="기자재비(공업-3차)"/>
      <sheetName val="기자재설치비(공업-3차)"/>
      <sheetName val="일위집계"/>
      <sheetName val="가격조사(생활)"/>
      <sheetName val="기자재단가(생활)"/>
      <sheetName val="간지(공업용수)"/>
      <sheetName val="3-1간지(예산서)"/>
      <sheetName val="4-1간지(일위대가)"/>
      <sheetName val="일위대가(공업)"/>
      <sheetName val="5-1간지(공량산출)"/>
      <sheetName val="물량(TMS) "/>
      <sheetName val="물량(ICP-1)"/>
      <sheetName val="물량(ICP-2) "/>
      <sheetName val="6-1간지(단가)"/>
      <sheetName val="가격조사(공업)"/>
      <sheetName val="3간지(견적서)"/>
      <sheetName val="5간지(설계도면)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내역서"/>
      <sheetName val="물가대비표"/>
      <sheetName val="견적대비표"/>
      <sheetName val="표지"/>
      <sheetName val="인건비"/>
      <sheetName val="가격조사표"/>
      <sheetName val="거래실례가"/>
      <sheetName val="원가계산서"/>
      <sheetName val="세운견적"/>
      <sheetName val="조합견적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내역서"/>
      <sheetName val="물가대비표"/>
      <sheetName val="견적대비표"/>
      <sheetName val="표지"/>
      <sheetName val="인건비"/>
      <sheetName val="가격조사표"/>
      <sheetName val="거래실례가"/>
      <sheetName val="원가계산서"/>
      <sheetName val="세운견적"/>
      <sheetName val="조합견적"/>
      <sheetName val="시중노임단가"/>
      <sheetName val="인건-측정"/>
      <sheetName val="위치조서"/>
      <sheetName val="보안등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계산서"/>
      <sheetName val="1.수인터널"/>
      <sheetName val="2.웅진터널"/>
      <sheetName val="3.웅진1터널"/>
      <sheetName val="4.옥외전기설비"/>
      <sheetName val="5.건물전기"/>
      <sheetName val="자재단가"/>
      <sheetName val="일위대가서"/>
      <sheetName val="일위대가서(종)"/>
      <sheetName val="가로등부표"/>
      <sheetName val="Sheet1"/>
      <sheetName val="N賃率-職"/>
      <sheetName val="인건비"/>
      <sheetName val="단가산출"/>
      <sheetName val="순공사비"/>
      <sheetName val="가격조사(생활)"/>
      <sheetName val="일위대가(가설)"/>
      <sheetName val="조명율표"/>
      <sheetName val="터널내역총괄"/>
      <sheetName val="9GNG운반"/>
      <sheetName val="품셈TABLE"/>
      <sheetName val="인건-측정"/>
      <sheetName val="choose"/>
      <sheetName val="내역"/>
      <sheetName val="인건비 "/>
      <sheetName val="접지수량"/>
      <sheetName val="98수문일위"/>
      <sheetName val="#REF"/>
      <sheetName val="입찰안"/>
      <sheetName val="내역서"/>
      <sheetName val="일위목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치판정"/>
      <sheetName val="1"/>
      <sheetName val="2"/>
      <sheetName val="성원"/>
      <sheetName val="신성을지"/>
      <sheetName val="심우갑"/>
      <sheetName val="심우을"/>
      <sheetName val="일위대가표"/>
      <sheetName val="단가조사"/>
      <sheetName val="1.수인터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우"/>
      <sheetName val="laroux"/>
      <sheetName val="갑지"/>
      <sheetName val="강 당"/>
      <sheetName val="신우갑지"/>
      <sheetName val="천우갑지"/>
      <sheetName val="천우"/>
      <sheetName val="__"/>
      <sheetName val="#REF"/>
      <sheetName val="1790"/>
      <sheetName val="XL4Poppy"/>
      <sheetName val="내역서"/>
      <sheetName val="단가산출"/>
      <sheetName val="일위대가"/>
      <sheetName val="인건비"/>
      <sheetName val="I一般比"/>
      <sheetName val="대치판정"/>
      <sheetName val="원본(갑지)"/>
      <sheetName val="부하(성남)"/>
      <sheetName val="경비"/>
      <sheetName val="하조서"/>
      <sheetName val="노임단가"/>
      <sheetName val="자재단가"/>
      <sheetName val="Sheet4"/>
      <sheetName val="내역"/>
      <sheetName val="공문"/>
      <sheetName val="N賃率-職"/>
      <sheetName val="중기사용료"/>
      <sheetName val="품목코드"/>
      <sheetName val="수량산출"/>
      <sheetName val="공종별"/>
      <sheetName val="적용단가"/>
      <sheetName val="DATA"/>
      <sheetName val="데이타"/>
      <sheetName val="부하계산서"/>
      <sheetName val="인건-측정"/>
      <sheetName val="98지급계획"/>
      <sheetName val="Sheet5"/>
      <sheetName val="시운전연료"/>
      <sheetName val="wall"/>
      <sheetName val="단가비교표"/>
      <sheetName val="설직재-1"/>
      <sheetName val="자재단가비교표"/>
      <sheetName val="SP-B1"/>
      <sheetName val="내역(정지)"/>
      <sheetName val="sw1"/>
      <sheetName val="배관단가조사서"/>
      <sheetName val="위치조서"/>
      <sheetName val="조명시설"/>
      <sheetName val="P.M 별"/>
      <sheetName val="원가 (2)"/>
      <sheetName val="산출내역서"/>
      <sheetName val="정부노임단가"/>
      <sheetName val="집계표"/>
      <sheetName val="단"/>
      <sheetName val="한강운반비"/>
      <sheetName val="보안등"/>
      <sheetName val="LOPCALC"/>
      <sheetName val="간접"/>
      <sheetName val="개소별수량산출"/>
      <sheetName val="손익분석"/>
      <sheetName val="원가계산서"/>
      <sheetName val="품셈TABLE"/>
      <sheetName val="bid"/>
      <sheetName val="계수시트"/>
      <sheetName val="총괄표"/>
      <sheetName val="직노"/>
      <sheetName val="수량집계"/>
      <sheetName val="총괄집계표"/>
      <sheetName val="J直材4"/>
      <sheetName val="을"/>
      <sheetName val="산출내역서집계표"/>
      <sheetName val="Macro1"/>
      <sheetName val="토목"/>
      <sheetName val="시행후면적"/>
      <sheetName val="수지예산"/>
      <sheetName val="유기공정"/>
      <sheetName val="포장절단"/>
      <sheetName val="일위대가1"/>
      <sheetName val=" 토목 처리장도급내역서 "/>
      <sheetName val="간지"/>
      <sheetName val="참조-(1)"/>
      <sheetName val="지하"/>
      <sheetName val="일위(설)"/>
      <sheetName val="Sheet6"/>
      <sheetName val="견적990322"/>
      <sheetName val="자료"/>
      <sheetName val="__MAIN"/>
      <sheetName val="횡배수관토공수량"/>
      <sheetName val="ABUT수량-A1"/>
      <sheetName val="전기일위목록"/>
      <sheetName val="목차"/>
      <sheetName val="금호"/>
      <sheetName val="수량산출(가로등)"/>
      <sheetName val="제2~7호표"/>
      <sheetName val="TIE-IN"/>
      <sheetName val="단가비교"/>
      <sheetName val="sheet1"/>
      <sheetName val="choose"/>
      <sheetName val="내역서(1)"/>
      <sheetName val="일위대가(가설)"/>
      <sheetName val="LEGEND"/>
      <sheetName val="말뚝지지력산정"/>
      <sheetName val="강_당"/>
      <sheetName val="DB"/>
      <sheetName val="견적서"/>
      <sheetName val="견적대비 견적서"/>
      <sheetName val="원가"/>
      <sheetName val="영창26"/>
      <sheetName val="FB25JN"/>
      <sheetName val="총괄"/>
      <sheetName val="48전력선로일위"/>
      <sheetName val="내역서(부대공사)"/>
      <sheetName val="품셈총괄표"/>
      <sheetName val="일위대가표"/>
      <sheetName val="단면적"/>
      <sheetName val="제직재"/>
      <sheetName val="제-노임"/>
      <sheetName val="일위목록"/>
      <sheetName val="산출근거"/>
      <sheetName val="주소록"/>
      <sheetName val="과천MAIN"/>
      <sheetName val="공사원가계산서"/>
      <sheetName val="Y-WORK"/>
      <sheetName val="전장품(관리용)"/>
      <sheetName val="갑지(추정)"/>
      <sheetName val="설계내역서"/>
      <sheetName val="1.수인터널"/>
      <sheetName val="신공항A-9(원가수정)"/>
      <sheetName val="코드"/>
      <sheetName val="터파기및재료"/>
      <sheetName val="품총"/>
      <sheetName val="실행철강하도"/>
      <sheetName val="공사"/>
      <sheetName val="6동"/>
      <sheetName val="전신환매도율"/>
      <sheetName val="대극장-하부단가"/>
      <sheetName val="EQ"/>
      <sheetName val="외주비"/>
      <sheetName val="허용전류표"/>
      <sheetName val="기계내역"/>
      <sheetName val="경산"/>
      <sheetName val="직재"/>
      <sheetName val="98수문일위"/>
      <sheetName val="시중노임단가"/>
      <sheetName val="전기내역서(총계)"/>
      <sheetName val="Util&amp; Real"/>
      <sheetName val="Internal"/>
      <sheetName val="준검 내역서"/>
      <sheetName val="노임"/>
      <sheetName val="20관리비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</sheetDataSet>
  </externalBook>
</externalLink>
</file>

<file path=xl/externalLinks/externalLink3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자료"/>
      <sheetName val="여과지동"/>
      <sheetName val="수량산출서(취수장)"/>
      <sheetName val="취수장"/>
      <sheetName val="수량산출서(여과지)"/>
      <sheetName val="N賃率-職"/>
      <sheetName val="일위대가(가설)"/>
      <sheetName val="내역"/>
      <sheetName val="자재단가"/>
      <sheetName val="I一般比"/>
      <sheetName val="물가대비표"/>
      <sheetName val="요율"/>
      <sheetName val="일위대가"/>
      <sheetName val="기초입력 DATA"/>
      <sheetName val="48단가"/>
      <sheetName val="투찰금액"/>
      <sheetName val="연습"/>
      <sheetName val="수량산출"/>
      <sheetName val="근거서"/>
      <sheetName val="직재"/>
      <sheetName val="일위"/>
      <sheetName val="대외공문"/>
      <sheetName val="경영상태"/>
      <sheetName val="샘플표지"/>
      <sheetName val="신우"/>
      <sheetName val="내역서"/>
      <sheetName val="남양내역"/>
      <sheetName val="코드표"/>
      <sheetName val="원가서"/>
      <sheetName val="기계경비및산출근거서"/>
      <sheetName val="전기단가조사서"/>
      <sheetName val="내역서적용"/>
      <sheetName val="단가산출"/>
      <sheetName val="노임"/>
      <sheetName val="s"/>
      <sheetName val="산출내역서집계표"/>
      <sheetName val="Sheet2"/>
      <sheetName val="집계표"/>
      <sheetName val="9509"/>
      <sheetName val="견적대비"/>
      <sheetName val="내역표지"/>
      <sheetName val="단가 "/>
      <sheetName val="Sheet1"/>
      <sheetName val="가격조사서"/>
      <sheetName val="대비"/>
      <sheetName val="지급자재"/>
      <sheetName val="XL4Poppy"/>
      <sheetName val="입찰안"/>
      <sheetName val="대치판정"/>
      <sheetName val="노무비"/>
      <sheetName val="총괄표"/>
      <sheetName val="인공산출"/>
      <sheetName val="일위대가(1)"/>
      <sheetName val="원가계산서"/>
      <sheetName val="9GNG운반"/>
      <sheetName val="단가"/>
      <sheetName val="노임단가"/>
      <sheetName val="공문"/>
      <sheetName val="용수간선"/>
      <sheetName val="위치"/>
      <sheetName val="설계서"/>
      <sheetName val="파이프류"/>
      <sheetName val="빙장비사양"/>
      <sheetName val="대림산업"/>
      <sheetName val="9811"/>
      <sheetName val="옥외외등집계표"/>
      <sheetName val="단가목록"/>
      <sheetName val="견적서1"/>
      <sheetName val="Y-WORK"/>
      <sheetName val="북제주원가"/>
      <sheetName val="날개벽수량표"/>
      <sheetName val="암거"/>
      <sheetName val="포장공"/>
      <sheetName val="배수공"/>
      <sheetName val="일위_파일"/>
      <sheetName val="손익분석"/>
      <sheetName val="NEYOK"/>
      <sheetName val="실행내역"/>
      <sheetName val="기계경비(시간당)"/>
      <sheetName val="램머"/>
      <sheetName val="설비"/>
      <sheetName val="보안등"/>
      <sheetName val="제-노임"/>
      <sheetName val="제직재"/>
      <sheetName val="공사비총괄표"/>
      <sheetName val="간지"/>
      <sheetName val="3.전열"/>
      <sheetName val="효성CB 1P기초"/>
      <sheetName val="입찰"/>
      <sheetName val="현경"/>
      <sheetName val="MOTOR"/>
      <sheetName val="DATE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덕전리"/>
      <sheetName val="총집계표"/>
      <sheetName val="합천내역"/>
      <sheetName val="공사개요"/>
      <sheetName val="노무비 근거"/>
      <sheetName val="순공사비"/>
      <sheetName val="단면치수"/>
      <sheetName val="한강운반비"/>
      <sheetName val="부대"/>
      <sheetName val="산출내역서"/>
      <sheetName val="토목"/>
      <sheetName val="단가산출서"/>
      <sheetName val="수량총괄"/>
      <sheetName val="96보완계획7.12"/>
      <sheetName val="DATA99"/>
      <sheetName val="실행(1)"/>
      <sheetName val="설계내역서 "/>
      <sheetName val="#REF"/>
      <sheetName val="매매"/>
      <sheetName val="CON'C"/>
      <sheetName val="b_balju"/>
      <sheetName val="주안3차A-A"/>
      <sheetName val="금액"/>
      <sheetName val="집계"/>
      <sheetName val="조명시설"/>
      <sheetName val="AS포장복구 "/>
      <sheetName val="문학간접"/>
      <sheetName val="현관"/>
      <sheetName val="원가"/>
      <sheetName val="내역(중앙)"/>
      <sheetName val="내역(창신)"/>
      <sheetName val="수량집계"/>
      <sheetName val="자재"/>
      <sheetName val="배관배선 단가조사"/>
      <sheetName val="일위대가집계"/>
      <sheetName val="TYPE-A"/>
      <sheetName val="차액보증"/>
      <sheetName val="설계기준"/>
      <sheetName val="내역1"/>
      <sheetName val="북방3터널"/>
      <sheetName val="말뚝지지력산정"/>
      <sheetName val="실행철강하도"/>
      <sheetName val="데이타"/>
      <sheetName val="식재인부"/>
      <sheetName val="사다리"/>
      <sheetName val="건축공사"/>
      <sheetName val="내역서(ebs)"/>
      <sheetName val="대림경상68억"/>
      <sheetName val="변경집계표"/>
      <sheetName val="bid"/>
      <sheetName val="내역서 (2)"/>
      <sheetName val="식재가격"/>
      <sheetName val="식재총괄"/>
      <sheetName val="일위목록"/>
      <sheetName val="인건-측정"/>
      <sheetName val="자재단가표"/>
      <sheetName val="횡배수관집현황(2공구)"/>
      <sheetName val="총원가계산서(요율)"/>
      <sheetName val="분전함신설"/>
      <sheetName val="접지1종"/>
      <sheetName val="직노"/>
      <sheetName val="단위단가"/>
      <sheetName val="재료비"/>
      <sheetName val="갑지(추정)"/>
      <sheetName val="단가표"/>
      <sheetName val="건설성적"/>
      <sheetName val="인사자료총집계"/>
      <sheetName val="터파기및재료"/>
      <sheetName val="철근량"/>
      <sheetName val="내부수지예산"/>
      <sheetName val="인건비"/>
      <sheetName val="Total"/>
      <sheetName val="단가조사"/>
      <sheetName val="비용"/>
      <sheetName val="기초입력_DATA"/>
      <sheetName val="내역서_(2)"/>
      <sheetName val="단가_"/>
      <sheetName val="기초입력_DATA1"/>
      <sheetName val="내역서_(2)1"/>
      <sheetName val="단가_1"/>
      <sheetName val="설계서을"/>
      <sheetName val="일반부표"/>
      <sheetName val="상수구조화편집부표"/>
      <sheetName val="wall"/>
      <sheetName val="DHEQSUPT"/>
      <sheetName val="data"/>
      <sheetName val="정보"/>
      <sheetName val="입력"/>
      <sheetName val="2000년1차"/>
      <sheetName val="단위중량"/>
      <sheetName val="날개수량1.5"/>
      <sheetName val="bm-marine"/>
      <sheetName val="토목검측서"/>
      <sheetName val="단가비교"/>
      <sheetName val="5.배관공사수량집계"/>
      <sheetName val="정부노임단가"/>
      <sheetName val="EQT-ESTN"/>
      <sheetName val="배수관공"/>
      <sheetName val="금액내역서"/>
      <sheetName val="세원견적서"/>
      <sheetName val="설계명세서"/>
      <sheetName val="예산명세서"/>
      <sheetName val="자료입력"/>
      <sheetName val="배수공 주요자재 집계표"/>
      <sheetName val="견적대비 "/>
      <sheetName val="총괄"/>
      <sheetName val="차도부연장현황"/>
      <sheetName val="관로공표지"/>
      <sheetName val="단양 00 아파트-세부내역"/>
      <sheetName val="빗물받이(910-510-410)"/>
      <sheetName val="개소별수량산출"/>
      <sheetName val="산출0"/>
      <sheetName val="소요자재명세서"/>
      <sheetName val="단가일람"/>
      <sheetName val="단가일람 (2)"/>
      <sheetName val="단"/>
      <sheetName val="그림"/>
      <sheetName val="S0"/>
      <sheetName val="도근좌표"/>
      <sheetName val="1.수인터널"/>
      <sheetName val="구분자"/>
      <sheetName val="출장내역"/>
      <sheetName val="원본(갑지)"/>
      <sheetName val="기안"/>
      <sheetName val="노무"/>
      <sheetName val="J直材4"/>
      <sheetName val="LIST"/>
      <sheetName val="설비내역"/>
      <sheetName val="ABUT수량-A1"/>
      <sheetName val="준공평가"/>
      <sheetName val="횡배수관토공수량"/>
      <sheetName val="화설내"/>
      <sheetName val="Sheet1 (2)"/>
      <sheetName val="부하계산서"/>
      <sheetName val="BJJIN"/>
      <sheetName val="주상도"/>
      <sheetName val="역T형교대(말뚝기초)"/>
      <sheetName val="1-1"/>
      <sheetName val="4원가계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</sheetDataSet>
  </externalBook>
</externalLink>
</file>

<file path=xl/externalLinks/externalLink3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대비표"/>
      <sheetName val="견적대비표"/>
      <sheetName val="내역서"/>
      <sheetName val="PANEL 중량산출"/>
      <sheetName val="중량산출"/>
      <sheetName val="수량산출"/>
      <sheetName val="대치판정"/>
      <sheetName val="원가계산서"/>
      <sheetName val="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>
            <v>1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3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타견적1"/>
      <sheetName val="타견적2"/>
      <sheetName val="타견적3"/>
      <sheetName val="견적대비표"/>
      <sheetName val="내역서"/>
      <sheetName val="단가대비표"/>
      <sheetName val="PANEL 중량산출"/>
      <sheetName val="중량산출"/>
      <sheetName val="수량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단가 "/>
      <sheetName val="사무보조원"/>
      <sheetName val="일위대가"/>
      <sheetName val="수량집계"/>
      <sheetName val="가로등기초"/>
      <sheetName val="관로터파기"/>
      <sheetName val="중기"/>
      <sheetName val="노임"/>
      <sheetName val="수량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3" Type="http://schemas.openxmlformats.org/officeDocument/2006/relationships/control" Target="../activeX/activeX6.xml"/><Relationship Id="rId18" Type="http://schemas.openxmlformats.org/officeDocument/2006/relationships/control" Target="../activeX/activeX9.xml"/><Relationship Id="rId26" Type="http://schemas.openxmlformats.org/officeDocument/2006/relationships/image" Target="../media/image40.emf"/><Relationship Id="rId39" Type="http://schemas.openxmlformats.org/officeDocument/2006/relationships/image" Target="../media/image45.emf"/><Relationship Id="rId21" Type="http://schemas.openxmlformats.org/officeDocument/2006/relationships/control" Target="../activeX/activeX11.xml"/><Relationship Id="rId34" Type="http://schemas.openxmlformats.org/officeDocument/2006/relationships/control" Target="../activeX/activeX18.xml"/><Relationship Id="rId42" Type="http://schemas.openxmlformats.org/officeDocument/2006/relationships/control" Target="../activeX/activeX23.xml"/><Relationship Id="rId7" Type="http://schemas.openxmlformats.org/officeDocument/2006/relationships/control" Target="../activeX/activeX3.xml"/><Relationship Id="rId2" Type="http://schemas.openxmlformats.org/officeDocument/2006/relationships/drawing" Target="../drawings/drawing8.xml"/><Relationship Id="rId16" Type="http://schemas.openxmlformats.org/officeDocument/2006/relationships/image" Target="../media/image36.emf"/><Relationship Id="rId29" Type="http://schemas.openxmlformats.org/officeDocument/2006/relationships/control" Target="../activeX/activeX15.xml"/><Relationship Id="rId1" Type="http://schemas.openxmlformats.org/officeDocument/2006/relationships/printerSettings" Target="../printerSettings/printerSettings20.bin"/><Relationship Id="rId6" Type="http://schemas.openxmlformats.org/officeDocument/2006/relationships/control" Target="../activeX/activeX2.xml"/><Relationship Id="rId11" Type="http://schemas.openxmlformats.org/officeDocument/2006/relationships/control" Target="../activeX/activeX5.xml"/><Relationship Id="rId24" Type="http://schemas.openxmlformats.org/officeDocument/2006/relationships/image" Target="../media/image39.emf"/><Relationship Id="rId32" Type="http://schemas.openxmlformats.org/officeDocument/2006/relationships/control" Target="../activeX/activeX17.xml"/><Relationship Id="rId37" Type="http://schemas.openxmlformats.org/officeDocument/2006/relationships/control" Target="../activeX/activeX20.xml"/><Relationship Id="rId40" Type="http://schemas.openxmlformats.org/officeDocument/2006/relationships/control" Target="../activeX/activeX22.xml"/><Relationship Id="rId45" Type="http://schemas.openxmlformats.org/officeDocument/2006/relationships/image" Target="../media/image48.emf"/><Relationship Id="rId5" Type="http://schemas.openxmlformats.org/officeDocument/2006/relationships/image" Target="../media/image31.emf"/><Relationship Id="rId15" Type="http://schemas.openxmlformats.org/officeDocument/2006/relationships/control" Target="../activeX/activeX7.xml"/><Relationship Id="rId23" Type="http://schemas.openxmlformats.org/officeDocument/2006/relationships/control" Target="../activeX/activeX12.xml"/><Relationship Id="rId28" Type="http://schemas.openxmlformats.org/officeDocument/2006/relationships/image" Target="../media/image41.emf"/><Relationship Id="rId36" Type="http://schemas.openxmlformats.org/officeDocument/2006/relationships/control" Target="../activeX/activeX19.xml"/><Relationship Id="rId10" Type="http://schemas.openxmlformats.org/officeDocument/2006/relationships/image" Target="../media/image33.emf"/><Relationship Id="rId19" Type="http://schemas.openxmlformats.org/officeDocument/2006/relationships/control" Target="../activeX/activeX10.xml"/><Relationship Id="rId31" Type="http://schemas.openxmlformats.org/officeDocument/2006/relationships/control" Target="../activeX/activeX16.xml"/><Relationship Id="rId44" Type="http://schemas.openxmlformats.org/officeDocument/2006/relationships/control" Target="../activeX/activeX24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4.xml"/><Relationship Id="rId14" Type="http://schemas.openxmlformats.org/officeDocument/2006/relationships/image" Target="../media/image35.emf"/><Relationship Id="rId22" Type="http://schemas.openxmlformats.org/officeDocument/2006/relationships/image" Target="../media/image38.emf"/><Relationship Id="rId27" Type="http://schemas.openxmlformats.org/officeDocument/2006/relationships/control" Target="../activeX/activeX14.xml"/><Relationship Id="rId30" Type="http://schemas.openxmlformats.org/officeDocument/2006/relationships/image" Target="../media/image42.emf"/><Relationship Id="rId35" Type="http://schemas.openxmlformats.org/officeDocument/2006/relationships/image" Target="../media/image44.emf"/><Relationship Id="rId43" Type="http://schemas.openxmlformats.org/officeDocument/2006/relationships/image" Target="../media/image47.emf"/><Relationship Id="rId8" Type="http://schemas.openxmlformats.org/officeDocument/2006/relationships/image" Target="../media/image32.emf"/><Relationship Id="rId3" Type="http://schemas.openxmlformats.org/officeDocument/2006/relationships/vmlDrawing" Target="../drawings/vmlDrawing2.vml"/><Relationship Id="rId12" Type="http://schemas.openxmlformats.org/officeDocument/2006/relationships/image" Target="../media/image34.emf"/><Relationship Id="rId17" Type="http://schemas.openxmlformats.org/officeDocument/2006/relationships/control" Target="../activeX/activeX8.xml"/><Relationship Id="rId25" Type="http://schemas.openxmlformats.org/officeDocument/2006/relationships/control" Target="../activeX/activeX13.xml"/><Relationship Id="rId33" Type="http://schemas.openxmlformats.org/officeDocument/2006/relationships/image" Target="../media/image43.emf"/><Relationship Id="rId38" Type="http://schemas.openxmlformats.org/officeDocument/2006/relationships/control" Target="../activeX/activeX21.xml"/><Relationship Id="rId20" Type="http://schemas.openxmlformats.org/officeDocument/2006/relationships/image" Target="../media/image37.emf"/><Relationship Id="rId41" Type="http://schemas.openxmlformats.org/officeDocument/2006/relationships/image" Target="../media/image46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BR65"/>
  <sheetViews>
    <sheetView view="pageBreakPreview" zoomScale="85" zoomScaleNormal="70" zoomScaleSheetLayoutView="85" workbookViewId="0">
      <pane xSplit="5" ySplit="3" topLeftCell="K4" activePane="bottomRight" state="frozen"/>
      <selection sqref="A1:I1"/>
      <selection pane="topRight" sqref="A1:I1"/>
      <selection pane="bottomLeft" sqref="A1:I1"/>
      <selection pane="bottomRight" sqref="A1:P1"/>
    </sheetView>
  </sheetViews>
  <sheetFormatPr defaultColWidth="8.8984375" defaultRowHeight="14.4"/>
  <cols>
    <col min="1" max="1" width="6.3984375" style="59" customWidth="1"/>
    <col min="2" max="2" width="21.296875" style="66" bestFit="1" customWidth="1"/>
    <col min="3" max="3" width="31.3984375" style="67" customWidth="1"/>
    <col min="4" max="4" width="7.69921875" style="14" customWidth="1"/>
    <col min="5" max="5" width="6.3984375" style="61" customWidth="1"/>
    <col min="6" max="6" width="12.09765625" style="251" customWidth="1"/>
    <col min="7" max="18" width="12.09765625" style="61" customWidth="1"/>
    <col min="19" max="20" width="12.09765625" style="251" customWidth="1"/>
    <col min="21" max="21" width="12.09765625" style="61" customWidth="1"/>
    <col min="22" max="22" width="16.296875" style="68" customWidth="1"/>
    <col min="23" max="50" width="13.796875" style="45" customWidth="1"/>
    <col min="51" max="70" width="8.8984375" style="45"/>
    <col min="71" max="16384" width="8.8984375" style="59"/>
  </cols>
  <sheetData>
    <row r="1" spans="1:70" ht="52.5" customHeight="1" thickBot="1">
      <c r="A1" s="57" t="str">
        <f>'표지 '!A5:M5</f>
        <v>순천 향교 CCTV 구매 설치</v>
      </c>
      <c r="B1" s="58"/>
      <c r="C1" s="59"/>
      <c r="D1" s="59"/>
      <c r="E1" s="60"/>
      <c r="F1" s="251" t="s">
        <v>272</v>
      </c>
      <c r="G1" s="518"/>
      <c r="H1" s="518"/>
      <c r="I1" s="518"/>
      <c r="J1" s="518"/>
      <c r="K1" s="518"/>
      <c r="L1" s="518"/>
      <c r="M1" s="518"/>
      <c r="N1" s="518"/>
      <c r="O1" s="518"/>
      <c r="P1" s="518"/>
      <c r="Q1" s="60"/>
      <c r="R1" s="60"/>
      <c r="S1" s="251" t="s">
        <v>273</v>
      </c>
      <c r="T1" s="251" t="s">
        <v>273</v>
      </c>
      <c r="U1" s="60"/>
      <c r="V1" s="166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59"/>
      <c r="BF1" s="59"/>
      <c r="BG1" s="59"/>
      <c r="BH1" s="59"/>
      <c r="BI1" s="59"/>
      <c r="BJ1" s="59"/>
      <c r="BK1" s="59"/>
      <c r="BL1" s="59"/>
      <c r="BM1" s="59"/>
      <c r="BN1" s="59"/>
      <c r="BO1" s="59"/>
      <c r="BP1" s="59"/>
      <c r="BQ1" s="59"/>
      <c r="BR1" s="59"/>
    </row>
    <row r="2" spans="1:70" s="61" customFormat="1" ht="33" customHeight="1" thickBot="1">
      <c r="A2" s="519" t="s">
        <v>1</v>
      </c>
      <c r="B2" s="521" t="s">
        <v>2</v>
      </c>
      <c r="C2" s="523" t="s">
        <v>3</v>
      </c>
      <c r="D2" s="525" t="s">
        <v>4</v>
      </c>
      <c r="E2" s="527" t="s">
        <v>0</v>
      </c>
      <c r="F2" s="529" t="s">
        <v>204</v>
      </c>
      <c r="G2" s="530"/>
      <c r="H2" s="530"/>
      <c r="I2" s="530"/>
      <c r="J2" s="530"/>
      <c r="K2" s="530"/>
      <c r="L2" s="530"/>
      <c r="M2" s="530"/>
      <c r="N2" s="530"/>
      <c r="O2" s="530"/>
      <c r="P2" s="530"/>
      <c r="Q2" s="531"/>
      <c r="R2" s="529" t="s">
        <v>224</v>
      </c>
      <c r="S2" s="530"/>
      <c r="T2" s="530"/>
      <c r="U2" s="228" t="s">
        <v>203</v>
      </c>
      <c r="V2" s="229" t="s">
        <v>151</v>
      </c>
    </row>
    <row r="3" spans="1:70" s="61" customFormat="1" ht="64.5" customHeight="1" thickBot="1">
      <c r="A3" s="520"/>
      <c r="B3" s="522"/>
      <c r="C3" s="524"/>
      <c r="D3" s="526"/>
      <c r="E3" s="528"/>
      <c r="F3" s="267" t="s">
        <v>225</v>
      </c>
      <c r="G3" s="268" t="s">
        <v>226</v>
      </c>
      <c r="H3" s="268" t="s">
        <v>227</v>
      </c>
      <c r="I3" s="268" t="s">
        <v>228</v>
      </c>
      <c r="J3" s="268" t="s">
        <v>229</v>
      </c>
      <c r="K3" s="268" t="s">
        <v>230</v>
      </c>
      <c r="L3" s="268" t="s">
        <v>231</v>
      </c>
      <c r="M3" s="268" t="s">
        <v>232</v>
      </c>
      <c r="N3" s="268" t="s">
        <v>233</v>
      </c>
      <c r="O3" s="268" t="s">
        <v>234</v>
      </c>
      <c r="P3" s="268" t="s">
        <v>235</v>
      </c>
      <c r="Q3" s="231" t="s">
        <v>236</v>
      </c>
      <c r="R3" s="230" t="s">
        <v>237</v>
      </c>
      <c r="S3" s="252" t="s">
        <v>238</v>
      </c>
      <c r="T3" s="252" t="s">
        <v>239</v>
      </c>
      <c r="U3" s="232" t="s">
        <v>240</v>
      </c>
      <c r="V3" s="229"/>
    </row>
    <row r="4" spans="1:70" s="61" customFormat="1" ht="30.75" customHeight="1" thickBot="1">
      <c r="A4" s="532"/>
      <c r="B4" s="535" t="s">
        <v>172</v>
      </c>
      <c r="C4" s="536"/>
      <c r="D4" s="234"/>
      <c r="E4" s="235"/>
      <c r="F4" s="258" t="s">
        <v>198</v>
      </c>
      <c r="G4" s="237" t="s">
        <v>198</v>
      </c>
      <c r="H4" s="237" t="s">
        <v>198</v>
      </c>
      <c r="I4" s="237" t="s">
        <v>198</v>
      </c>
      <c r="J4" s="237" t="s">
        <v>198</v>
      </c>
      <c r="K4" s="237" t="s">
        <v>198</v>
      </c>
      <c r="L4" s="237" t="s">
        <v>198</v>
      </c>
      <c r="M4" s="237" t="s">
        <v>198</v>
      </c>
      <c r="N4" s="237" t="s">
        <v>198</v>
      </c>
      <c r="O4" s="237" t="s">
        <v>198</v>
      </c>
      <c r="P4" s="237" t="s">
        <v>198</v>
      </c>
      <c r="Q4" s="238" t="s">
        <v>192</v>
      </c>
      <c r="R4" s="236" t="s">
        <v>198</v>
      </c>
      <c r="S4" s="252" t="s">
        <v>198</v>
      </c>
      <c r="T4" s="252" t="s">
        <v>198</v>
      </c>
      <c r="U4" s="239" t="s">
        <v>202</v>
      </c>
      <c r="V4" s="240"/>
    </row>
    <row r="5" spans="1:70" s="61" customFormat="1" ht="30.75" customHeight="1" thickBot="1">
      <c r="A5" s="533"/>
      <c r="B5" s="537" t="s">
        <v>155</v>
      </c>
      <c r="C5" s="233" t="s">
        <v>191</v>
      </c>
      <c r="D5" s="234" t="s">
        <v>171</v>
      </c>
      <c r="E5" s="241">
        <f>SUM(E6:E8)</f>
        <v>39</v>
      </c>
      <c r="F5" s="259">
        <f>SUM(F6:F8)</f>
        <v>2</v>
      </c>
      <c r="G5" s="243">
        <f t="shared" ref="G5:U5" si="0">SUM(G6:G8)</f>
        <v>3</v>
      </c>
      <c r="H5" s="243">
        <f t="shared" si="0"/>
        <v>2</v>
      </c>
      <c r="I5" s="243">
        <f t="shared" si="0"/>
        <v>2</v>
      </c>
      <c r="J5" s="243">
        <f t="shared" si="0"/>
        <v>2</v>
      </c>
      <c r="K5" s="243">
        <f t="shared" si="0"/>
        <v>3</v>
      </c>
      <c r="L5" s="243">
        <f t="shared" si="0"/>
        <v>3</v>
      </c>
      <c r="M5" s="243">
        <f t="shared" si="0"/>
        <v>4</v>
      </c>
      <c r="N5" s="243">
        <f t="shared" si="0"/>
        <v>3</v>
      </c>
      <c r="O5" s="243">
        <f t="shared" si="0"/>
        <v>3</v>
      </c>
      <c r="P5" s="243">
        <f t="shared" si="0"/>
        <v>3</v>
      </c>
      <c r="Q5" s="244">
        <f t="shared" si="0"/>
        <v>3</v>
      </c>
      <c r="R5" s="242">
        <f t="shared" si="0"/>
        <v>2</v>
      </c>
      <c r="S5" s="253">
        <f t="shared" si="0"/>
        <v>1</v>
      </c>
      <c r="T5" s="253">
        <f t="shared" si="0"/>
        <v>1</v>
      </c>
      <c r="U5" s="245">
        <f t="shared" si="0"/>
        <v>2</v>
      </c>
      <c r="V5" s="240"/>
    </row>
    <row r="6" spans="1:70" s="61" customFormat="1" ht="30.75" customHeight="1" thickBot="1">
      <c r="A6" s="533"/>
      <c r="B6" s="538"/>
      <c r="C6" s="233" t="s">
        <v>154</v>
      </c>
      <c r="D6" s="234" t="s">
        <v>171</v>
      </c>
      <c r="E6" s="241">
        <f>SUM(F6:U6)</f>
        <v>20</v>
      </c>
      <c r="F6" s="259">
        <v>1</v>
      </c>
      <c r="G6" s="243"/>
      <c r="H6" s="243">
        <v>2</v>
      </c>
      <c r="I6" s="243">
        <v>2</v>
      </c>
      <c r="J6" s="243">
        <v>1</v>
      </c>
      <c r="K6" s="243">
        <v>2</v>
      </c>
      <c r="L6" s="243">
        <v>2</v>
      </c>
      <c r="M6" s="243">
        <v>2</v>
      </c>
      <c r="N6" s="243">
        <v>2</v>
      </c>
      <c r="O6" s="243">
        <v>2</v>
      </c>
      <c r="P6" s="243">
        <v>2</v>
      </c>
      <c r="Q6" s="244">
        <v>2</v>
      </c>
      <c r="R6" s="242"/>
      <c r="S6" s="253"/>
      <c r="T6" s="253"/>
      <c r="U6" s="245"/>
      <c r="V6" s="240"/>
    </row>
    <row r="7" spans="1:70" s="61" customFormat="1" ht="30.75" customHeight="1" thickBot="1">
      <c r="A7" s="533"/>
      <c r="B7" s="538"/>
      <c r="C7" s="233" t="s">
        <v>199</v>
      </c>
      <c r="D7" s="234" t="s">
        <v>171</v>
      </c>
      <c r="E7" s="241">
        <f>SUM(F7:U7)</f>
        <v>11</v>
      </c>
      <c r="F7" s="259">
        <v>1</v>
      </c>
      <c r="G7" s="243">
        <v>1</v>
      </c>
      <c r="H7" s="243"/>
      <c r="I7" s="243"/>
      <c r="J7" s="243">
        <v>1</v>
      </c>
      <c r="K7" s="243">
        <v>1</v>
      </c>
      <c r="L7" s="243">
        <v>1</v>
      </c>
      <c r="M7" s="243">
        <v>2</v>
      </c>
      <c r="N7" s="243">
        <v>1</v>
      </c>
      <c r="O7" s="243">
        <v>1</v>
      </c>
      <c r="P7" s="243">
        <v>1</v>
      </c>
      <c r="Q7" s="244">
        <v>1</v>
      </c>
      <c r="R7" s="242"/>
      <c r="S7" s="253"/>
      <c r="T7" s="253"/>
      <c r="U7" s="245"/>
      <c r="V7" s="240"/>
    </row>
    <row r="8" spans="1:70" s="61" customFormat="1" ht="30.75" customHeight="1" thickBot="1">
      <c r="A8" s="533"/>
      <c r="B8" s="539"/>
      <c r="C8" s="233" t="s">
        <v>200</v>
      </c>
      <c r="D8" s="234" t="s">
        <v>171</v>
      </c>
      <c r="E8" s="241">
        <f>SUM(F8:U8)</f>
        <v>8</v>
      </c>
      <c r="F8" s="259"/>
      <c r="G8" s="243">
        <v>2</v>
      </c>
      <c r="H8" s="243"/>
      <c r="I8" s="243"/>
      <c r="J8" s="243"/>
      <c r="K8" s="243"/>
      <c r="L8" s="243"/>
      <c r="M8" s="243"/>
      <c r="N8" s="243"/>
      <c r="O8" s="243"/>
      <c r="P8" s="243"/>
      <c r="Q8" s="244"/>
      <c r="R8" s="242">
        <v>2</v>
      </c>
      <c r="S8" s="253">
        <v>1</v>
      </c>
      <c r="T8" s="253">
        <v>1</v>
      </c>
      <c r="U8" s="245">
        <v>2</v>
      </c>
      <c r="V8" s="240"/>
    </row>
    <row r="9" spans="1:70" s="61" customFormat="1" ht="30.75" customHeight="1" thickBot="1">
      <c r="A9" s="533"/>
      <c r="B9" s="540" t="s">
        <v>276</v>
      </c>
      <c r="C9" s="541"/>
      <c r="D9" s="234" t="s">
        <v>277</v>
      </c>
      <c r="E9" s="241">
        <f>SUM(E10:E13)</f>
        <v>16</v>
      </c>
      <c r="F9" s="259" t="s">
        <v>197</v>
      </c>
      <c r="G9" s="243" t="s">
        <v>201</v>
      </c>
      <c r="H9" s="243" t="s">
        <v>196</v>
      </c>
      <c r="I9" s="243" t="s">
        <v>197</v>
      </c>
      <c r="J9" s="243" t="s">
        <v>196</v>
      </c>
      <c r="K9" s="243" t="s">
        <v>196</v>
      </c>
      <c r="L9" s="243" t="s">
        <v>196</v>
      </c>
      <c r="M9" s="237" t="s">
        <v>265</v>
      </c>
      <c r="N9" s="243" t="s">
        <v>196</v>
      </c>
      <c r="O9" s="243" t="s">
        <v>196</v>
      </c>
      <c r="P9" s="243" t="s">
        <v>197</v>
      </c>
      <c r="Q9" s="244" t="s">
        <v>196</v>
      </c>
      <c r="R9" s="242" t="s">
        <v>201</v>
      </c>
      <c r="S9" s="253" t="s">
        <v>201</v>
      </c>
      <c r="T9" s="253" t="s">
        <v>201</v>
      </c>
      <c r="U9" s="245"/>
      <c r="V9" s="240"/>
    </row>
    <row r="10" spans="1:70" s="61" customFormat="1" ht="30.75" customHeight="1" thickBot="1">
      <c r="A10" s="533"/>
      <c r="B10" s="262"/>
      <c r="C10" s="263"/>
      <c r="D10" s="234" t="s">
        <v>196</v>
      </c>
      <c r="E10" s="241">
        <f t="shared" ref="E10:E15" si="1">SUM(F10:U10)</f>
        <v>8</v>
      </c>
      <c r="F10" s="261"/>
      <c r="G10" s="243"/>
      <c r="H10" s="243">
        <v>1</v>
      </c>
      <c r="I10" s="243"/>
      <c r="J10" s="243">
        <v>1</v>
      </c>
      <c r="K10" s="243">
        <v>1</v>
      </c>
      <c r="L10" s="243">
        <v>1</v>
      </c>
      <c r="M10" s="237">
        <v>1</v>
      </c>
      <c r="N10" s="243">
        <v>1</v>
      </c>
      <c r="O10" s="243">
        <v>1</v>
      </c>
      <c r="P10" s="243"/>
      <c r="Q10" s="244">
        <v>1</v>
      </c>
      <c r="R10" s="242"/>
      <c r="S10" s="253"/>
      <c r="T10" s="253"/>
      <c r="U10" s="245"/>
      <c r="V10" s="240"/>
    </row>
    <row r="11" spans="1:70" s="61" customFormat="1" ht="30.75" customHeight="1" thickBot="1">
      <c r="A11" s="533"/>
      <c r="B11" s="262"/>
      <c r="C11" s="263"/>
      <c r="D11" s="234" t="s">
        <v>197</v>
      </c>
      <c r="E11" s="241">
        <f t="shared" si="1"/>
        <v>3</v>
      </c>
      <c r="F11" s="259">
        <v>1</v>
      </c>
      <c r="G11" s="243"/>
      <c r="H11" s="243"/>
      <c r="I11" s="243">
        <v>1</v>
      </c>
      <c r="J11" s="243"/>
      <c r="K11" s="243"/>
      <c r="L11" s="243"/>
      <c r="M11" s="237"/>
      <c r="N11" s="243"/>
      <c r="O11" s="243"/>
      <c r="P11" s="243">
        <v>1</v>
      </c>
      <c r="Q11" s="244"/>
      <c r="R11" s="242"/>
      <c r="S11" s="253"/>
      <c r="T11" s="253"/>
      <c r="U11" s="245"/>
      <c r="V11" s="240"/>
    </row>
    <row r="12" spans="1:70" s="61" customFormat="1" ht="30.75" customHeight="1" thickBot="1">
      <c r="A12" s="533"/>
      <c r="B12" s="262"/>
      <c r="C12" s="263"/>
      <c r="D12" s="234" t="s">
        <v>274</v>
      </c>
      <c r="E12" s="241">
        <f t="shared" si="1"/>
        <v>4</v>
      </c>
      <c r="F12" s="259"/>
      <c r="G12" s="243">
        <v>1</v>
      </c>
      <c r="H12" s="243"/>
      <c r="I12" s="243"/>
      <c r="J12" s="243"/>
      <c r="K12" s="243"/>
      <c r="L12" s="243"/>
      <c r="M12" s="237"/>
      <c r="N12" s="243"/>
      <c r="O12" s="243"/>
      <c r="P12" s="243"/>
      <c r="Q12" s="244"/>
      <c r="R12" s="242">
        <v>1</v>
      </c>
      <c r="S12" s="253">
        <v>1</v>
      </c>
      <c r="T12" s="253">
        <v>1</v>
      </c>
      <c r="U12" s="245"/>
      <c r="V12" s="240"/>
    </row>
    <row r="13" spans="1:70" s="61" customFormat="1" ht="30.75" customHeight="1" thickBot="1">
      <c r="A13" s="533"/>
      <c r="B13" s="264"/>
      <c r="C13" s="265"/>
      <c r="D13" s="234" t="s">
        <v>275</v>
      </c>
      <c r="E13" s="241">
        <f t="shared" si="1"/>
        <v>1</v>
      </c>
      <c r="F13" s="259"/>
      <c r="G13" s="243"/>
      <c r="H13" s="243"/>
      <c r="I13" s="243"/>
      <c r="J13" s="243"/>
      <c r="K13" s="243"/>
      <c r="L13" s="243"/>
      <c r="M13" s="237">
        <v>1</v>
      </c>
      <c r="N13" s="243"/>
      <c r="O13" s="243"/>
      <c r="P13" s="243"/>
      <c r="Q13" s="244"/>
      <c r="R13" s="242"/>
      <c r="S13" s="253"/>
      <c r="T13" s="253"/>
      <c r="U13" s="245"/>
      <c r="V13" s="240"/>
    </row>
    <row r="14" spans="1:70" s="61" customFormat="1" ht="30.75" customHeight="1" thickBot="1">
      <c r="A14" s="533"/>
      <c r="B14" s="535" t="s">
        <v>207</v>
      </c>
      <c r="C14" s="536"/>
      <c r="D14" s="234" t="s">
        <v>171</v>
      </c>
      <c r="E14" s="246">
        <f t="shared" si="1"/>
        <v>9</v>
      </c>
      <c r="F14" s="258"/>
      <c r="G14" s="237"/>
      <c r="H14" s="237">
        <v>1</v>
      </c>
      <c r="I14" s="237"/>
      <c r="J14" s="237">
        <v>1</v>
      </c>
      <c r="K14" s="237">
        <v>1</v>
      </c>
      <c r="L14" s="237">
        <v>1</v>
      </c>
      <c r="M14" s="237">
        <v>2</v>
      </c>
      <c r="N14" s="237">
        <v>1</v>
      </c>
      <c r="O14" s="237">
        <v>1</v>
      </c>
      <c r="P14" s="237"/>
      <c r="Q14" s="238">
        <v>1</v>
      </c>
      <c r="R14" s="236"/>
      <c r="S14" s="252"/>
      <c r="T14" s="252"/>
      <c r="U14" s="239"/>
      <c r="V14" s="240"/>
    </row>
    <row r="15" spans="1:70" s="61" customFormat="1" ht="30.75" customHeight="1" thickBot="1">
      <c r="A15" s="534"/>
      <c r="B15" s="535" t="s">
        <v>266</v>
      </c>
      <c r="C15" s="536"/>
      <c r="D15" s="234" t="s">
        <v>171</v>
      </c>
      <c r="E15" s="246">
        <f t="shared" si="1"/>
        <v>1</v>
      </c>
      <c r="F15" s="258">
        <v>1</v>
      </c>
      <c r="G15" s="237"/>
      <c r="H15" s="237"/>
      <c r="I15" s="237"/>
      <c r="J15" s="237"/>
      <c r="K15" s="237"/>
      <c r="L15" s="237"/>
      <c r="M15" s="237"/>
      <c r="N15" s="237"/>
      <c r="O15" s="237"/>
      <c r="P15" s="237"/>
      <c r="Q15" s="238"/>
      <c r="R15" s="236"/>
      <c r="S15" s="252"/>
      <c r="T15" s="252"/>
      <c r="U15" s="239"/>
      <c r="V15" s="240"/>
    </row>
    <row r="16" spans="1:70" s="61" customFormat="1" ht="34.5" customHeight="1">
      <c r="A16" s="227">
        <v>1</v>
      </c>
      <c r="B16" s="247" t="str">
        <f>A1&amp;"[도급공사]"</f>
        <v>순천 향교 CCTV 구매 설치[도급공사]</v>
      </c>
      <c r="C16" s="248"/>
      <c r="D16" s="104" t="s">
        <v>6</v>
      </c>
      <c r="E16" s="104">
        <v>1</v>
      </c>
      <c r="F16" s="260"/>
      <c r="G16" s="194"/>
      <c r="H16" s="194"/>
      <c r="I16" s="194"/>
      <c r="J16" s="194"/>
      <c r="K16" s="196"/>
      <c r="L16" s="194"/>
      <c r="M16" s="197"/>
      <c r="N16" s="197"/>
      <c r="O16" s="197"/>
      <c r="P16" s="194"/>
      <c r="Q16" s="196"/>
      <c r="R16" s="194"/>
      <c r="S16" s="260"/>
      <c r="T16" s="260"/>
      <c r="U16" s="194"/>
      <c r="V16" s="194"/>
      <c r="W16" s="61" t="s">
        <v>264</v>
      </c>
    </row>
    <row r="17" spans="1:22" s="64" customFormat="1" ht="30.75" customHeight="1">
      <c r="A17" s="121" t="s">
        <v>178</v>
      </c>
      <c r="B17" s="162" t="s">
        <v>69</v>
      </c>
      <c r="C17" s="162" t="s">
        <v>70</v>
      </c>
      <c r="D17" s="44" t="s">
        <v>11</v>
      </c>
      <c r="E17" s="161">
        <f t="shared" ref="E17:E25" si="2">SUM(F17:U17)</f>
        <v>15</v>
      </c>
      <c r="F17" s="254">
        <v>1</v>
      </c>
      <c r="G17" s="195">
        <v>1</v>
      </c>
      <c r="H17" s="195">
        <v>1</v>
      </c>
      <c r="I17" s="195">
        <v>1</v>
      </c>
      <c r="J17" s="195">
        <v>1</v>
      </c>
      <c r="K17" s="195">
        <v>1</v>
      </c>
      <c r="L17" s="195">
        <v>1</v>
      </c>
      <c r="M17" s="195">
        <v>1</v>
      </c>
      <c r="N17" s="195">
        <v>1</v>
      </c>
      <c r="O17" s="195">
        <v>1</v>
      </c>
      <c r="P17" s="195">
        <v>1</v>
      </c>
      <c r="Q17" s="195">
        <v>1</v>
      </c>
      <c r="R17" s="195">
        <v>1</v>
      </c>
      <c r="S17" s="254">
        <v>1</v>
      </c>
      <c r="T17" s="254">
        <v>1</v>
      </c>
      <c r="U17" s="195"/>
      <c r="V17" s="63"/>
    </row>
    <row r="18" spans="1:22" s="64" customFormat="1" ht="30.75" customHeight="1">
      <c r="A18" s="121" t="s">
        <v>180</v>
      </c>
      <c r="B18" s="162" t="s">
        <v>133</v>
      </c>
      <c r="C18" s="163" t="s">
        <v>134</v>
      </c>
      <c r="D18" s="44" t="s">
        <v>11</v>
      </c>
      <c r="E18" s="161">
        <f t="shared" si="2"/>
        <v>15</v>
      </c>
      <c r="F18" s="255">
        <v>1</v>
      </c>
      <c r="G18" s="63">
        <v>1</v>
      </c>
      <c r="H18" s="63">
        <v>1</v>
      </c>
      <c r="I18" s="63">
        <v>1</v>
      </c>
      <c r="J18" s="63">
        <v>1</v>
      </c>
      <c r="K18" s="63">
        <v>1</v>
      </c>
      <c r="L18" s="63">
        <v>1</v>
      </c>
      <c r="M18" s="63">
        <v>1</v>
      </c>
      <c r="N18" s="63">
        <v>1</v>
      </c>
      <c r="O18" s="63">
        <v>1</v>
      </c>
      <c r="P18" s="63">
        <v>1</v>
      </c>
      <c r="Q18" s="63">
        <v>1</v>
      </c>
      <c r="R18" s="63">
        <v>1</v>
      </c>
      <c r="S18" s="255">
        <v>1</v>
      </c>
      <c r="T18" s="255">
        <v>1</v>
      </c>
      <c r="U18" s="63"/>
      <c r="V18" s="63"/>
    </row>
    <row r="19" spans="1:22" s="64" customFormat="1" ht="30.75" customHeight="1">
      <c r="A19" s="121" t="s">
        <v>114</v>
      </c>
      <c r="B19" s="162" t="s">
        <v>139</v>
      </c>
      <c r="C19" s="162" t="s">
        <v>140</v>
      </c>
      <c r="D19" s="44" t="s">
        <v>11</v>
      </c>
      <c r="E19" s="161">
        <f t="shared" si="2"/>
        <v>15</v>
      </c>
      <c r="F19" s="255">
        <v>1</v>
      </c>
      <c r="G19" s="63">
        <v>1</v>
      </c>
      <c r="H19" s="63">
        <v>1</v>
      </c>
      <c r="I19" s="63">
        <v>1</v>
      </c>
      <c r="J19" s="63">
        <v>1</v>
      </c>
      <c r="K19" s="63">
        <v>1</v>
      </c>
      <c r="L19" s="63">
        <v>1</v>
      </c>
      <c r="M19" s="63">
        <v>1</v>
      </c>
      <c r="N19" s="63">
        <v>1</v>
      </c>
      <c r="O19" s="63">
        <v>1</v>
      </c>
      <c r="P19" s="63">
        <v>1</v>
      </c>
      <c r="Q19" s="63">
        <v>1</v>
      </c>
      <c r="R19" s="63">
        <v>1</v>
      </c>
      <c r="S19" s="255">
        <v>1</v>
      </c>
      <c r="T19" s="255">
        <v>1</v>
      </c>
      <c r="U19" s="63"/>
      <c r="V19" s="63"/>
    </row>
    <row r="20" spans="1:22" s="64" customFormat="1" ht="30.75" customHeight="1">
      <c r="A20" s="121" t="s">
        <v>60</v>
      </c>
      <c r="B20" s="162" t="s">
        <v>145</v>
      </c>
      <c r="C20" s="162" t="s">
        <v>146</v>
      </c>
      <c r="D20" s="44" t="s">
        <v>11</v>
      </c>
      <c r="E20" s="161">
        <f t="shared" si="2"/>
        <v>9</v>
      </c>
      <c r="F20" s="255"/>
      <c r="G20" s="63"/>
      <c r="H20" s="63">
        <v>1</v>
      </c>
      <c r="I20" s="63"/>
      <c r="J20" s="63">
        <v>1</v>
      </c>
      <c r="K20" s="63">
        <v>1</v>
      </c>
      <c r="L20" s="63">
        <v>1</v>
      </c>
      <c r="M20" s="63">
        <v>2</v>
      </c>
      <c r="N20" s="63">
        <v>1</v>
      </c>
      <c r="O20" s="63">
        <v>1</v>
      </c>
      <c r="P20" s="63"/>
      <c r="Q20" s="63">
        <v>1</v>
      </c>
      <c r="R20" s="63"/>
      <c r="S20" s="255"/>
      <c r="T20" s="255"/>
      <c r="U20" s="63"/>
      <c r="V20" s="63"/>
    </row>
    <row r="21" spans="1:22" s="64" customFormat="1" ht="30.75" customHeight="1">
      <c r="A21" s="121" t="s">
        <v>61</v>
      </c>
      <c r="B21" s="162" t="s">
        <v>12</v>
      </c>
      <c r="C21" s="162" t="s">
        <v>137</v>
      </c>
      <c r="D21" s="44" t="s">
        <v>13</v>
      </c>
      <c r="E21" s="161">
        <f t="shared" si="2"/>
        <v>390</v>
      </c>
      <c r="F21" s="255">
        <v>20</v>
      </c>
      <c r="G21" s="63">
        <v>30</v>
      </c>
      <c r="H21" s="63">
        <v>20</v>
      </c>
      <c r="I21" s="63">
        <v>20</v>
      </c>
      <c r="J21" s="63">
        <v>20</v>
      </c>
      <c r="K21" s="63">
        <v>30</v>
      </c>
      <c r="L21" s="63">
        <v>30</v>
      </c>
      <c r="M21" s="266">
        <v>40</v>
      </c>
      <c r="N21" s="63">
        <v>30</v>
      </c>
      <c r="O21" s="63">
        <v>30</v>
      </c>
      <c r="P21" s="63">
        <v>30</v>
      </c>
      <c r="Q21" s="63">
        <v>30</v>
      </c>
      <c r="R21" s="63">
        <v>20</v>
      </c>
      <c r="S21" s="255">
        <v>10</v>
      </c>
      <c r="T21" s="255">
        <v>10</v>
      </c>
      <c r="U21" s="63">
        <v>20</v>
      </c>
      <c r="V21" s="63"/>
    </row>
    <row r="22" spans="1:22" s="64" customFormat="1" ht="30.75" customHeight="1">
      <c r="A22" s="121" t="s">
        <v>62</v>
      </c>
      <c r="B22" s="162" t="s">
        <v>156</v>
      </c>
      <c r="C22" s="162" t="s">
        <v>157</v>
      </c>
      <c r="D22" s="44" t="s">
        <v>13</v>
      </c>
      <c r="E22" s="161">
        <f t="shared" si="2"/>
        <v>210</v>
      </c>
      <c r="F22" s="255">
        <v>10</v>
      </c>
      <c r="G22" s="266">
        <v>30</v>
      </c>
      <c r="H22" s="63"/>
      <c r="I22" s="63"/>
      <c r="J22" s="63">
        <v>10</v>
      </c>
      <c r="K22" s="63">
        <v>10</v>
      </c>
      <c r="L22" s="63">
        <v>10</v>
      </c>
      <c r="M22" s="63">
        <v>40</v>
      </c>
      <c r="N22" s="63">
        <v>10</v>
      </c>
      <c r="O22" s="63">
        <v>10</v>
      </c>
      <c r="P22" s="63">
        <v>10</v>
      </c>
      <c r="Q22" s="63">
        <v>10</v>
      </c>
      <c r="R22" s="63">
        <v>20</v>
      </c>
      <c r="S22" s="255">
        <v>10</v>
      </c>
      <c r="T22" s="255">
        <v>10</v>
      </c>
      <c r="U22" s="63">
        <v>20</v>
      </c>
      <c r="V22" s="63"/>
    </row>
    <row r="23" spans="1:22" s="64" customFormat="1" ht="30.75" customHeight="1">
      <c r="A23" s="121" t="s">
        <v>63</v>
      </c>
      <c r="B23" s="162" t="s">
        <v>158</v>
      </c>
      <c r="C23" s="162" t="s">
        <v>159</v>
      </c>
      <c r="D23" s="44" t="s">
        <v>13</v>
      </c>
      <c r="E23" s="161">
        <f t="shared" si="2"/>
        <v>210</v>
      </c>
      <c r="F23" s="255">
        <v>15</v>
      </c>
      <c r="G23" s="63">
        <v>15</v>
      </c>
      <c r="H23" s="63">
        <v>15</v>
      </c>
      <c r="I23" s="63">
        <v>15</v>
      </c>
      <c r="J23" s="63">
        <v>15</v>
      </c>
      <c r="K23" s="63">
        <v>15</v>
      </c>
      <c r="L23" s="63">
        <v>15</v>
      </c>
      <c r="M23" s="63">
        <v>15</v>
      </c>
      <c r="N23" s="63">
        <v>15</v>
      </c>
      <c r="O23" s="63">
        <v>15</v>
      </c>
      <c r="P23" s="63">
        <v>15</v>
      </c>
      <c r="Q23" s="63">
        <v>15</v>
      </c>
      <c r="R23" s="63">
        <v>10</v>
      </c>
      <c r="S23" s="255">
        <v>10</v>
      </c>
      <c r="T23" s="255">
        <v>10</v>
      </c>
      <c r="U23" s="63"/>
      <c r="V23" s="63"/>
    </row>
    <row r="24" spans="1:22" s="158" customFormat="1" ht="30.75" customHeight="1">
      <c r="A24" s="121" t="s">
        <v>208</v>
      </c>
      <c r="B24" s="162" t="s">
        <v>176</v>
      </c>
      <c r="C24" s="165" t="s">
        <v>175</v>
      </c>
      <c r="D24" s="44" t="s">
        <v>171</v>
      </c>
      <c r="E24" s="161">
        <f t="shared" si="2"/>
        <v>15</v>
      </c>
      <c r="F24" s="254">
        <v>1</v>
      </c>
      <c r="G24" s="195">
        <v>1</v>
      </c>
      <c r="H24" s="195">
        <v>1</v>
      </c>
      <c r="I24" s="195">
        <v>1</v>
      </c>
      <c r="J24" s="195">
        <v>1</v>
      </c>
      <c r="K24" s="195">
        <v>1</v>
      </c>
      <c r="L24" s="195">
        <v>1</v>
      </c>
      <c r="M24" s="195">
        <v>1</v>
      </c>
      <c r="N24" s="195">
        <v>1</v>
      </c>
      <c r="O24" s="195">
        <v>1</v>
      </c>
      <c r="P24" s="195">
        <v>1</v>
      </c>
      <c r="Q24" s="195">
        <v>1</v>
      </c>
      <c r="R24" s="195">
        <v>1</v>
      </c>
      <c r="S24" s="254">
        <v>1</v>
      </c>
      <c r="T24" s="254">
        <v>1</v>
      </c>
      <c r="U24" s="63"/>
      <c r="V24" s="63"/>
    </row>
    <row r="25" spans="1:22" s="158" customFormat="1" ht="30.75" customHeight="1">
      <c r="A25" s="121" t="s">
        <v>209</v>
      </c>
      <c r="B25" s="162" t="s">
        <v>188</v>
      </c>
      <c r="C25" s="165" t="s">
        <v>189</v>
      </c>
      <c r="D25" s="44" t="s">
        <v>171</v>
      </c>
      <c r="E25" s="161">
        <f t="shared" si="2"/>
        <v>11</v>
      </c>
      <c r="F25" s="255">
        <v>1</v>
      </c>
      <c r="G25" s="63"/>
      <c r="H25" s="63">
        <v>1</v>
      </c>
      <c r="I25" s="63">
        <v>1</v>
      </c>
      <c r="J25" s="63">
        <v>1</v>
      </c>
      <c r="K25" s="63">
        <v>1</v>
      </c>
      <c r="L25" s="63">
        <v>1</v>
      </c>
      <c r="M25" s="63">
        <v>1</v>
      </c>
      <c r="N25" s="63">
        <v>1</v>
      </c>
      <c r="O25" s="63">
        <v>1</v>
      </c>
      <c r="P25" s="63">
        <v>1</v>
      </c>
      <c r="Q25" s="63">
        <v>1</v>
      </c>
      <c r="R25" s="63"/>
      <c r="S25" s="255"/>
      <c r="T25" s="255"/>
      <c r="U25" s="63"/>
      <c r="V25" s="63"/>
    </row>
    <row r="26" spans="1:22" s="65" customFormat="1" ht="30.75" customHeight="1">
      <c r="A26" s="121"/>
      <c r="B26" s="162"/>
      <c r="C26" s="162"/>
      <c r="D26" s="44"/>
      <c r="E26" s="161"/>
      <c r="F26" s="255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255"/>
      <c r="T26" s="255"/>
      <c r="U26" s="63"/>
      <c r="V26" s="63"/>
    </row>
    <row r="27" spans="1:22" s="64" customFormat="1" ht="48.75" customHeight="1">
      <c r="A27" s="80">
        <v>2</v>
      </c>
      <c r="B27" s="82" t="str">
        <f>A1&amp;"[관급자재]"</f>
        <v>순천 향교 CCTV 구매 설치[관급자재]</v>
      </c>
      <c r="C27" s="171"/>
      <c r="D27" s="80" t="s">
        <v>6</v>
      </c>
      <c r="E27" s="161">
        <v>1</v>
      </c>
      <c r="F27" s="256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256"/>
      <c r="T27" s="256"/>
      <c r="U27" s="193"/>
      <c r="V27" s="169" t="s">
        <v>153</v>
      </c>
    </row>
    <row r="28" spans="1:22" s="64" customFormat="1" ht="48.75" customHeight="1">
      <c r="A28" s="121" t="s">
        <v>205</v>
      </c>
      <c r="B28" s="164" t="s">
        <v>267</v>
      </c>
      <c r="C28" s="165" t="s">
        <v>269</v>
      </c>
      <c r="D28" s="44" t="s">
        <v>174</v>
      </c>
      <c r="E28" s="161">
        <f>SUM(F28:U28)</f>
        <v>2</v>
      </c>
      <c r="F28" s="256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256"/>
      <c r="T28" s="256"/>
      <c r="U28" s="193">
        <v>2</v>
      </c>
      <c r="V28" s="169" t="e">
        <f>단가조사!#REF!</f>
        <v>#REF!</v>
      </c>
    </row>
    <row r="29" spans="1:22" s="62" customFormat="1" ht="48.75" customHeight="1">
      <c r="A29" s="121" t="s">
        <v>271</v>
      </c>
      <c r="B29" s="164" t="s">
        <v>206</v>
      </c>
      <c r="C29" s="165" t="s">
        <v>138</v>
      </c>
      <c r="D29" s="44" t="s">
        <v>174</v>
      </c>
      <c r="E29" s="161">
        <f t="shared" ref="E29:E45" si="3">SUM(F29:U29)</f>
        <v>20</v>
      </c>
      <c r="F29" s="255">
        <v>1</v>
      </c>
      <c r="G29" s="63"/>
      <c r="H29" s="63">
        <v>2</v>
      </c>
      <c r="I29" s="63">
        <v>2</v>
      </c>
      <c r="J29" s="63">
        <v>1</v>
      </c>
      <c r="K29" s="63">
        <v>2</v>
      </c>
      <c r="L29" s="63">
        <v>2</v>
      </c>
      <c r="M29" s="63">
        <v>2</v>
      </c>
      <c r="N29" s="63">
        <v>2</v>
      </c>
      <c r="O29" s="63">
        <v>2</v>
      </c>
      <c r="P29" s="63">
        <v>2</v>
      </c>
      <c r="Q29" s="63">
        <v>2</v>
      </c>
      <c r="R29" s="63"/>
      <c r="S29" s="255"/>
      <c r="T29" s="255"/>
      <c r="U29" s="63"/>
      <c r="V29" s="169" t="e">
        <f>단가조사!#REF!</f>
        <v>#REF!</v>
      </c>
    </row>
    <row r="30" spans="1:22" s="64" customFormat="1" ht="48.75" customHeight="1">
      <c r="A30" s="121" t="s">
        <v>64</v>
      </c>
      <c r="B30" s="164" t="s">
        <v>164</v>
      </c>
      <c r="C30" s="165" t="s">
        <v>165</v>
      </c>
      <c r="D30" s="44" t="s">
        <v>174</v>
      </c>
      <c r="E30" s="161">
        <f t="shared" si="3"/>
        <v>11</v>
      </c>
      <c r="F30" s="255">
        <v>1</v>
      </c>
      <c r="G30" s="63">
        <v>1</v>
      </c>
      <c r="H30" s="63"/>
      <c r="I30" s="63"/>
      <c r="J30" s="63">
        <v>1</v>
      </c>
      <c r="K30" s="63">
        <v>1</v>
      </c>
      <c r="L30" s="63">
        <v>1</v>
      </c>
      <c r="M30" s="63">
        <v>2</v>
      </c>
      <c r="N30" s="63">
        <v>1</v>
      </c>
      <c r="O30" s="63">
        <v>1</v>
      </c>
      <c r="P30" s="63">
        <v>1</v>
      </c>
      <c r="Q30" s="63">
        <v>1</v>
      </c>
      <c r="R30" s="63"/>
      <c r="S30" s="255"/>
      <c r="T30" s="255"/>
      <c r="U30" s="63"/>
      <c r="V30" s="169" t="e">
        <f>단가조사!#REF!</f>
        <v>#REF!</v>
      </c>
    </row>
    <row r="31" spans="1:22" s="64" customFormat="1" ht="48.75" customHeight="1">
      <c r="A31" s="121" t="s">
        <v>65</v>
      </c>
      <c r="B31" s="164" t="s">
        <v>187</v>
      </c>
      <c r="C31" s="165" t="s">
        <v>138</v>
      </c>
      <c r="D31" s="44" t="s">
        <v>174</v>
      </c>
      <c r="E31" s="161">
        <f t="shared" si="3"/>
        <v>6</v>
      </c>
      <c r="F31" s="255"/>
      <c r="G31" s="63">
        <v>2</v>
      </c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>
        <v>2</v>
      </c>
      <c r="S31" s="255">
        <v>1</v>
      </c>
      <c r="T31" s="255">
        <v>1</v>
      </c>
      <c r="U31" s="63"/>
      <c r="V31" s="169" t="e">
        <f>단가조사!#REF!</f>
        <v>#REF!</v>
      </c>
    </row>
    <row r="32" spans="1:22" s="64" customFormat="1" ht="48.75" customHeight="1">
      <c r="A32" s="121" t="s">
        <v>66</v>
      </c>
      <c r="B32" s="164" t="s">
        <v>270</v>
      </c>
      <c r="C32" s="165" t="s">
        <v>138</v>
      </c>
      <c r="D32" s="44" t="s">
        <v>174</v>
      </c>
      <c r="E32" s="161">
        <f t="shared" si="3"/>
        <v>2</v>
      </c>
      <c r="F32" s="255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255"/>
      <c r="T32" s="255"/>
      <c r="U32" s="63">
        <v>2</v>
      </c>
      <c r="V32" s="250" t="e">
        <f>단가조사!#REF!</f>
        <v>#REF!</v>
      </c>
    </row>
    <row r="33" spans="1:22" s="192" customFormat="1" ht="48.75" customHeight="1">
      <c r="A33" s="121" t="s">
        <v>67</v>
      </c>
      <c r="B33" s="186" t="s">
        <v>141</v>
      </c>
      <c r="C33" s="187" t="s">
        <v>216</v>
      </c>
      <c r="D33" s="188" t="s">
        <v>11</v>
      </c>
      <c r="E33" s="189">
        <f t="shared" si="3"/>
        <v>3</v>
      </c>
      <c r="F33" s="255">
        <v>1</v>
      </c>
      <c r="G33" s="190"/>
      <c r="H33" s="190"/>
      <c r="I33" s="190">
        <v>1</v>
      </c>
      <c r="J33" s="190"/>
      <c r="K33" s="190"/>
      <c r="L33" s="190"/>
      <c r="M33" s="190"/>
      <c r="N33" s="190"/>
      <c r="O33" s="190"/>
      <c r="P33" s="190">
        <v>1</v>
      </c>
      <c r="Q33" s="190"/>
      <c r="R33" s="190"/>
      <c r="S33" s="255"/>
      <c r="T33" s="255"/>
      <c r="U33" s="190"/>
      <c r="V33" s="191" t="e">
        <f>단가조사!#REF!</f>
        <v>#REF!</v>
      </c>
    </row>
    <row r="34" spans="1:22" s="192" customFormat="1" ht="48.75" customHeight="1">
      <c r="A34" s="121" t="s">
        <v>68</v>
      </c>
      <c r="B34" s="186" t="s">
        <v>186</v>
      </c>
      <c r="C34" s="187" t="s">
        <v>217</v>
      </c>
      <c r="D34" s="188" t="s">
        <v>171</v>
      </c>
      <c r="E34" s="189">
        <f t="shared" si="3"/>
        <v>4</v>
      </c>
      <c r="F34" s="255"/>
      <c r="G34" s="190">
        <v>1</v>
      </c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>
        <v>1</v>
      </c>
      <c r="S34" s="255">
        <v>1</v>
      </c>
      <c r="T34" s="255">
        <v>1</v>
      </c>
      <c r="U34" s="190"/>
      <c r="V34" s="191" t="e">
        <f>단가조사!#REF!</f>
        <v>#REF!</v>
      </c>
    </row>
    <row r="35" spans="1:22" s="64" customFormat="1" ht="48.75" customHeight="1">
      <c r="A35" s="121" t="s">
        <v>128</v>
      </c>
      <c r="B35" s="164" t="s">
        <v>142</v>
      </c>
      <c r="C35" s="165" t="s">
        <v>181</v>
      </c>
      <c r="D35" s="44" t="s">
        <v>171</v>
      </c>
      <c r="E35" s="161">
        <f t="shared" si="3"/>
        <v>15</v>
      </c>
      <c r="F35" s="255">
        <v>1</v>
      </c>
      <c r="G35" s="190">
        <v>1</v>
      </c>
      <c r="H35" s="190">
        <v>1</v>
      </c>
      <c r="I35" s="190">
        <v>1</v>
      </c>
      <c r="J35" s="190">
        <v>1</v>
      </c>
      <c r="K35" s="190">
        <v>1</v>
      </c>
      <c r="L35" s="190">
        <v>1</v>
      </c>
      <c r="M35" s="190">
        <v>1</v>
      </c>
      <c r="N35" s="190">
        <v>1</v>
      </c>
      <c r="O35" s="190">
        <v>1</v>
      </c>
      <c r="P35" s="190">
        <v>1</v>
      </c>
      <c r="Q35" s="190">
        <v>1</v>
      </c>
      <c r="R35" s="190">
        <v>1</v>
      </c>
      <c r="S35" s="255">
        <v>1</v>
      </c>
      <c r="T35" s="255">
        <v>1</v>
      </c>
      <c r="U35" s="63"/>
      <c r="V35" s="226" t="e">
        <f>단가조사!#REF!</f>
        <v>#REF!</v>
      </c>
    </row>
    <row r="36" spans="1:22" s="64" customFormat="1" ht="48.75" customHeight="1">
      <c r="A36" s="121" t="s">
        <v>129</v>
      </c>
      <c r="B36" s="164" t="s">
        <v>167</v>
      </c>
      <c r="C36" s="165" t="s">
        <v>168</v>
      </c>
      <c r="D36" s="44" t="s">
        <v>173</v>
      </c>
      <c r="E36" s="161">
        <f t="shared" si="3"/>
        <v>16</v>
      </c>
      <c r="F36" s="255">
        <v>1</v>
      </c>
      <c r="G36" s="190">
        <v>1</v>
      </c>
      <c r="H36" s="190">
        <v>1</v>
      </c>
      <c r="I36" s="190">
        <v>1</v>
      </c>
      <c r="J36" s="190">
        <v>1</v>
      </c>
      <c r="K36" s="190">
        <v>1</v>
      </c>
      <c r="L36" s="190">
        <v>1</v>
      </c>
      <c r="M36" s="190">
        <v>2</v>
      </c>
      <c r="N36" s="190">
        <v>1</v>
      </c>
      <c r="O36" s="190">
        <v>1</v>
      </c>
      <c r="P36" s="190">
        <v>1</v>
      </c>
      <c r="Q36" s="190">
        <v>1</v>
      </c>
      <c r="R36" s="190">
        <v>1</v>
      </c>
      <c r="S36" s="255">
        <v>1</v>
      </c>
      <c r="T36" s="255">
        <v>1</v>
      </c>
      <c r="U36" s="63"/>
      <c r="V36" s="226" t="e">
        <f>단가조사!#REF!</f>
        <v>#REF!</v>
      </c>
    </row>
    <row r="37" spans="1:22" ht="48.75" customHeight="1">
      <c r="A37" s="121" t="s">
        <v>152</v>
      </c>
      <c r="B37" s="164" t="s">
        <v>126</v>
      </c>
      <c r="C37" s="165" t="s">
        <v>113</v>
      </c>
      <c r="D37" s="44" t="s">
        <v>173</v>
      </c>
      <c r="E37" s="161">
        <f t="shared" si="3"/>
        <v>28</v>
      </c>
      <c r="F37" s="256">
        <v>1</v>
      </c>
      <c r="G37" s="193">
        <v>2</v>
      </c>
      <c r="H37" s="193">
        <v>2</v>
      </c>
      <c r="I37" s="193">
        <v>2</v>
      </c>
      <c r="J37" s="193">
        <v>1</v>
      </c>
      <c r="K37" s="193">
        <v>2</v>
      </c>
      <c r="L37" s="193">
        <v>2</v>
      </c>
      <c r="M37" s="193">
        <v>2</v>
      </c>
      <c r="N37" s="193">
        <v>2</v>
      </c>
      <c r="O37" s="193">
        <v>2</v>
      </c>
      <c r="P37" s="193">
        <v>2</v>
      </c>
      <c r="Q37" s="193">
        <v>2</v>
      </c>
      <c r="R37" s="193">
        <v>2</v>
      </c>
      <c r="S37" s="256">
        <v>1</v>
      </c>
      <c r="T37" s="256">
        <v>1</v>
      </c>
      <c r="U37" s="193">
        <v>2</v>
      </c>
      <c r="V37" s="226" t="e">
        <f>단가조사!#REF!</f>
        <v>#REF!</v>
      </c>
    </row>
    <row r="38" spans="1:22" ht="48.75" customHeight="1">
      <c r="A38" s="121" t="s">
        <v>130</v>
      </c>
      <c r="B38" s="164" t="s">
        <v>127</v>
      </c>
      <c r="C38" s="165" t="s">
        <v>112</v>
      </c>
      <c r="D38" s="44" t="s">
        <v>173</v>
      </c>
      <c r="E38" s="161">
        <f t="shared" si="3"/>
        <v>11</v>
      </c>
      <c r="F38" s="256">
        <v>1</v>
      </c>
      <c r="G38" s="193">
        <v>1</v>
      </c>
      <c r="H38" s="193"/>
      <c r="I38" s="193"/>
      <c r="J38" s="193">
        <v>1</v>
      </c>
      <c r="K38" s="193">
        <v>1</v>
      </c>
      <c r="L38" s="193">
        <v>1</v>
      </c>
      <c r="M38" s="193">
        <v>2</v>
      </c>
      <c r="N38" s="193">
        <v>1</v>
      </c>
      <c r="O38" s="193">
        <v>1</v>
      </c>
      <c r="P38" s="193">
        <v>1</v>
      </c>
      <c r="Q38" s="193">
        <v>1</v>
      </c>
      <c r="R38" s="193"/>
      <c r="S38" s="256"/>
      <c r="T38" s="256"/>
      <c r="U38" s="193"/>
      <c r="V38" s="226" t="e">
        <f>단가조사!#REF!</f>
        <v>#REF!</v>
      </c>
    </row>
    <row r="39" spans="1:22" ht="48.75" customHeight="1">
      <c r="A39" s="121" t="s">
        <v>163</v>
      </c>
      <c r="B39" s="164" t="s">
        <v>125</v>
      </c>
      <c r="C39" s="165" t="s">
        <v>182</v>
      </c>
      <c r="D39" s="44" t="s">
        <v>6</v>
      </c>
      <c r="E39" s="161">
        <f t="shared" si="3"/>
        <v>16</v>
      </c>
      <c r="F39" s="256">
        <v>1</v>
      </c>
      <c r="G39" s="193">
        <v>1</v>
      </c>
      <c r="H39" s="193">
        <v>1</v>
      </c>
      <c r="I39" s="193">
        <v>1</v>
      </c>
      <c r="J39" s="193">
        <v>1</v>
      </c>
      <c r="K39" s="193">
        <v>1</v>
      </c>
      <c r="L39" s="193">
        <v>1</v>
      </c>
      <c r="M39" s="193">
        <v>1</v>
      </c>
      <c r="N39" s="193">
        <v>1</v>
      </c>
      <c r="O39" s="193">
        <v>1</v>
      </c>
      <c r="P39" s="193">
        <v>1</v>
      </c>
      <c r="Q39" s="193">
        <v>1</v>
      </c>
      <c r="R39" s="193">
        <v>1</v>
      </c>
      <c r="S39" s="256">
        <v>1</v>
      </c>
      <c r="T39" s="256">
        <v>1</v>
      </c>
      <c r="U39" s="193">
        <v>1</v>
      </c>
      <c r="V39" s="226" t="e">
        <f>단가조사!#REF!</f>
        <v>#REF!</v>
      </c>
    </row>
    <row r="40" spans="1:22" ht="48.75" customHeight="1">
      <c r="A40" s="121" t="s">
        <v>166</v>
      </c>
      <c r="B40" s="164" t="s">
        <v>135</v>
      </c>
      <c r="C40" s="165" t="s">
        <v>123</v>
      </c>
      <c r="D40" s="44" t="s">
        <v>13</v>
      </c>
      <c r="E40" s="161">
        <f t="shared" si="3"/>
        <v>75</v>
      </c>
      <c r="F40" s="256">
        <v>5</v>
      </c>
      <c r="G40" s="193">
        <v>5</v>
      </c>
      <c r="H40" s="193">
        <v>5</v>
      </c>
      <c r="I40" s="193">
        <v>5</v>
      </c>
      <c r="J40" s="193">
        <v>5</v>
      </c>
      <c r="K40" s="193">
        <v>5</v>
      </c>
      <c r="L40" s="193">
        <v>5</v>
      </c>
      <c r="M40" s="193">
        <v>5</v>
      </c>
      <c r="N40" s="193">
        <v>5</v>
      </c>
      <c r="O40" s="193">
        <v>5</v>
      </c>
      <c r="P40" s="193">
        <v>5</v>
      </c>
      <c r="Q40" s="193">
        <v>5</v>
      </c>
      <c r="R40" s="193">
        <v>5</v>
      </c>
      <c r="S40" s="256">
        <v>5</v>
      </c>
      <c r="T40" s="256">
        <v>5</v>
      </c>
      <c r="U40" s="193"/>
      <c r="V40" s="226" t="e">
        <f>단가조사!#REF!</f>
        <v>#REF!</v>
      </c>
    </row>
    <row r="41" spans="1:22" ht="48.75" customHeight="1">
      <c r="A41" s="121" t="s">
        <v>169</v>
      </c>
      <c r="B41" s="164" t="s">
        <v>124</v>
      </c>
      <c r="C41" s="165" t="s">
        <v>147</v>
      </c>
      <c r="D41" s="44" t="s">
        <v>173</v>
      </c>
      <c r="E41" s="161">
        <f t="shared" si="3"/>
        <v>45</v>
      </c>
      <c r="F41" s="256">
        <v>3</v>
      </c>
      <c r="G41" s="193">
        <v>3</v>
      </c>
      <c r="H41" s="193">
        <v>3</v>
      </c>
      <c r="I41" s="193">
        <v>3</v>
      </c>
      <c r="J41" s="193">
        <v>3</v>
      </c>
      <c r="K41" s="193">
        <v>3</v>
      </c>
      <c r="L41" s="193">
        <v>3</v>
      </c>
      <c r="M41" s="193">
        <v>3</v>
      </c>
      <c r="N41" s="193">
        <v>3</v>
      </c>
      <c r="O41" s="193">
        <v>3</v>
      </c>
      <c r="P41" s="193">
        <v>3</v>
      </c>
      <c r="Q41" s="193">
        <v>3</v>
      </c>
      <c r="R41" s="193">
        <v>3</v>
      </c>
      <c r="S41" s="256">
        <v>3</v>
      </c>
      <c r="T41" s="256">
        <v>3</v>
      </c>
      <c r="U41" s="193"/>
      <c r="V41" s="226" t="e">
        <f>단가조사!#REF!</f>
        <v>#REF!</v>
      </c>
    </row>
    <row r="42" spans="1:22" ht="48.75" customHeight="1">
      <c r="A42" s="121" t="s">
        <v>185</v>
      </c>
      <c r="B42" s="164" t="s">
        <v>160</v>
      </c>
      <c r="C42" s="165" t="s">
        <v>170</v>
      </c>
      <c r="D42" s="44" t="s">
        <v>173</v>
      </c>
      <c r="E42" s="161">
        <f t="shared" si="3"/>
        <v>15</v>
      </c>
      <c r="F42" s="256">
        <v>1</v>
      </c>
      <c r="G42" s="193">
        <v>1</v>
      </c>
      <c r="H42" s="193">
        <v>1</v>
      </c>
      <c r="I42" s="193">
        <v>1</v>
      </c>
      <c r="J42" s="193">
        <v>1</v>
      </c>
      <c r="K42" s="193">
        <v>1</v>
      </c>
      <c r="L42" s="193">
        <v>1</v>
      </c>
      <c r="M42" s="193">
        <v>1</v>
      </c>
      <c r="N42" s="193">
        <v>1</v>
      </c>
      <c r="O42" s="193">
        <v>1</v>
      </c>
      <c r="P42" s="193">
        <v>1</v>
      </c>
      <c r="Q42" s="193">
        <v>1</v>
      </c>
      <c r="R42" s="193">
        <v>1</v>
      </c>
      <c r="S42" s="256">
        <v>1</v>
      </c>
      <c r="T42" s="256">
        <v>1</v>
      </c>
      <c r="U42" s="193"/>
      <c r="V42" s="226" t="e">
        <f>단가조사!#REF!</f>
        <v>#REF!</v>
      </c>
    </row>
    <row r="43" spans="1:22" ht="48.75" customHeight="1">
      <c r="A43" s="121" t="s">
        <v>210</v>
      </c>
      <c r="B43" s="164" t="s">
        <v>167</v>
      </c>
      <c r="C43" s="165" t="s">
        <v>177</v>
      </c>
      <c r="D43" s="44" t="s">
        <v>173</v>
      </c>
      <c r="E43" s="161">
        <f t="shared" si="3"/>
        <v>15</v>
      </c>
      <c r="F43" s="256">
        <v>1</v>
      </c>
      <c r="G43" s="193">
        <v>1</v>
      </c>
      <c r="H43" s="193">
        <v>1</v>
      </c>
      <c r="I43" s="193">
        <v>1</v>
      </c>
      <c r="J43" s="193">
        <v>1</v>
      </c>
      <c r="K43" s="193">
        <v>1</v>
      </c>
      <c r="L43" s="193">
        <v>1</v>
      </c>
      <c r="M43" s="193">
        <v>1</v>
      </c>
      <c r="N43" s="193">
        <v>1</v>
      </c>
      <c r="O43" s="193">
        <v>1</v>
      </c>
      <c r="P43" s="193">
        <v>1</v>
      </c>
      <c r="Q43" s="193">
        <v>1</v>
      </c>
      <c r="R43" s="193">
        <v>1</v>
      </c>
      <c r="S43" s="256">
        <v>1</v>
      </c>
      <c r="T43" s="256">
        <v>1</v>
      </c>
      <c r="U43" s="193"/>
      <c r="V43" s="226" t="e">
        <f>단가조사!#REF!</f>
        <v>#REF!</v>
      </c>
    </row>
    <row r="44" spans="1:22" ht="48.75" customHeight="1">
      <c r="A44" s="121" t="s">
        <v>213</v>
      </c>
      <c r="B44" s="164" t="s">
        <v>211</v>
      </c>
      <c r="C44" s="165" t="s">
        <v>212</v>
      </c>
      <c r="D44" s="44" t="s">
        <v>13</v>
      </c>
      <c r="E44" s="161">
        <f t="shared" si="3"/>
        <v>160</v>
      </c>
      <c r="F44" s="168"/>
      <c r="G44" s="44"/>
      <c r="H44" s="44">
        <v>20</v>
      </c>
      <c r="I44" s="44"/>
      <c r="J44" s="44">
        <v>20</v>
      </c>
      <c r="K44" s="44">
        <v>20</v>
      </c>
      <c r="L44" s="161">
        <v>20</v>
      </c>
      <c r="M44" s="161">
        <v>20</v>
      </c>
      <c r="N44" s="161">
        <v>20</v>
      </c>
      <c r="O44" s="161">
        <v>20</v>
      </c>
      <c r="P44" s="161"/>
      <c r="Q44" s="161">
        <v>20</v>
      </c>
      <c r="R44" s="161"/>
      <c r="S44" s="257"/>
      <c r="T44" s="257"/>
      <c r="U44" s="161"/>
      <c r="V44" s="249" t="e">
        <f>단가조사!#REF!</f>
        <v>#REF!</v>
      </c>
    </row>
    <row r="45" spans="1:22" ht="48.75" customHeight="1">
      <c r="A45" s="121" t="s">
        <v>268</v>
      </c>
      <c r="B45" s="164" t="s">
        <v>214</v>
      </c>
      <c r="C45" s="165" t="s">
        <v>215</v>
      </c>
      <c r="D45" s="44" t="s">
        <v>13</v>
      </c>
      <c r="E45" s="161">
        <f t="shared" si="3"/>
        <v>40</v>
      </c>
      <c r="F45" s="168"/>
      <c r="G45" s="44"/>
      <c r="H45" s="44"/>
      <c r="I45" s="44"/>
      <c r="J45" s="44"/>
      <c r="K45" s="44"/>
      <c r="L45" s="161"/>
      <c r="M45" s="161">
        <v>40</v>
      </c>
      <c r="N45" s="161"/>
      <c r="O45" s="161"/>
      <c r="P45" s="161"/>
      <c r="Q45" s="161"/>
      <c r="R45" s="161"/>
      <c r="S45" s="257"/>
      <c r="T45" s="257"/>
      <c r="U45" s="161"/>
      <c r="V45" s="249" t="e">
        <f>단가조사!#REF!</f>
        <v>#REF!</v>
      </c>
    </row>
    <row r="62" spans="4:5">
      <c r="D62" s="14" t="s">
        <v>194</v>
      </c>
      <c r="E62" s="61" t="s">
        <v>195</v>
      </c>
    </row>
    <row r="63" spans="4:5">
      <c r="D63" s="14" t="s">
        <v>192</v>
      </c>
      <c r="E63" s="61" t="s">
        <v>196</v>
      </c>
    </row>
    <row r="64" spans="4:5">
      <c r="D64" s="14" t="s">
        <v>193</v>
      </c>
      <c r="E64" s="61" t="s">
        <v>197</v>
      </c>
    </row>
    <row r="65" spans="4:5">
      <c r="D65" s="14" t="s">
        <v>203</v>
      </c>
      <c r="E65" s="61" t="s">
        <v>201</v>
      </c>
    </row>
  </sheetData>
  <mergeCells count="14">
    <mergeCell ref="R2:T2"/>
    <mergeCell ref="A4:A15"/>
    <mergeCell ref="B4:C4"/>
    <mergeCell ref="B5:B8"/>
    <mergeCell ref="B9:C9"/>
    <mergeCell ref="B14:C14"/>
    <mergeCell ref="B15:C15"/>
    <mergeCell ref="G1:P1"/>
    <mergeCell ref="A2:A3"/>
    <mergeCell ref="B2:B3"/>
    <mergeCell ref="C2:C3"/>
    <mergeCell ref="D2:D3"/>
    <mergeCell ref="E2:E3"/>
    <mergeCell ref="F2:Q2"/>
  </mergeCells>
  <phoneticPr fontId="3" type="noConversion"/>
  <conditionalFormatting sqref="F3 F8:F15">
    <cfRule type="duplicateValues" dxfId="14" priority="9" stopIfTrue="1"/>
  </conditionalFormatting>
  <conditionalFormatting sqref="G8 G3">
    <cfRule type="duplicateValues" dxfId="13" priority="6" stopIfTrue="1"/>
  </conditionalFormatting>
  <conditionalFormatting sqref="H3">
    <cfRule type="duplicateValues" dxfId="12" priority="7" stopIfTrue="1"/>
  </conditionalFormatting>
  <conditionalFormatting sqref="I3 I8:I15">
    <cfRule type="duplicateValues" dxfId="11" priority="8" stopIfTrue="1"/>
  </conditionalFormatting>
  <conditionalFormatting sqref="J3">
    <cfRule type="duplicateValues" dxfId="10" priority="5" stopIfTrue="1"/>
  </conditionalFormatting>
  <conditionalFormatting sqref="K3">
    <cfRule type="duplicateValues" dxfId="9" priority="2" stopIfTrue="1"/>
  </conditionalFormatting>
  <conditionalFormatting sqref="L3">
    <cfRule type="duplicateValues" dxfId="8" priority="4" stopIfTrue="1"/>
  </conditionalFormatting>
  <conditionalFormatting sqref="M3:O3">
    <cfRule type="duplicateValues" dxfId="7" priority="10" stopIfTrue="1"/>
  </conditionalFormatting>
  <conditionalFormatting sqref="P3">
    <cfRule type="duplicateValues" dxfId="6" priority="3" stopIfTrue="1"/>
  </conditionalFormatting>
  <conditionalFormatting sqref="Q3">
    <cfRule type="duplicateValues" dxfId="5" priority="14" stopIfTrue="1"/>
  </conditionalFormatting>
  <conditionalFormatting sqref="R3:S3">
    <cfRule type="duplicateValues" dxfId="4" priority="1" stopIfTrue="1"/>
  </conditionalFormatting>
  <conditionalFormatting sqref="T3">
    <cfRule type="duplicateValues" dxfId="3" priority="13" stopIfTrue="1"/>
  </conditionalFormatting>
  <conditionalFormatting sqref="U3">
    <cfRule type="duplicateValues" dxfId="2" priority="11" stopIfTrue="1"/>
  </conditionalFormatting>
  <conditionalFormatting sqref="V3:V15">
    <cfRule type="duplicateValues" dxfId="1" priority="12" stopIfTrue="1"/>
  </conditionalFormatting>
  <dataValidations count="2">
    <dataValidation type="list" allowBlank="1" showInputMessage="1" showErrorMessage="1" sqref="F4:Q4">
      <formula1>공사유형</formula1>
    </dataValidation>
    <dataValidation type="list" allowBlank="1" showInputMessage="1" showErrorMessage="1" sqref="R4:U4">
      <formula1>$D$63:$D$65</formula1>
    </dataValidation>
  </dataValidations>
  <printOptions horizontalCentered="1"/>
  <pageMargins left="0.39370078740157483" right="0.19685039370078741" top="0.39370078740157483" bottom="0.19685039370078741" header="0.23622047244094491" footer="0.15748031496062992"/>
  <pageSetup paperSize="8" scale="46" fitToWidth="2" fitToHeight="2" pageOrder="overThenDown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4:P28"/>
  <sheetViews>
    <sheetView view="pageBreakPreview" zoomScaleNormal="100" zoomScaleSheetLayoutView="100" workbookViewId="0">
      <selection activeCell="A11" sqref="A11"/>
    </sheetView>
  </sheetViews>
  <sheetFormatPr defaultColWidth="8.8984375" defaultRowHeight="17.399999999999999"/>
  <cols>
    <col min="1" max="16384" width="8.8984375" style="8"/>
  </cols>
  <sheetData>
    <row r="4" spans="1:16" s="2" customFormat="1" ht="40.200000000000003">
      <c r="A4" s="543"/>
      <c r="B4" s="543"/>
      <c r="C4" s="543"/>
      <c r="D4" s="543"/>
      <c r="E4" s="543"/>
      <c r="F4" s="543"/>
      <c r="G4" s="543"/>
      <c r="H4" s="543"/>
      <c r="I4" s="543"/>
      <c r="J4" s="543"/>
      <c r="K4" s="543"/>
      <c r="L4" s="543"/>
      <c r="M4" s="543"/>
    </row>
    <row r="5" spans="1:16" s="3" customFormat="1" ht="52.8">
      <c r="A5" s="544" t="s">
        <v>570</v>
      </c>
      <c r="B5" s="545"/>
      <c r="C5" s="545"/>
      <c r="D5" s="545"/>
      <c r="E5" s="545"/>
      <c r="F5" s="545"/>
      <c r="G5" s="545"/>
      <c r="H5" s="545"/>
      <c r="I5" s="545"/>
      <c r="J5" s="545"/>
      <c r="K5" s="545"/>
      <c r="L5" s="545"/>
      <c r="M5" s="545"/>
    </row>
    <row r="6" spans="1:16" s="5" customFormat="1" ht="43.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6" s="6" customFormat="1" ht="33">
      <c r="A7" s="546"/>
      <c r="B7" s="546"/>
      <c r="C7" s="546"/>
      <c r="D7" s="546"/>
      <c r="E7" s="546"/>
      <c r="F7" s="546"/>
      <c r="G7" s="546"/>
      <c r="H7" s="546"/>
      <c r="I7" s="546"/>
      <c r="J7" s="546"/>
      <c r="K7" s="546"/>
      <c r="L7" s="546"/>
      <c r="M7" s="546"/>
    </row>
    <row r="8" spans="1:16" ht="2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6" ht="2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6" ht="33">
      <c r="A10" s="546" t="s">
        <v>615</v>
      </c>
      <c r="B10" s="546"/>
      <c r="C10" s="546"/>
      <c r="D10" s="546"/>
      <c r="E10" s="546"/>
      <c r="F10" s="546"/>
      <c r="G10" s="546"/>
      <c r="H10" s="546"/>
      <c r="I10" s="546"/>
      <c r="J10" s="546"/>
      <c r="K10" s="546"/>
      <c r="L10" s="546"/>
      <c r="M10" s="546"/>
    </row>
    <row r="11" spans="1:16" ht="2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6" s="6" customFormat="1" ht="33">
      <c r="A12" s="546"/>
      <c r="B12" s="546"/>
      <c r="C12" s="546"/>
      <c r="D12" s="546"/>
      <c r="E12" s="546"/>
      <c r="F12" s="546"/>
      <c r="G12" s="546"/>
      <c r="H12" s="546"/>
      <c r="I12" s="546"/>
      <c r="J12" s="546"/>
      <c r="K12" s="546"/>
      <c r="L12" s="546"/>
      <c r="M12" s="546"/>
      <c r="P12"/>
    </row>
    <row r="13" spans="1:16" ht="2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6" ht="2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8" spans="1:15" s="9" customFormat="1" ht="40.5" customHeight="1">
      <c r="A18" s="547" t="s">
        <v>560</v>
      </c>
      <c r="B18" s="547"/>
      <c r="C18" s="547"/>
      <c r="D18" s="547"/>
      <c r="E18" s="547"/>
      <c r="F18" s="547"/>
      <c r="G18" s="547"/>
      <c r="H18" s="547"/>
      <c r="I18" s="547"/>
      <c r="J18" s="547"/>
      <c r="K18" s="547"/>
      <c r="L18" s="547"/>
      <c r="M18" s="547"/>
    </row>
    <row r="19" spans="1:15" ht="13.5" customHeight="1">
      <c r="A19" s="542"/>
      <c r="B19" s="542"/>
      <c r="C19" s="542"/>
      <c r="D19" s="542"/>
      <c r="E19" s="542"/>
      <c r="F19" s="542"/>
      <c r="G19" s="542"/>
      <c r="H19" s="542"/>
      <c r="I19" s="542"/>
      <c r="J19" s="542"/>
      <c r="K19" s="542"/>
      <c r="L19" s="542"/>
      <c r="M19" s="542"/>
    </row>
    <row r="20" spans="1:15" ht="13.5" customHeight="1">
      <c r="A20" s="542"/>
      <c r="B20" s="542"/>
      <c r="C20" s="542"/>
      <c r="D20" s="542"/>
      <c r="E20" s="542"/>
      <c r="F20" s="542"/>
      <c r="G20" s="542"/>
      <c r="H20" s="542"/>
      <c r="I20" s="542"/>
      <c r="J20" s="542"/>
      <c r="K20" s="542"/>
      <c r="L20" s="542"/>
      <c r="M20" s="542"/>
    </row>
    <row r="28" spans="1:15">
      <c r="O28" s="10"/>
    </row>
  </sheetData>
  <mergeCells count="7">
    <mergeCell ref="A19:M20"/>
    <mergeCell ref="A4:M4"/>
    <mergeCell ref="A5:M5"/>
    <mergeCell ref="A7:M7"/>
    <mergeCell ref="A10:M10"/>
    <mergeCell ref="A12:M12"/>
    <mergeCell ref="A18:M18"/>
  </mergeCells>
  <phoneticPr fontId="3" type="noConversion"/>
  <printOptions horizontalCentered="1"/>
  <pageMargins left="0.74803149606299213" right="0.74803149606299213" top="0.84" bottom="0.39370078740157483" header="0.51181102362204722" footer="0.51181102362204722"/>
  <pageSetup paperSize="9" scale="9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16"/>
  <sheetViews>
    <sheetView view="pageBreakPreview" zoomScaleNormal="100" zoomScaleSheetLayoutView="100" workbookViewId="0">
      <selection activeCell="C5" sqref="C5"/>
    </sheetView>
  </sheetViews>
  <sheetFormatPr defaultColWidth="8.8984375" defaultRowHeight="24.75" customHeight="1"/>
  <cols>
    <col min="1" max="1" width="2.59765625" style="103" customWidth="1"/>
    <col min="2" max="2" width="3.59765625" style="105" customWidth="1"/>
    <col min="3" max="3" width="50.09765625" style="103" customWidth="1"/>
    <col min="4" max="6" width="11.09765625" style="103" customWidth="1"/>
    <col min="7" max="7" width="12.8984375" style="103" bestFit="1" customWidth="1"/>
    <col min="8" max="8" width="12.3984375" style="103" bestFit="1" customWidth="1"/>
    <col min="9" max="9" width="5.59765625" style="103" customWidth="1"/>
    <col min="10" max="10" width="8.8984375" style="103"/>
    <col min="11" max="11" width="13.19921875" style="103" bestFit="1" customWidth="1"/>
    <col min="12" max="12" width="15.09765625" style="103" bestFit="1" customWidth="1"/>
    <col min="13" max="16384" width="8.8984375" style="103"/>
  </cols>
  <sheetData>
    <row r="1" spans="1:9" ht="42.75" customHeight="1">
      <c r="A1" s="548" t="s">
        <v>117</v>
      </c>
      <c r="B1" s="548"/>
      <c r="C1" s="548"/>
      <c r="D1" s="548"/>
      <c r="E1" s="548"/>
      <c r="F1" s="548"/>
      <c r="G1" s="548"/>
      <c r="H1" s="548"/>
      <c r="I1" s="548"/>
    </row>
    <row r="2" spans="1:9" s="109" customFormat="1" ht="15" customHeight="1">
      <c r="A2" s="106"/>
      <c r="B2" s="107"/>
      <c r="C2" s="108"/>
      <c r="D2" s="108"/>
      <c r="E2" s="108"/>
      <c r="F2" s="108"/>
      <c r="G2" s="108"/>
      <c r="H2" s="108"/>
      <c r="I2" s="108"/>
    </row>
    <row r="3" spans="1:9" ht="23.25" customHeight="1">
      <c r="B3" s="105" t="s">
        <v>118</v>
      </c>
      <c r="C3" s="111" t="s">
        <v>571</v>
      </c>
      <c r="D3" s="110"/>
      <c r="E3" s="110"/>
      <c r="F3" s="110"/>
      <c r="G3" s="110"/>
      <c r="H3" s="110"/>
      <c r="I3" s="110"/>
    </row>
    <row r="4" spans="1:9" ht="23.25" customHeight="1">
      <c r="B4" s="105" t="s">
        <v>118</v>
      </c>
      <c r="C4" s="110" t="s">
        <v>572</v>
      </c>
      <c r="D4" s="110"/>
      <c r="E4" s="110"/>
      <c r="F4" s="110"/>
      <c r="G4" s="110"/>
      <c r="H4" s="110"/>
      <c r="I4" s="110"/>
    </row>
    <row r="5" spans="1:9" ht="23.25" customHeight="1">
      <c r="B5" s="105" t="s">
        <v>118</v>
      </c>
      <c r="C5" s="111" t="s">
        <v>623</v>
      </c>
      <c r="D5" s="110"/>
      <c r="E5" s="110"/>
      <c r="F5" s="110"/>
      <c r="G5" s="110"/>
      <c r="H5" s="110"/>
      <c r="I5" s="110"/>
    </row>
    <row r="6" spans="1:9" ht="23.25" customHeight="1">
      <c r="B6" s="105" t="s">
        <v>118</v>
      </c>
      <c r="C6" s="111" t="s">
        <v>119</v>
      </c>
      <c r="D6" s="110"/>
      <c r="E6" s="110"/>
      <c r="F6" s="110"/>
      <c r="G6" s="110"/>
      <c r="H6" s="110"/>
      <c r="I6" s="110"/>
    </row>
    <row r="7" spans="1:9" ht="23.25" customHeight="1">
      <c r="B7" s="113" t="s">
        <v>120</v>
      </c>
      <c r="C7" s="111" t="s">
        <v>573</v>
      </c>
      <c r="D7" s="110"/>
      <c r="E7" s="110"/>
      <c r="F7" s="110"/>
      <c r="G7" s="110"/>
      <c r="H7" s="110"/>
      <c r="I7" s="110"/>
    </row>
    <row r="8" spans="1:9" s="109" customFormat="1" ht="27.75" customHeight="1">
      <c r="B8" s="105" t="s">
        <v>118</v>
      </c>
      <c r="C8" s="111" t="s">
        <v>121</v>
      </c>
      <c r="D8" s="111"/>
      <c r="E8" s="111"/>
      <c r="F8" s="111"/>
      <c r="G8" s="111"/>
      <c r="H8" s="111"/>
      <c r="I8" s="111"/>
    </row>
    <row r="9" spans="1:9" ht="27.75" customHeight="1">
      <c r="C9" s="549" t="s">
        <v>495</v>
      </c>
      <c r="D9" s="550" t="s">
        <v>536</v>
      </c>
      <c r="E9" s="550"/>
      <c r="F9" s="550"/>
      <c r="G9" s="550"/>
      <c r="H9" s="550"/>
      <c r="I9" s="114"/>
    </row>
    <row r="10" spans="1:9" ht="27.75" customHeight="1">
      <c r="C10" s="549"/>
      <c r="D10" s="280" t="s">
        <v>537</v>
      </c>
      <c r="E10" s="280" t="s">
        <v>538</v>
      </c>
      <c r="F10" s="280" t="s">
        <v>539</v>
      </c>
      <c r="G10" s="280" t="s">
        <v>540</v>
      </c>
      <c r="H10" s="280" t="s">
        <v>541</v>
      </c>
      <c r="I10" s="115"/>
    </row>
    <row r="11" spans="1:9" ht="27.75" customHeight="1">
      <c r="A11" s="112"/>
      <c r="C11" s="116" t="s">
        <v>18</v>
      </c>
      <c r="D11" s="117" t="s">
        <v>19</v>
      </c>
      <c r="E11" s="118" t="s">
        <v>19</v>
      </c>
      <c r="F11" s="118" t="s">
        <v>19</v>
      </c>
      <c r="G11" s="118" t="s">
        <v>19</v>
      </c>
      <c r="H11" s="118" t="s">
        <v>535</v>
      </c>
      <c r="I11" s="119"/>
    </row>
    <row r="12" spans="1:9" ht="27.75" customHeight="1">
      <c r="C12" s="116" t="s">
        <v>20</v>
      </c>
      <c r="D12" s="118" t="s">
        <v>19</v>
      </c>
      <c r="E12" s="117" t="s">
        <v>19</v>
      </c>
      <c r="F12" s="118" t="s">
        <v>19</v>
      </c>
      <c r="G12" s="118" t="s">
        <v>19</v>
      </c>
      <c r="H12" s="118" t="s">
        <v>19</v>
      </c>
      <c r="I12" s="119"/>
    </row>
    <row r="13" spans="1:9" ht="27.75" customHeight="1">
      <c r="C13" s="116" t="s">
        <v>21</v>
      </c>
      <c r="D13" s="118" t="s">
        <v>19</v>
      </c>
      <c r="E13" s="118" t="s">
        <v>19</v>
      </c>
      <c r="F13" s="117" t="s">
        <v>19</v>
      </c>
      <c r="G13" s="118" t="s">
        <v>19</v>
      </c>
      <c r="H13" s="118" t="s">
        <v>19</v>
      </c>
      <c r="I13" s="119"/>
    </row>
    <row r="14" spans="1:9" ht="27.75" customHeight="1">
      <c r="C14" s="116" t="s">
        <v>437</v>
      </c>
      <c r="D14" s="118" t="s">
        <v>19</v>
      </c>
      <c r="E14" s="118" t="s">
        <v>19</v>
      </c>
      <c r="F14" s="118" t="s">
        <v>19</v>
      </c>
      <c r="G14" s="117" t="s">
        <v>19</v>
      </c>
      <c r="H14" s="118" t="s">
        <v>19</v>
      </c>
      <c r="I14" s="119"/>
    </row>
    <row r="15" spans="1:9" ht="27.75" customHeight="1">
      <c r="C15" s="116" t="s">
        <v>122</v>
      </c>
      <c r="D15" s="118" t="s">
        <v>19</v>
      </c>
      <c r="E15" s="118" t="s">
        <v>19</v>
      </c>
      <c r="F15" s="118" t="s">
        <v>19</v>
      </c>
      <c r="G15" s="118" t="s">
        <v>19</v>
      </c>
      <c r="H15" s="117" t="s">
        <v>19</v>
      </c>
      <c r="I15" s="119"/>
    </row>
    <row r="16" spans="1:9" ht="17.25" customHeight="1"/>
  </sheetData>
  <mergeCells count="3">
    <mergeCell ref="A1:I1"/>
    <mergeCell ref="C9:C10"/>
    <mergeCell ref="D9:H9"/>
  </mergeCells>
  <phoneticPr fontId="3" type="noConversion"/>
  <printOptions horizontalCentered="1"/>
  <pageMargins left="0.74803149606299213" right="0.19685039370078741" top="0.9055118110236221" bottom="0.39370078740157483" header="0.51181102362204722" footer="0.51181102362204722"/>
  <pageSetup paperSize="9" scale="98" fitToHeight="10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view="pageBreakPreview" zoomScaleNormal="100" zoomScaleSheetLayoutView="100" workbookViewId="0">
      <selection activeCell="B3" sqref="B3:J3"/>
    </sheetView>
  </sheetViews>
  <sheetFormatPr defaultColWidth="8.8984375" defaultRowHeight="24.75" customHeight="1"/>
  <cols>
    <col min="1" max="5" width="10.3984375" style="45" customWidth="1"/>
    <col min="6" max="6" width="15.59765625" style="45" customWidth="1"/>
    <col min="7" max="7" width="8.59765625" style="45" customWidth="1"/>
    <col min="8" max="9" width="10.3984375" style="45" customWidth="1"/>
    <col min="10" max="10" width="18.796875" style="45" customWidth="1"/>
    <col min="11" max="11" width="8.8984375" style="45"/>
    <col min="12" max="12" width="13.19921875" style="46" bestFit="1" customWidth="1"/>
    <col min="13" max="13" width="15.09765625" style="45" bestFit="1" customWidth="1"/>
    <col min="14" max="16384" width="8.8984375" style="45"/>
  </cols>
  <sheetData>
    <row r="1" spans="1:13" ht="24.75" customHeight="1">
      <c r="A1" s="56" t="s">
        <v>110</v>
      </c>
      <c r="B1" s="499" t="s">
        <v>531</v>
      </c>
      <c r="C1" s="552" t="s">
        <v>616</v>
      </c>
      <c r="D1" s="552"/>
      <c r="E1" s="55"/>
      <c r="F1" s="55"/>
      <c r="G1" s="551" t="s">
        <v>574</v>
      </c>
      <c r="H1" s="552"/>
      <c r="I1" s="552"/>
      <c r="J1" s="553"/>
    </row>
    <row r="2" spans="1:13" ht="24.75" customHeight="1">
      <c r="A2" s="556"/>
      <c r="B2" s="54" t="s">
        <v>532</v>
      </c>
      <c r="C2" s="554" t="s">
        <v>616</v>
      </c>
      <c r="D2" s="554"/>
      <c r="E2" s="53"/>
      <c r="F2" s="53"/>
      <c r="G2" s="554"/>
      <c r="H2" s="554"/>
      <c r="I2" s="554"/>
      <c r="J2" s="555"/>
    </row>
    <row r="3" spans="1:13" ht="24.75" customHeight="1">
      <c r="A3" s="557"/>
      <c r="B3" s="559" t="s">
        <v>81</v>
      </c>
      <c r="C3" s="560"/>
      <c r="D3" s="560"/>
      <c r="E3" s="560"/>
      <c r="F3" s="560"/>
      <c r="G3" s="560"/>
      <c r="H3" s="560"/>
      <c r="I3" s="560"/>
      <c r="J3" s="561"/>
    </row>
    <row r="4" spans="1:13" ht="24.75" customHeight="1">
      <c r="A4" s="558"/>
      <c r="B4" s="559" t="s">
        <v>81</v>
      </c>
      <c r="C4" s="560"/>
      <c r="D4" s="560"/>
      <c r="E4" s="560"/>
      <c r="F4" s="560"/>
      <c r="G4" s="560"/>
      <c r="H4" s="560"/>
      <c r="I4" s="560"/>
      <c r="J4" s="561"/>
    </row>
    <row r="5" spans="1:13" ht="24.75" customHeight="1">
      <c r="A5" s="50" t="s">
        <v>278</v>
      </c>
      <c r="B5" s="566" t="str">
        <f>'표지 '!A5</f>
        <v>순천 향교 CCTV 구매 설치</v>
      </c>
      <c r="C5" s="567"/>
      <c r="D5" s="567"/>
      <c r="E5" s="567"/>
      <c r="F5" s="567"/>
      <c r="G5" s="567"/>
      <c r="H5" s="567"/>
      <c r="I5" s="567"/>
      <c r="J5" s="568"/>
    </row>
    <row r="6" spans="1:13" ht="24.75" customHeight="1">
      <c r="A6" s="556"/>
      <c r="B6" s="566"/>
      <c r="C6" s="567"/>
      <c r="D6" s="567"/>
      <c r="E6" s="567"/>
      <c r="F6" s="567"/>
      <c r="G6" s="567"/>
      <c r="H6" s="567"/>
      <c r="I6" s="567"/>
      <c r="J6" s="568"/>
    </row>
    <row r="7" spans="1:13" ht="24.75" customHeight="1">
      <c r="A7" s="557"/>
      <c r="B7" s="569"/>
      <c r="C7" s="570"/>
      <c r="D7" s="570"/>
      <c r="E7" s="570"/>
      <c r="F7" s="570"/>
      <c r="G7" s="570"/>
      <c r="H7" s="570"/>
      <c r="I7" s="570"/>
      <c r="J7" s="571"/>
    </row>
    <row r="8" spans="1:13" ht="24.75" customHeight="1">
      <c r="A8" s="558"/>
      <c r="B8" s="572" t="s">
        <v>109</v>
      </c>
      <c r="C8" s="573"/>
      <c r="D8" s="573"/>
      <c r="E8" s="573"/>
      <c r="F8" s="49"/>
      <c r="G8" s="49"/>
      <c r="H8" s="49"/>
      <c r="I8" s="49"/>
      <c r="J8" s="48"/>
    </row>
    <row r="9" spans="1:13" ht="24.75" customHeight="1">
      <c r="A9" s="50" t="s">
        <v>108</v>
      </c>
      <c r="B9" s="328" t="str">
        <f>"1. "&amp;B5&amp;"  [관급자재]                  --- 1 식"</f>
        <v>1. 순천 향교 CCTV 구매 설치  [관급자재]                  --- 1 식</v>
      </c>
      <c r="C9" s="65"/>
      <c r="D9" s="65"/>
      <c r="E9" s="65"/>
      <c r="F9" s="65"/>
      <c r="G9" s="65"/>
      <c r="H9" s="65"/>
      <c r="I9" s="65"/>
      <c r="J9" s="329"/>
    </row>
    <row r="10" spans="1:13" ht="24.75" customHeight="1">
      <c r="A10" s="556"/>
      <c r="B10" s="328"/>
      <c r="C10" s="65"/>
      <c r="D10" s="65"/>
      <c r="E10" s="65"/>
      <c r="F10" s="65"/>
      <c r="G10" s="65"/>
      <c r="H10" s="65"/>
      <c r="I10" s="65"/>
      <c r="J10" s="329"/>
    </row>
    <row r="11" spans="1:13" ht="24.75" customHeight="1">
      <c r="A11" s="557"/>
      <c r="B11" s="328"/>
      <c r="C11" s="65"/>
      <c r="D11" s="65"/>
      <c r="E11" s="65"/>
      <c r="F11" s="65"/>
      <c r="G11" s="65"/>
      <c r="H11" s="65"/>
      <c r="I11" s="65"/>
      <c r="J11" s="329"/>
    </row>
    <row r="12" spans="1:13" ht="24.75" customHeight="1">
      <c r="A12" s="558"/>
      <c r="B12" s="562"/>
      <c r="C12" s="563"/>
      <c r="D12" s="563"/>
      <c r="E12" s="563"/>
      <c r="F12" s="563"/>
      <c r="G12" s="564"/>
      <c r="H12" s="564"/>
      <c r="I12" s="564"/>
      <c r="J12" s="565"/>
    </row>
    <row r="13" spans="1:13" ht="24.75" customHeight="1">
      <c r="A13" s="50" t="s">
        <v>107</v>
      </c>
      <c r="B13" s="562"/>
      <c r="C13" s="563"/>
      <c r="D13" s="563"/>
      <c r="E13" s="563"/>
      <c r="F13" s="563"/>
      <c r="G13" s="564"/>
      <c r="H13" s="564"/>
      <c r="I13" s="564"/>
      <c r="J13" s="565"/>
    </row>
    <row r="14" spans="1:13" ht="24.75" customHeight="1">
      <c r="A14" s="556" t="s">
        <v>81</v>
      </c>
      <c r="B14" s="574" t="str">
        <f>"▨  총      액 : 금"&amp;NUMBERSTRING(원가!D26,1)&amp;"원(금"&amp;TEXT(원가!D26,"#,###원)")</f>
        <v>▨  총      액 : 금이천이십팔만사천원(금20,284,000원)</v>
      </c>
      <c r="C14" s="575"/>
      <c r="D14" s="575"/>
      <c r="E14" s="575"/>
      <c r="F14" s="575"/>
      <c r="G14" s="575"/>
      <c r="H14" s="575"/>
      <c r="I14" s="575"/>
      <c r="J14" s="52"/>
      <c r="M14" s="46" t="s">
        <v>81</v>
      </c>
    </row>
    <row r="15" spans="1:13" ht="24.75" customHeight="1">
      <c r="A15" s="557"/>
      <c r="B15" s="574" t="str">
        <f>"  - 관급자재 : 금"&amp;NUMBERSTRING(원가!D25,1)&amp;"원(금"&amp;TEXT(원가!D25,"#,###원)")</f>
        <v xml:space="preserve">  - 관급자재 : 금이천이십팔만사천원(금20,284,000원)</v>
      </c>
      <c r="C15" s="575"/>
      <c r="D15" s="575"/>
      <c r="E15" s="575"/>
      <c r="F15" s="575"/>
      <c r="G15" s="575"/>
      <c r="H15" s="575"/>
      <c r="I15" s="575"/>
      <c r="J15" s="48"/>
      <c r="L15" s="16"/>
      <c r="M15" s="46"/>
    </row>
    <row r="16" spans="1:13" ht="24.75" customHeight="1">
      <c r="A16" s="557"/>
      <c r="B16" s="574"/>
      <c r="C16" s="575"/>
      <c r="D16" s="575"/>
      <c r="E16" s="575"/>
      <c r="F16" s="575"/>
      <c r="G16" s="575"/>
      <c r="H16" s="575"/>
      <c r="I16" s="575"/>
      <c r="J16" s="48"/>
      <c r="L16" s="51"/>
    </row>
    <row r="17" spans="1:15" ht="24.75" customHeight="1">
      <c r="A17" s="50" t="s">
        <v>106</v>
      </c>
      <c r="B17" s="574"/>
      <c r="C17" s="575"/>
      <c r="D17" s="575"/>
      <c r="E17" s="575"/>
      <c r="F17" s="575"/>
      <c r="G17" s="575"/>
      <c r="H17" s="575"/>
      <c r="I17" s="575"/>
      <c r="J17" s="48"/>
      <c r="L17" s="14"/>
    </row>
    <row r="18" spans="1:15" ht="24.75" customHeight="1">
      <c r="A18" s="556"/>
      <c r="B18" s="577" t="str">
        <f>'표지 '!A18</f>
        <v xml:space="preserve">    순  천  시</v>
      </c>
      <c r="C18" s="578"/>
      <c r="D18" s="578"/>
      <c r="E18" s="578"/>
      <c r="F18" s="578"/>
      <c r="G18" s="578"/>
      <c r="H18" s="578"/>
      <c r="I18" s="578"/>
      <c r="J18" s="579"/>
    </row>
    <row r="19" spans="1:15" ht="24.75" customHeight="1">
      <c r="A19" s="557"/>
      <c r="B19" s="577"/>
      <c r="C19" s="578"/>
      <c r="D19" s="578"/>
      <c r="E19" s="578"/>
      <c r="F19" s="578"/>
      <c r="G19" s="578"/>
      <c r="H19" s="578"/>
      <c r="I19" s="578"/>
      <c r="J19" s="579"/>
    </row>
    <row r="20" spans="1:15" ht="24.75" customHeight="1" thickBot="1">
      <c r="A20" s="576"/>
      <c r="B20" s="580"/>
      <c r="C20" s="581"/>
      <c r="D20" s="581"/>
      <c r="E20" s="581"/>
      <c r="F20" s="581"/>
      <c r="G20" s="581"/>
      <c r="H20" s="581"/>
      <c r="I20" s="581"/>
      <c r="J20" s="582"/>
    </row>
    <row r="32" spans="1:15" ht="24.75" customHeight="1">
      <c r="O32" s="47"/>
    </row>
    <row r="33" s="45" customFormat="1" ht="24.75" customHeight="1"/>
    <row r="34" s="45" customFormat="1" ht="24.75" customHeight="1"/>
    <row r="35" s="45" customFormat="1" ht="24.75" customHeight="1"/>
  </sheetData>
  <mergeCells count="23">
    <mergeCell ref="B17:I17"/>
    <mergeCell ref="A18:A20"/>
    <mergeCell ref="B18:J19"/>
    <mergeCell ref="B20:J20"/>
    <mergeCell ref="B13:F13"/>
    <mergeCell ref="G13:J13"/>
    <mergeCell ref="A14:A16"/>
    <mergeCell ref="B14:I14"/>
    <mergeCell ref="B15:I15"/>
    <mergeCell ref="B16:I16"/>
    <mergeCell ref="A10:A12"/>
    <mergeCell ref="B12:F12"/>
    <mergeCell ref="G12:J12"/>
    <mergeCell ref="B5:J6"/>
    <mergeCell ref="A6:A8"/>
    <mergeCell ref="B7:J7"/>
    <mergeCell ref="B8:E8"/>
    <mergeCell ref="G1:J2"/>
    <mergeCell ref="A2:A4"/>
    <mergeCell ref="C2:D2"/>
    <mergeCell ref="B3:J3"/>
    <mergeCell ref="B4:J4"/>
    <mergeCell ref="C1:D1"/>
  </mergeCells>
  <phoneticPr fontId="3" type="noConversion"/>
  <printOptions horizontalCentered="1"/>
  <pageMargins left="0.25" right="0.19685039370078741" top="0.67" bottom="0.39370078740157483" header="0.51181102362204722" footer="0.51181102362204722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43"/>
  <sheetViews>
    <sheetView view="pageBreakPreview" topLeftCell="A7" zoomScaleNormal="100" zoomScaleSheetLayoutView="100" workbookViewId="0">
      <selection activeCell="D17" sqref="D17"/>
    </sheetView>
  </sheetViews>
  <sheetFormatPr defaultColWidth="3.3984375" defaultRowHeight="16.5" customHeight="1"/>
  <cols>
    <col min="1" max="1" width="3.19921875" style="84" customWidth="1"/>
    <col min="2" max="2" width="3.3984375" style="84" customWidth="1"/>
    <col min="3" max="3" width="25.296875" style="84" customWidth="1"/>
    <col min="4" max="4" width="30.09765625" style="83" customWidth="1"/>
    <col min="5" max="5" width="36.796875" style="84" customWidth="1"/>
    <col min="6" max="6" width="8.8984375" style="84" customWidth="1"/>
    <col min="7" max="7" width="11.8984375" style="125" customWidth="1"/>
    <col min="8" max="8" width="8.8984375" style="84" customWidth="1"/>
    <col min="9" max="9" width="13.296875" style="84" customWidth="1"/>
    <col min="10" max="11" width="8.8984375" style="84" customWidth="1"/>
    <col min="12" max="12" width="11.59765625" style="84" bestFit="1" customWidth="1"/>
    <col min="13" max="14" width="8.8984375" style="84" customWidth="1"/>
    <col min="15" max="15" width="12.69921875" style="84" bestFit="1" customWidth="1"/>
    <col min="16" max="251" width="8.8984375" style="84" customWidth="1"/>
    <col min="252" max="252" width="3.19921875" style="84" customWidth="1"/>
    <col min="253" max="16384" width="3.3984375" style="84"/>
  </cols>
  <sheetData>
    <row r="1" spans="1:9" ht="34.5" customHeight="1">
      <c r="A1" s="295" t="s">
        <v>149</v>
      </c>
      <c r="B1" s="273"/>
      <c r="C1" s="273"/>
      <c r="D1" s="273"/>
      <c r="E1" s="273"/>
      <c r="G1" s="273"/>
    </row>
    <row r="2" spans="1:9" ht="8.25" customHeight="1"/>
    <row r="3" spans="1:9" s="90" customFormat="1" ht="22.5" customHeight="1" thickBot="1">
      <c r="A3" s="85" t="str">
        <f>'표지 '!A5:M5</f>
        <v>순천 향교 CCTV 구매 설치</v>
      </c>
      <c r="B3" s="86"/>
      <c r="C3" s="87"/>
      <c r="D3" s="88"/>
      <c r="E3" s="89"/>
      <c r="G3" s="126"/>
    </row>
    <row r="4" spans="1:9" ht="16.5" customHeight="1" thickBot="1">
      <c r="A4" s="583" t="s">
        <v>105</v>
      </c>
      <c r="B4" s="584"/>
      <c r="C4" s="270" t="s">
        <v>104</v>
      </c>
      <c r="D4" s="91" t="s">
        <v>103</v>
      </c>
      <c r="E4" s="281" t="s">
        <v>102</v>
      </c>
      <c r="F4" s="283" t="s">
        <v>136</v>
      </c>
      <c r="G4" s="282" t="s">
        <v>131</v>
      </c>
      <c r="H4" s="92" t="s">
        <v>101</v>
      </c>
      <c r="I4" s="92" t="s">
        <v>100</v>
      </c>
    </row>
    <row r="5" spans="1:9" ht="16.5" customHeight="1">
      <c r="A5" s="97"/>
      <c r="B5" s="292" t="s">
        <v>285</v>
      </c>
      <c r="C5" s="93" t="s">
        <v>99</v>
      </c>
      <c r="D5" s="94">
        <f>도급집계표!G4</f>
        <v>0</v>
      </c>
      <c r="E5" s="122"/>
      <c r="F5" s="288"/>
      <c r="G5" s="284"/>
      <c r="H5" s="84">
        <v>1</v>
      </c>
      <c r="I5" s="83">
        <f t="shared" ref="I5:I17" si="0">D5*H5</f>
        <v>0</v>
      </c>
    </row>
    <row r="6" spans="1:9" ht="16.5" customHeight="1">
      <c r="A6" s="97"/>
      <c r="B6" s="292" t="s">
        <v>286</v>
      </c>
      <c r="C6" s="95" t="s">
        <v>98</v>
      </c>
      <c r="D6" s="96"/>
      <c r="E6" s="123"/>
      <c r="F6" s="289"/>
      <c r="G6" s="285"/>
      <c r="I6" s="83">
        <f t="shared" si="0"/>
        <v>0</v>
      </c>
    </row>
    <row r="7" spans="1:9" ht="16.5" customHeight="1">
      <c r="A7" s="97" t="s">
        <v>93</v>
      </c>
      <c r="B7" s="293" t="s">
        <v>287</v>
      </c>
      <c r="C7" s="95" t="s">
        <v>94</v>
      </c>
      <c r="D7" s="96">
        <f>SUM(D5:D6)</f>
        <v>0</v>
      </c>
      <c r="E7" s="123"/>
      <c r="F7" s="289"/>
      <c r="G7" s="285"/>
      <c r="I7" s="83">
        <f t="shared" si="0"/>
        <v>0</v>
      </c>
    </row>
    <row r="8" spans="1:9" ht="16.5" customHeight="1">
      <c r="A8" s="97" t="s">
        <v>97</v>
      </c>
      <c r="B8" s="294" t="s">
        <v>288</v>
      </c>
      <c r="C8" s="95" t="s">
        <v>96</v>
      </c>
      <c r="D8" s="96">
        <f>도급집계표!I4</f>
        <v>0</v>
      </c>
      <c r="E8" s="123"/>
      <c r="F8" s="289"/>
      <c r="G8" s="285"/>
      <c r="H8" s="84">
        <v>1</v>
      </c>
      <c r="I8" s="83">
        <f t="shared" si="0"/>
        <v>0</v>
      </c>
    </row>
    <row r="9" spans="1:9" ht="16.5" customHeight="1">
      <c r="A9" s="97"/>
      <c r="B9" s="292" t="s">
        <v>289</v>
      </c>
      <c r="C9" s="95" t="s">
        <v>95</v>
      </c>
      <c r="D9" s="96">
        <f>TRUNC((D8)*F9/100)</f>
        <v>0</v>
      </c>
      <c r="E9" s="124" t="s">
        <v>284</v>
      </c>
      <c r="F9" s="289">
        <v>15</v>
      </c>
      <c r="G9" s="285" t="s">
        <v>549</v>
      </c>
      <c r="H9" s="84">
        <v>1</v>
      </c>
      <c r="I9" s="83">
        <f t="shared" si="0"/>
        <v>0</v>
      </c>
    </row>
    <row r="10" spans="1:9" ht="16.5" customHeight="1">
      <c r="A10" s="97"/>
      <c r="B10" s="293" t="s">
        <v>287</v>
      </c>
      <c r="C10" s="95" t="s">
        <v>94</v>
      </c>
      <c r="D10" s="96">
        <f>SUM(D8:D9)</f>
        <v>0</v>
      </c>
      <c r="E10" s="123"/>
      <c r="F10" s="289"/>
      <c r="G10" s="285"/>
      <c r="I10" s="83">
        <f t="shared" si="0"/>
        <v>0</v>
      </c>
    </row>
    <row r="11" spans="1:9" ht="16.5" customHeight="1">
      <c r="A11" s="97" t="s">
        <v>90</v>
      </c>
      <c r="B11" s="160"/>
      <c r="C11" s="95" t="s">
        <v>92</v>
      </c>
      <c r="D11" s="96"/>
      <c r="E11" s="123"/>
      <c r="F11" s="289"/>
      <c r="G11" s="285"/>
      <c r="H11" s="84">
        <v>1</v>
      </c>
      <c r="I11" s="83">
        <f t="shared" si="0"/>
        <v>0</v>
      </c>
    </row>
    <row r="12" spans="1:9" ht="16.5" customHeight="1">
      <c r="A12" s="97"/>
      <c r="B12" s="98"/>
      <c r="C12" s="95" t="s">
        <v>91</v>
      </c>
      <c r="D12" s="96">
        <f>TRUNC((D10)*F12/100)</f>
        <v>0</v>
      </c>
      <c r="E12" s="124" t="s">
        <v>280</v>
      </c>
      <c r="F12" s="289">
        <v>3.56</v>
      </c>
      <c r="G12" s="285" t="s">
        <v>550</v>
      </c>
      <c r="H12" s="84">
        <v>1</v>
      </c>
      <c r="I12" s="83">
        <f t="shared" si="0"/>
        <v>0</v>
      </c>
    </row>
    <row r="13" spans="1:9" ht="16.5" customHeight="1">
      <c r="A13" s="97"/>
      <c r="B13" s="99" t="s">
        <v>88</v>
      </c>
      <c r="C13" s="95" t="s">
        <v>89</v>
      </c>
      <c r="D13" s="96">
        <f>TRUNC((D10)*F13/100)</f>
        <v>0</v>
      </c>
      <c r="E13" s="124" t="s">
        <v>281</v>
      </c>
      <c r="F13" s="289">
        <v>1.01</v>
      </c>
      <c r="G13" s="285" t="s">
        <v>279</v>
      </c>
      <c r="H13" s="84">
        <v>1</v>
      </c>
      <c r="I13" s="83">
        <f t="shared" si="0"/>
        <v>0</v>
      </c>
    </row>
    <row r="14" spans="1:9" ht="16.5" customHeight="1">
      <c r="A14" s="175" t="s">
        <v>83</v>
      </c>
      <c r="B14" s="99"/>
      <c r="C14" s="95" t="s">
        <v>87</v>
      </c>
      <c r="D14" s="96">
        <f>TRUNC((D7+D10)*F14%)</f>
        <v>0</v>
      </c>
      <c r="E14" s="124" t="s">
        <v>559</v>
      </c>
      <c r="F14" s="289">
        <v>4.5999999999999996</v>
      </c>
      <c r="G14" s="285" t="s">
        <v>551</v>
      </c>
      <c r="H14" s="84">
        <v>1</v>
      </c>
      <c r="I14" s="83">
        <f t="shared" si="0"/>
        <v>0</v>
      </c>
    </row>
    <row r="15" spans="1:9" ht="16.5" customHeight="1">
      <c r="A15" s="97" t="s">
        <v>81</v>
      </c>
      <c r="B15" s="98"/>
      <c r="C15" s="95" t="s">
        <v>86</v>
      </c>
      <c r="D15" s="96">
        <f>TRUNC((D8)*F15/100)</f>
        <v>0</v>
      </c>
      <c r="E15" s="124" t="s">
        <v>282</v>
      </c>
      <c r="F15" s="289">
        <v>3.5950000000000002</v>
      </c>
      <c r="G15" s="285" t="s">
        <v>552</v>
      </c>
      <c r="H15" s="84">
        <v>1</v>
      </c>
      <c r="I15" s="83">
        <f t="shared" si="0"/>
        <v>0</v>
      </c>
    </row>
    <row r="16" spans="1:9" ht="16.5" customHeight="1">
      <c r="A16" s="175"/>
      <c r="B16" s="172" t="s">
        <v>82</v>
      </c>
      <c r="C16" s="173" t="s">
        <v>85</v>
      </c>
      <c r="D16" s="15">
        <f>TRUNC((D8)*F16/100)</f>
        <v>0</v>
      </c>
      <c r="E16" s="124" t="s">
        <v>282</v>
      </c>
      <c r="F16" s="289">
        <v>4.75</v>
      </c>
      <c r="G16" s="285" t="s">
        <v>553</v>
      </c>
      <c r="H16" s="84">
        <v>1</v>
      </c>
      <c r="I16" s="83">
        <f t="shared" si="0"/>
        <v>0</v>
      </c>
    </row>
    <row r="17" spans="1:15" ht="16.5" customHeight="1">
      <c r="A17" s="175" t="s">
        <v>82</v>
      </c>
      <c r="B17" s="174"/>
      <c r="C17" s="173" t="s">
        <v>84</v>
      </c>
      <c r="D17" s="15">
        <f>TRUNC((D15)*F17/100)</f>
        <v>0</v>
      </c>
      <c r="E17" s="124" t="s">
        <v>283</v>
      </c>
      <c r="F17" s="289">
        <v>13.14</v>
      </c>
      <c r="G17" s="285" t="s">
        <v>554</v>
      </c>
      <c r="H17" s="84">
        <v>1</v>
      </c>
      <c r="I17" s="83">
        <f t="shared" si="0"/>
        <v>0</v>
      </c>
      <c r="L17" s="159"/>
      <c r="O17" s="100"/>
    </row>
    <row r="18" spans="1:15" ht="16.5" customHeight="1">
      <c r="A18" s="175"/>
      <c r="B18" s="174"/>
      <c r="C18" s="173" t="s">
        <v>556</v>
      </c>
      <c r="D18" s="96">
        <f>TRUNC((D7+D8)*F18%)</f>
        <v>0</v>
      </c>
      <c r="E18" s="124" t="s">
        <v>558</v>
      </c>
      <c r="F18" s="289">
        <v>3.11</v>
      </c>
      <c r="G18" s="285" t="s">
        <v>557</v>
      </c>
      <c r="H18" s="84">
        <v>1</v>
      </c>
      <c r="I18" s="83"/>
      <c r="L18" s="159"/>
      <c r="O18" s="100"/>
    </row>
    <row r="19" spans="1:15" ht="16.5" customHeight="1">
      <c r="A19" s="175"/>
      <c r="B19" s="176"/>
      <c r="C19" s="173" t="s">
        <v>80</v>
      </c>
      <c r="D19" s="15">
        <f>SUM(D11:D17)</f>
        <v>0</v>
      </c>
      <c r="E19" s="124"/>
      <c r="F19" s="289"/>
      <c r="G19" s="285"/>
      <c r="I19" s="83"/>
    </row>
    <row r="20" spans="1:15" ht="16.5" customHeight="1">
      <c r="A20" s="175"/>
      <c r="B20" s="278" t="s">
        <v>144</v>
      </c>
      <c r="C20" s="279"/>
      <c r="D20" s="15">
        <f>D7+D10+D19</f>
        <v>0</v>
      </c>
      <c r="E20" s="124"/>
      <c r="F20" s="289"/>
      <c r="G20" s="285"/>
      <c r="I20" s="83">
        <f t="shared" ref="I20:I24" si="1">D20*H20</f>
        <v>0</v>
      </c>
    </row>
    <row r="21" spans="1:15" ht="16.5" customHeight="1">
      <c r="A21" s="271" t="s">
        <v>79</v>
      </c>
      <c r="B21" s="272"/>
      <c r="C21" s="272"/>
      <c r="D21" s="15">
        <f>TRUNC((D7+D10+D19)*F21%)</f>
        <v>0</v>
      </c>
      <c r="E21" s="124" t="s">
        <v>183</v>
      </c>
      <c r="F21" s="289">
        <v>8</v>
      </c>
      <c r="G21" s="285" t="s">
        <v>555</v>
      </c>
      <c r="H21" s="84">
        <v>1</v>
      </c>
      <c r="I21" s="83">
        <f t="shared" si="1"/>
        <v>0</v>
      </c>
    </row>
    <row r="22" spans="1:15" ht="16.5" customHeight="1">
      <c r="A22" s="271" t="s">
        <v>78</v>
      </c>
      <c r="B22" s="272"/>
      <c r="C22" s="272"/>
      <c r="D22" s="15">
        <f>TRUNC((D10+D19+D21)*F22%)</f>
        <v>0</v>
      </c>
      <c r="E22" s="124" t="s">
        <v>179</v>
      </c>
      <c r="F22" s="290">
        <v>15</v>
      </c>
      <c r="G22" s="285" t="s">
        <v>132</v>
      </c>
      <c r="H22" s="103">
        <v>1</v>
      </c>
      <c r="I22" s="83">
        <f t="shared" si="1"/>
        <v>0</v>
      </c>
    </row>
    <row r="23" spans="1:15" ht="16.5" customHeight="1">
      <c r="A23" s="271" t="s">
        <v>77</v>
      </c>
      <c r="B23" s="272"/>
      <c r="C23" s="272"/>
      <c r="D23" s="15">
        <f>TRUNC((D20+D21+D22),-4)</f>
        <v>0</v>
      </c>
      <c r="E23" s="124" t="s">
        <v>115</v>
      </c>
      <c r="F23" s="289"/>
      <c r="G23" s="285"/>
      <c r="I23" s="83">
        <f t="shared" si="1"/>
        <v>0</v>
      </c>
    </row>
    <row r="24" spans="1:15" ht="16.5" customHeight="1">
      <c r="A24" s="271" t="s">
        <v>76</v>
      </c>
      <c r="B24" s="272"/>
      <c r="C24" s="272"/>
      <c r="D24" s="15">
        <f>TRUNC((D23)*F24%)</f>
        <v>0</v>
      </c>
      <c r="E24" s="124" t="s">
        <v>184</v>
      </c>
      <c r="F24" s="289">
        <v>10</v>
      </c>
      <c r="G24" s="285"/>
      <c r="H24" s="84">
        <v>1</v>
      </c>
      <c r="I24" s="83">
        <f t="shared" si="1"/>
        <v>0</v>
      </c>
    </row>
    <row r="25" spans="1:15" ht="16.5" customHeight="1">
      <c r="A25" s="276" t="s">
        <v>472</v>
      </c>
      <c r="B25" s="277"/>
      <c r="C25" s="277"/>
      <c r="D25" s="177">
        <f>관급집계표!K23</f>
        <v>20284000</v>
      </c>
      <c r="E25" s="178"/>
      <c r="F25" s="289"/>
      <c r="G25" s="286"/>
      <c r="I25" s="83">
        <f t="shared" ref="I25" si="2">D25*H25</f>
        <v>0</v>
      </c>
    </row>
    <row r="26" spans="1:15" ht="16.5" customHeight="1" thickBot="1">
      <c r="A26" s="274" t="s">
        <v>75</v>
      </c>
      <c r="B26" s="275"/>
      <c r="C26" s="275"/>
      <c r="D26" s="179">
        <f>SUM(D25:D25)</f>
        <v>20284000</v>
      </c>
      <c r="E26" s="180"/>
      <c r="F26" s="291"/>
      <c r="G26" s="287"/>
      <c r="I26" s="83"/>
    </row>
    <row r="27" spans="1:15" ht="16.5" customHeight="1">
      <c r="I27" s="83"/>
    </row>
    <row r="28" spans="1:15" ht="16.5" customHeight="1">
      <c r="I28" s="83"/>
    </row>
    <row r="29" spans="1:15" ht="16.5" customHeight="1">
      <c r="C29" s="103"/>
      <c r="D29" s="100"/>
      <c r="I29" s="83"/>
    </row>
    <row r="30" spans="1:15" ht="16.5" customHeight="1">
      <c r="C30" s="103"/>
      <c r="D30" s="83" t="e">
        <f>#REF!*5%</f>
        <v>#REF!</v>
      </c>
      <c r="E30" s="112" t="s">
        <v>148</v>
      </c>
      <c r="I30" s="83"/>
    </row>
    <row r="31" spans="1:15" ht="16.5" customHeight="1">
      <c r="I31" s="83"/>
    </row>
    <row r="32" spans="1:15" ht="16.5" customHeight="1">
      <c r="I32" s="83"/>
    </row>
    <row r="33" spans="4:9" ht="16.5" customHeight="1">
      <c r="I33" s="83"/>
    </row>
    <row r="34" spans="4:9" ht="16.5" customHeight="1">
      <c r="I34" s="83"/>
    </row>
    <row r="35" spans="4:9" ht="16.5" customHeight="1">
      <c r="I35" s="83"/>
    </row>
    <row r="36" spans="4:9" ht="16.5" customHeight="1">
      <c r="I36" s="83"/>
    </row>
    <row r="37" spans="4:9" ht="16.5" customHeight="1">
      <c r="I37" s="83"/>
    </row>
    <row r="38" spans="4:9" ht="16.5" customHeight="1">
      <c r="I38" s="83"/>
    </row>
    <row r="39" spans="4:9" ht="16.5" customHeight="1">
      <c r="I39" s="83"/>
    </row>
    <row r="40" spans="4:9" ht="16.5" customHeight="1">
      <c r="I40" s="83"/>
    </row>
    <row r="41" spans="4:9" ht="16.5" customHeight="1">
      <c r="I41" s="83"/>
    </row>
    <row r="42" spans="4:9" ht="16.5" customHeight="1">
      <c r="D42" s="84"/>
      <c r="G42" s="127"/>
      <c r="I42" s="83"/>
    </row>
    <row r="43" spans="4:9" ht="16.5" customHeight="1">
      <c r="D43" s="84"/>
      <c r="G43" s="127"/>
      <c r="I43" s="83"/>
    </row>
  </sheetData>
  <mergeCells count="1">
    <mergeCell ref="A4:B4"/>
  </mergeCells>
  <phoneticPr fontId="3" type="noConversion"/>
  <printOptions horizontalCentered="1" verticalCentered="1"/>
  <pageMargins left="0.35" right="0.35433070866141736" top="0.19685039370078741" bottom="0.39370078740157483" header="0.51181102362204722" footer="0.39370078740157483"/>
  <pageSetup paperSize="9" scale="9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36"/>
  <sheetViews>
    <sheetView view="pageBreakPreview" topLeftCell="A7" zoomScale="85" zoomScaleNormal="100" zoomScaleSheetLayoutView="85" workbookViewId="0">
      <selection activeCell="L4" sqref="L4"/>
    </sheetView>
  </sheetViews>
  <sheetFormatPr defaultColWidth="23.59765625" defaultRowHeight="34.5" customHeight="1"/>
  <cols>
    <col min="1" max="1" width="4.69921875" style="66" customWidth="1"/>
    <col min="2" max="2" width="14.296875" style="67" customWidth="1"/>
    <col min="3" max="3" width="31.796875" style="67" customWidth="1"/>
    <col min="4" max="5" width="7" style="14" customWidth="1"/>
    <col min="6" max="6" width="11.19921875" style="68" customWidth="1"/>
    <col min="7" max="7" width="13.59765625" style="68" customWidth="1"/>
    <col min="8" max="8" width="11.19921875" style="68" customWidth="1"/>
    <col min="9" max="9" width="13.59765625" style="68" customWidth="1"/>
    <col min="10" max="10" width="11.19921875" style="68" customWidth="1"/>
    <col min="11" max="12" width="13.59765625" style="68" customWidth="1"/>
    <col min="13" max="13" width="11.3984375" style="59" customWidth="1"/>
    <col min="14" max="14" width="12.796875" style="59" bestFit="1" customWidth="1"/>
    <col min="15" max="15" width="14.3984375" style="59" bestFit="1" customWidth="1"/>
    <col min="16" max="16" width="13.296875" style="59" bestFit="1" customWidth="1"/>
    <col min="17" max="254" width="8.8984375" style="59" customWidth="1"/>
    <col min="255" max="255" width="7.3984375" style="59" customWidth="1"/>
    <col min="256" max="16384" width="23.59765625" style="59"/>
  </cols>
  <sheetData>
    <row r="1" spans="1:15" ht="52.5" customHeight="1">
      <c r="A1" s="587" t="str">
        <f>'표지 '!A5:M5</f>
        <v>순천 향교 CCTV 구매 설치</v>
      </c>
      <c r="B1" s="587"/>
      <c r="C1" s="588"/>
      <c r="D1" s="588"/>
      <c r="E1" s="588"/>
      <c r="F1" s="588"/>
      <c r="G1" s="588"/>
      <c r="H1" s="588"/>
      <c r="I1" s="588"/>
      <c r="J1" s="588"/>
      <c r="K1" s="588"/>
      <c r="L1" s="589" t="s">
        <v>58</v>
      </c>
      <c r="M1" s="589"/>
    </row>
    <row r="2" spans="1:15" s="61" customFormat="1" ht="34.5" customHeight="1">
      <c r="A2" s="590"/>
      <c r="B2" s="590" t="s">
        <v>35</v>
      </c>
      <c r="C2" s="590" t="s">
        <v>34</v>
      </c>
      <c r="D2" s="591" t="s">
        <v>33</v>
      </c>
      <c r="E2" s="591" t="s">
        <v>32</v>
      </c>
      <c r="F2" s="592" t="s">
        <v>31</v>
      </c>
      <c r="G2" s="592"/>
      <c r="H2" s="592" t="s">
        <v>30</v>
      </c>
      <c r="I2" s="592"/>
      <c r="J2" s="592" t="s">
        <v>29</v>
      </c>
      <c r="K2" s="592"/>
      <c r="L2" s="592" t="s">
        <v>28</v>
      </c>
      <c r="M2" s="585" t="s">
        <v>27</v>
      </c>
    </row>
    <row r="3" spans="1:15" s="61" customFormat="1" ht="34.5" customHeight="1">
      <c r="A3" s="590"/>
      <c r="B3" s="590"/>
      <c r="C3" s="590"/>
      <c r="D3" s="591"/>
      <c r="E3" s="591"/>
      <c r="F3" s="81" t="s">
        <v>25</v>
      </c>
      <c r="G3" s="81" t="s">
        <v>26</v>
      </c>
      <c r="H3" s="81" t="s">
        <v>25</v>
      </c>
      <c r="I3" s="81" t="s">
        <v>26</v>
      </c>
      <c r="J3" s="81" t="s">
        <v>25</v>
      </c>
      <c r="K3" s="81" t="s">
        <v>24</v>
      </c>
      <c r="L3" s="592"/>
      <c r="M3" s="586"/>
    </row>
    <row r="4" spans="1:15" s="61" customFormat="1" ht="34.5" customHeight="1">
      <c r="A4" s="80" t="e">
        <f>도급내역서!A4</f>
        <v>#REF!</v>
      </c>
      <c r="B4" s="145" t="e">
        <f>도급내역서!B4</f>
        <v>#REF!</v>
      </c>
      <c r="C4" s="146"/>
      <c r="D4" s="147" t="s">
        <v>73</v>
      </c>
      <c r="E4" s="148">
        <v>1</v>
      </c>
      <c r="F4" s="149"/>
      <c r="G4" s="149">
        <f>도급내역서!G22</f>
        <v>0</v>
      </c>
      <c r="H4" s="149"/>
      <c r="I4" s="149">
        <f>도급내역서!I22</f>
        <v>0</v>
      </c>
      <c r="J4" s="149"/>
      <c r="K4" s="149"/>
      <c r="L4" s="150">
        <f>TRUNC(SUM(G4+I4))</f>
        <v>0</v>
      </c>
      <c r="M4" s="80"/>
      <c r="O4" s="151"/>
    </row>
    <row r="5" spans="1:15" s="61" customFormat="1" ht="34.5" customHeight="1">
      <c r="A5" s="44"/>
      <c r="B5" s="482"/>
      <c r="C5" s="483"/>
      <c r="D5" s="152"/>
      <c r="E5" s="484"/>
      <c r="F5" s="154"/>
      <c r="G5" s="154"/>
      <c r="H5" s="154"/>
      <c r="I5" s="154"/>
      <c r="J5" s="154"/>
      <c r="K5" s="154"/>
      <c r="L5" s="485"/>
      <c r="M5" s="44"/>
      <c r="O5" s="151"/>
    </row>
    <row r="6" spans="1:15" s="61" customFormat="1" ht="34.5" customHeight="1">
      <c r="A6" s="44"/>
      <c r="B6" s="482"/>
      <c r="C6" s="483"/>
      <c r="D6" s="152"/>
      <c r="E6" s="484"/>
      <c r="F6" s="154"/>
      <c r="G6" s="154"/>
      <c r="H6" s="154"/>
      <c r="I6" s="154"/>
      <c r="J6" s="154"/>
      <c r="K6" s="154"/>
      <c r="L6" s="155"/>
      <c r="M6" s="44"/>
      <c r="O6" s="151"/>
    </row>
    <row r="7" spans="1:15" s="61" customFormat="1" ht="34.5" customHeight="1">
      <c r="A7" s="44"/>
      <c r="B7" s="482"/>
      <c r="C7" s="483"/>
      <c r="D7" s="152"/>
      <c r="E7" s="484"/>
      <c r="F7" s="154"/>
      <c r="G7" s="154"/>
      <c r="H7" s="154"/>
      <c r="I7" s="154"/>
      <c r="J7" s="154"/>
      <c r="K7" s="154"/>
      <c r="L7" s="155"/>
      <c r="M7" s="44"/>
      <c r="O7" s="151"/>
    </row>
    <row r="8" spans="1:15" s="61" customFormat="1" ht="34.5" customHeight="1">
      <c r="A8" s="44"/>
      <c r="B8" s="482"/>
      <c r="C8" s="482"/>
      <c r="D8" s="152"/>
      <c r="E8" s="484"/>
      <c r="F8" s="154"/>
      <c r="G8" s="154"/>
      <c r="H8" s="154"/>
      <c r="I8" s="154"/>
      <c r="J8" s="154"/>
      <c r="K8" s="154"/>
      <c r="L8" s="155"/>
      <c r="M8" s="44"/>
      <c r="O8" s="151"/>
    </row>
    <row r="9" spans="1:15" s="61" customFormat="1" ht="34.5" customHeight="1">
      <c r="A9" s="44"/>
      <c r="B9" s="482"/>
      <c r="C9" s="482"/>
      <c r="D9" s="152"/>
      <c r="E9" s="484"/>
      <c r="F9" s="154"/>
      <c r="G9" s="154"/>
      <c r="H9" s="154"/>
      <c r="I9" s="154"/>
      <c r="J9" s="154"/>
      <c r="K9" s="154"/>
      <c r="L9" s="155"/>
      <c r="M9" s="44"/>
      <c r="O9" s="151"/>
    </row>
    <row r="10" spans="1:15" s="61" customFormat="1" ht="34.5" customHeight="1">
      <c r="A10" s="44"/>
      <c r="B10" s="482"/>
      <c r="C10" s="482"/>
      <c r="D10" s="152"/>
      <c r="E10" s="484"/>
      <c r="F10" s="154"/>
      <c r="G10" s="154"/>
      <c r="H10" s="154"/>
      <c r="I10" s="154"/>
      <c r="J10" s="154"/>
      <c r="K10" s="154"/>
      <c r="L10" s="155"/>
      <c r="M10" s="44"/>
      <c r="O10" s="151"/>
    </row>
    <row r="11" spans="1:15" s="61" customFormat="1" ht="34.5" customHeight="1">
      <c r="A11" s="44"/>
      <c r="B11" s="482"/>
      <c r="C11" s="482"/>
      <c r="D11" s="152"/>
      <c r="E11" s="484"/>
      <c r="F11" s="154"/>
      <c r="G11" s="154"/>
      <c r="H11" s="154"/>
      <c r="I11" s="154"/>
      <c r="J11" s="154"/>
      <c r="K11" s="154"/>
      <c r="L11" s="155"/>
      <c r="M11" s="44"/>
      <c r="O11" s="151"/>
    </row>
    <row r="12" spans="1:15" s="61" customFormat="1" ht="34.5" customHeight="1">
      <c r="A12" s="44"/>
      <c r="B12" s="482"/>
      <c r="C12" s="482"/>
      <c r="D12" s="152"/>
      <c r="E12" s="484"/>
      <c r="F12" s="154"/>
      <c r="G12" s="154"/>
      <c r="H12" s="154"/>
      <c r="I12" s="154"/>
      <c r="J12" s="154"/>
      <c r="K12" s="154"/>
      <c r="L12" s="155"/>
      <c r="M12" s="44"/>
      <c r="O12" s="151"/>
    </row>
    <row r="13" spans="1:15" s="61" customFormat="1" ht="34.5" customHeight="1">
      <c r="A13" s="44"/>
      <c r="B13" s="482"/>
      <c r="C13" s="482"/>
      <c r="D13" s="152"/>
      <c r="E13" s="484"/>
      <c r="F13" s="154"/>
      <c r="G13" s="154"/>
      <c r="H13" s="154"/>
      <c r="I13" s="154"/>
      <c r="J13" s="154"/>
      <c r="K13" s="154"/>
      <c r="L13" s="155"/>
      <c r="M13" s="44"/>
      <c r="O13" s="151"/>
    </row>
    <row r="14" spans="1:15" s="61" customFormat="1" ht="34.5" customHeight="1">
      <c r="A14" s="44"/>
      <c r="B14" s="482"/>
      <c r="C14" s="482"/>
      <c r="D14" s="152"/>
      <c r="E14" s="484"/>
      <c r="F14" s="154"/>
      <c r="G14" s="154"/>
      <c r="H14" s="154"/>
      <c r="I14" s="154"/>
      <c r="J14" s="154"/>
      <c r="K14" s="154"/>
      <c r="L14" s="155"/>
      <c r="M14" s="44"/>
      <c r="O14" s="151"/>
    </row>
    <row r="15" spans="1:15" s="61" customFormat="1" ht="34.5" customHeight="1">
      <c r="A15" s="44"/>
      <c r="B15" s="482"/>
      <c r="C15" s="486"/>
      <c r="D15" s="152"/>
      <c r="E15" s="484"/>
      <c r="F15" s="14"/>
      <c r="G15" s="154"/>
      <c r="H15" s="154"/>
      <c r="I15" s="154"/>
      <c r="J15" s="154"/>
      <c r="K15" s="154"/>
      <c r="L15" s="155"/>
      <c r="M15" s="44"/>
      <c r="O15" s="151"/>
    </row>
    <row r="16" spans="1:15" s="61" customFormat="1" ht="34.5" customHeight="1">
      <c r="A16" s="44"/>
      <c r="B16" s="482"/>
      <c r="C16" s="482"/>
      <c r="D16" s="152"/>
      <c r="E16" s="44"/>
      <c r="F16" s="154"/>
      <c r="G16" s="154"/>
      <c r="H16" s="154"/>
      <c r="I16" s="154"/>
      <c r="J16" s="154"/>
      <c r="K16" s="154"/>
      <c r="L16" s="155"/>
      <c r="M16" s="44"/>
      <c r="O16" s="151"/>
    </row>
    <row r="17" spans="1:16" s="61" customFormat="1" ht="34.5" customHeight="1">
      <c r="A17" s="44"/>
      <c r="B17" s="482"/>
      <c r="C17" s="482"/>
      <c r="D17" s="152"/>
      <c r="E17" s="44"/>
      <c r="F17" s="154"/>
      <c r="G17" s="154"/>
      <c r="H17" s="154"/>
      <c r="I17" s="154"/>
      <c r="J17" s="154"/>
      <c r="K17" s="154"/>
      <c r="L17" s="155"/>
      <c r="M17" s="44"/>
      <c r="O17" s="151"/>
    </row>
    <row r="18" spans="1:16" s="14" customFormat="1" ht="34.5" customHeight="1">
      <c r="A18" s="484"/>
      <c r="B18" s="482"/>
      <c r="C18" s="487"/>
      <c r="D18" s="484"/>
      <c r="E18" s="484"/>
      <c r="F18" s="153"/>
      <c r="G18" s="154"/>
      <c r="H18" s="154"/>
      <c r="I18" s="154"/>
      <c r="J18" s="154"/>
      <c r="K18" s="154"/>
      <c r="L18" s="155"/>
      <c r="M18" s="44"/>
      <c r="P18" s="16"/>
    </row>
    <row r="19" spans="1:16" s="61" customFormat="1" ht="34.5" customHeight="1">
      <c r="A19" s="148"/>
      <c r="B19" s="156" t="s">
        <v>74</v>
      </c>
      <c r="C19" s="156"/>
      <c r="D19" s="148"/>
      <c r="E19" s="148"/>
      <c r="F19" s="157"/>
      <c r="G19" s="149"/>
      <c r="H19" s="149"/>
      <c r="I19" s="149"/>
      <c r="J19" s="149"/>
      <c r="K19" s="149"/>
      <c r="L19" s="150">
        <f>L4</f>
        <v>0</v>
      </c>
      <c r="M19" s="80"/>
    </row>
    <row r="20" spans="1:16" ht="34.5" customHeight="1">
      <c r="M20" s="14"/>
    </row>
    <row r="21" spans="1:16" ht="34.5" customHeight="1">
      <c r="M21" s="14"/>
    </row>
    <row r="22" spans="1:16" ht="34.5" customHeight="1">
      <c r="M22" s="14"/>
    </row>
    <row r="23" spans="1:16" ht="34.5" customHeight="1">
      <c r="M23" s="14"/>
    </row>
    <row r="34" spans="8:11" s="59" customFormat="1" ht="34.5" customHeight="1">
      <c r="H34" s="68"/>
      <c r="I34" s="68"/>
      <c r="J34" s="68"/>
      <c r="K34" s="68"/>
    </row>
    <row r="35" spans="8:11" s="59" customFormat="1" ht="34.5" customHeight="1">
      <c r="H35" s="68"/>
      <c r="I35" s="68"/>
      <c r="J35" s="68"/>
      <c r="K35" s="68"/>
    </row>
    <row r="36" spans="8:11" s="59" customFormat="1" ht="34.5" customHeight="1">
      <c r="H36" s="68"/>
      <c r="I36" s="68"/>
      <c r="J36" s="68"/>
      <c r="K36" s="68"/>
    </row>
  </sheetData>
  <mergeCells count="12">
    <mergeCell ref="M2:M3"/>
    <mergeCell ref="A1:K1"/>
    <mergeCell ref="L1:M1"/>
    <mergeCell ref="A2:A3"/>
    <mergeCell ref="B2:B3"/>
    <mergeCell ref="C2:C3"/>
    <mergeCell ref="D2:D3"/>
    <mergeCell ref="E2:E3"/>
    <mergeCell ref="F2:G2"/>
    <mergeCell ref="H2:I2"/>
    <mergeCell ref="J2:K2"/>
    <mergeCell ref="L2:L3"/>
  </mergeCells>
  <phoneticPr fontId="3" type="noConversion"/>
  <printOptions horizontalCentered="1"/>
  <pageMargins left="0.44" right="0.39370078740157483" top="0.73" bottom="0.39370078740157483" header="0.51181102362204722" footer="0.47244094488188981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N27"/>
  <sheetViews>
    <sheetView view="pageBreakPreview" zoomScaleNormal="85" zoomScaleSheetLayoutView="100" workbookViewId="0">
      <pane ySplit="4" topLeftCell="A11" activePane="bottomLeft" state="frozen"/>
      <selection activeCell="L4" sqref="L4"/>
      <selection pane="bottomLeft" activeCell="L4" sqref="L4"/>
    </sheetView>
  </sheetViews>
  <sheetFormatPr defaultColWidth="8.8984375" defaultRowHeight="28.5" customHeight="1"/>
  <cols>
    <col min="1" max="1" width="5.69921875" style="59" customWidth="1"/>
    <col min="2" max="2" width="16.69921875" style="67" customWidth="1"/>
    <col min="3" max="3" width="22.296875" style="67" customWidth="1"/>
    <col min="4" max="5" width="6.59765625" style="14" customWidth="1"/>
    <col min="6" max="8" width="12.09765625" style="68" customWidth="1"/>
    <col min="9" max="11" width="12.796875" style="68" customWidth="1"/>
    <col min="12" max="12" width="12.69921875" style="68" customWidth="1"/>
    <col min="13" max="13" width="10.59765625" style="59" customWidth="1"/>
    <col min="14" max="14" width="12.19921875" style="59" bestFit="1" customWidth="1"/>
    <col min="15" max="15" width="15.09765625" style="59" bestFit="1" customWidth="1"/>
    <col min="16" max="16384" width="8.8984375" style="59"/>
  </cols>
  <sheetData>
    <row r="1" spans="1:14" s="60" customFormat="1" ht="36.75" customHeight="1">
      <c r="A1" s="60" t="str">
        <f>'표지 '!A5:M5</f>
        <v>순천 향교 CCTV 구매 설치</v>
      </c>
      <c r="B1" s="49"/>
      <c r="C1" s="101"/>
      <c r="D1" s="101"/>
      <c r="E1" s="101"/>
      <c r="F1" s="101"/>
      <c r="G1" s="101"/>
      <c r="H1" s="101"/>
      <c r="I1" s="101"/>
      <c r="J1" s="101"/>
      <c r="K1" s="101"/>
      <c r="L1" s="593" t="s">
        <v>59</v>
      </c>
      <c r="M1" s="593"/>
    </row>
    <row r="2" spans="1:14" s="61" customFormat="1" ht="28.5" customHeight="1">
      <c r="A2" s="591"/>
      <c r="B2" s="590" t="s">
        <v>35</v>
      </c>
      <c r="C2" s="590" t="s">
        <v>43</v>
      </c>
      <c r="D2" s="591" t="s">
        <v>32</v>
      </c>
      <c r="E2" s="591" t="s">
        <v>42</v>
      </c>
      <c r="F2" s="592" t="s">
        <v>41</v>
      </c>
      <c r="G2" s="592"/>
      <c r="H2" s="592" t="s">
        <v>40</v>
      </c>
      <c r="I2" s="592"/>
      <c r="J2" s="592" t="s">
        <v>29</v>
      </c>
      <c r="K2" s="592"/>
      <c r="L2" s="592" t="s">
        <v>28</v>
      </c>
      <c r="M2" s="591" t="s">
        <v>39</v>
      </c>
    </row>
    <row r="3" spans="1:14" s="61" customFormat="1" ht="28.5" customHeight="1">
      <c r="A3" s="591"/>
      <c r="B3" s="590"/>
      <c r="C3" s="590"/>
      <c r="D3" s="591"/>
      <c r="E3" s="591"/>
      <c r="F3" s="81" t="s">
        <v>38</v>
      </c>
      <c r="G3" s="81" t="s">
        <v>37</v>
      </c>
      <c r="H3" s="81" t="s">
        <v>38</v>
      </c>
      <c r="I3" s="81" t="s">
        <v>37</v>
      </c>
      <c r="J3" s="81" t="s">
        <v>38</v>
      </c>
      <c r="K3" s="81" t="s">
        <v>37</v>
      </c>
      <c r="L3" s="592"/>
      <c r="M3" s="591"/>
    </row>
    <row r="4" spans="1:14" s="73" customFormat="1" ht="28.5" customHeight="1">
      <c r="A4" s="70" t="e">
        <f>수량산출서!#REF!</f>
        <v>#REF!</v>
      </c>
      <c r="B4" s="132" t="e">
        <f>수량산출서!#REF!</f>
        <v>#REF!</v>
      </c>
      <c r="C4" s="71"/>
      <c r="D4" s="70"/>
      <c r="E4" s="70"/>
      <c r="F4" s="133"/>
      <c r="G4" s="133"/>
      <c r="H4" s="134"/>
      <c r="I4" s="135"/>
      <c r="J4" s="135"/>
      <c r="K4" s="135"/>
      <c r="L4" s="135"/>
      <c r="M4" s="136"/>
    </row>
    <row r="5" spans="1:14" s="73" customFormat="1" ht="26.4" customHeight="1">
      <c r="A5" s="18"/>
      <c r="B5" s="137"/>
      <c r="C5" s="137"/>
      <c r="D5" s="18"/>
      <c r="E5" s="17"/>
      <c r="F5" s="138"/>
      <c r="G5" s="138"/>
      <c r="H5" s="139"/>
      <c r="I5" s="140"/>
      <c r="J5" s="140"/>
      <c r="K5" s="140"/>
      <c r="L5" s="140"/>
      <c r="M5" s="62" t="s">
        <v>442</v>
      </c>
      <c r="N5" s="498"/>
    </row>
    <row r="6" spans="1:14" s="73" customFormat="1" ht="26.4" customHeight="1">
      <c r="A6" s="18"/>
      <c r="B6" s="137"/>
      <c r="C6" s="137"/>
      <c r="D6" s="18"/>
      <c r="E6" s="17"/>
      <c r="F6" s="138"/>
      <c r="G6" s="138"/>
      <c r="H6" s="139"/>
      <c r="I6" s="140"/>
      <c r="J6" s="140"/>
      <c r="K6" s="140"/>
      <c r="L6" s="140"/>
      <c r="M6" s="136" t="s">
        <v>470</v>
      </c>
    </row>
    <row r="7" spans="1:14" s="73" customFormat="1" ht="26.4" customHeight="1">
      <c r="A7" s="18"/>
      <c r="B7" s="137"/>
      <c r="C7" s="137"/>
      <c r="D7" s="18"/>
      <c r="E7" s="17"/>
      <c r="F7" s="138"/>
      <c r="G7" s="138"/>
      <c r="H7" s="139"/>
      <c r="I7" s="140"/>
      <c r="J7" s="140"/>
      <c r="K7" s="140"/>
      <c r="L7" s="140"/>
      <c r="M7" s="136" t="s">
        <v>471</v>
      </c>
    </row>
    <row r="8" spans="1:14" s="73" customFormat="1" ht="26.4" customHeight="1">
      <c r="A8" s="18"/>
      <c r="B8" s="137"/>
      <c r="C8" s="137"/>
      <c r="D8" s="18"/>
      <c r="E8" s="17"/>
      <c r="F8" s="138"/>
      <c r="G8" s="138"/>
      <c r="H8" s="139"/>
      <c r="I8" s="140"/>
      <c r="J8" s="140"/>
      <c r="K8" s="140"/>
      <c r="L8" s="140"/>
      <c r="M8" s="136" t="s">
        <v>530</v>
      </c>
    </row>
    <row r="9" spans="1:14" s="73" customFormat="1" ht="26.4" customHeight="1">
      <c r="A9" s="18"/>
      <c r="B9" s="137"/>
      <c r="C9" s="137"/>
      <c r="D9" s="18"/>
      <c r="E9" s="17"/>
      <c r="F9" s="138"/>
      <c r="G9" s="138"/>
      <c r="H9" s="139"/>
      <c r="I9" s="140"/>
      <c r="J9" s="140"/>
      <c r="K9" s="140"/>
      <c r="L9" s="140"/>
      <c r="M9" s="136"/>
    </row>
    <row r="10" spans="1:14" s="73" customFormat="1" ht="26.4" customHeight="1">
      <c r="A10" s="18"/>
      <c r="B10" s="137"/>
      <c r="C10" s="137"/>
      <c r="D10" s="18"/>
      <c r="E10" s="17"/>
      <c r="F10" s="138"/>
      <c r="G10" s="138"/>
      <c r="H10" s="139"/>
      <c r="I10" s="140"/>
      <c r="J10" s="140"/>
      <c r="K10" s="140"/>
      <c r="L10" s="140"/>
      <c r="M10" s="136"/>
    </row>
    <row r="11" spans="1:14" s="73" customFormat="1" ht="26.4" customHeight="1">
      <c r="A11" s="18"/>
      <c r="B11" s="137"/>
      <c r="C11" s="137"/>
      <c r="D11" s="18"/>
      <c r="E11" s="17"/>
      <c r="F11" s="138"/>
      <c r="G11" s="138"/>
      <c r="H11" s="139"/>
      <c r="I11" s="140"/>
      <c r="J11" s="140"/>
      <c r="K11" s="140"/>
      <c r="L11" s="140"/>
      <c r="M11" s="136"/>
    </row>
    <row r="12" spans="1:14" s="73" customFormat="1" ht="26.4" customHeight="1">
      <c r="A12" s="18"/>
      <c r="B12" s="137"/>
      <c r="C12" s="137"/>
      <c r="D12" s="18"/>
      <c r="E12" s="17"/>
      <c r="F12" s="138"/>
      <c r="G12" s="138"/>
      <c r="H12" s="139"/>
      <c r="I12" s="140"/>
      <c r="J12" s="140"/>
      <c r="K12" s="140"/>
      <c r="L12" s="140"/>
      <c r="M12" s="136"/>
    </row>
    <row r="13" spans="1:14" s="73" customFormat="1" ht="26.4" customHeight="1">
      <c r="A13" s="18"/>
      <c r="B13" s="137"/>
      <c r="C13" s="137"/>
      <c r="D13" s="18"/>
      <c r="E13" s="17"/>
      <c r="F13" s="138"/>
      <c r="G13" s="138"/>
      <c r="H13" s="139"/>
      <c r="I13" s="140"/>
      <c r="J13" s="140"/>
      <c r="K13" s="140"/>
      <c r="L13" s="140"/>
      <c r="M13" s="136"/>
    </row>
    <row r="14" spans="1:14" s="73" customFormat="1" ht="26.4" customHeight="1">
      <c r="A14" s="18"/>
      <c r="B14" s="137"/>
      <c r="C14" s="137"/>
      <c r="D14" s="18"/>
      <c r="E14" s="17"/>
      <c r="F14" s="138"/>
      <c r="G14" s="138"/>
      <c r="H14" s="139"/>
      <c r="I14" s="140"/>
      <c r="J14" s="140"/>
      <c r="K14" s="140"/>
      <c r="L14" s="140"/>
      <c r="M14" s="136"/>
    </row>
    <row r="15" spans="1:14" s="73" customFormat="1" ht="26.4" customHeight="1">
      <c r="A15" s="18"/>
      <c r="B15" s="137"/>
      <c r="C15" s="137"/>
      <c r="D15" s="18"/>
      <c r="E15" s="17"/>
      <c r="F15" s="138"/>
      <c r="G15" s="138"/>
      <c r="H15" s="139"/>
      <c r="I15" s="140"/>
      <c r="J15" s="140"/>
      <c r="K15" s="140"/>
      <c r="L15" s="140"/>
      <c r="M15" s="136"/>
    </row>
    <row r="16" spans="1:14" s="73" customFormat="1" ht="26.4" customHeight="1">
      <c r="A16" s="18"/>
      <c r="B16" s="137"/>
      <c r="C16" s="137"/>
      <c r="D16" s="18"/>
      <c r="E16" s="17"/>
      <c r="F16" s="138"/>
      <c r="G16" s="138"/>
      <c r="H16" s="139"/>
      <c r="I16" s="140"/>
      <c r="J16" s="140"/>
      <c r="K16" s="140"/>
      <c r="L16" s="140"/>
      <c r="M16" s="136"/>
    </row>
    <row r="17" spans="1:14" s="73" customFormat="1" ht="26.4" customHeight="1">
      <c r="A17" s="18"/>
      <c r="B17" s="137"/>
      <c r="C17" s="137"/>
      <c r="D17" s="18"/>
      <c r="E17" s="17"/>
      <c r="F17" s="138"/>
      <c r="G17" s="138"/>
      <c r="H17" s="139"/>
      <c r="I17" s="140"/>
      <c r="J17" s="140"/>
      <c r="K17" s="140"/>
      <c r="L17" s="140"/>
      <c r="M17" s="136"/>
    </row>
    <row r="18" spans="1:14" s="73" customFormat="1" ht="26.4" customHeight="1">
      <c r="A18" s="18"/>
      <c r="B18" s="137"/>
      <c r="C18" s="137"/>
      <c r="D18" s="18"/>
      <c r="E18" s="17"/>
      <c r="F18" s="138"/>
      <c r="G18" s="138"/>
      <c r="H18" s="139"/>
      <c r="I18" s="140"/>
      <c r="J18" s="140"/>
      <c r="K18" s="140"/>
      <c r="L18" s="140"/>
      <c r="M18" s="136"/>
    </row>
    <row r="19" spans="1:14" s="73" customFormat="1" ht="26.4" customHeight="1">
      <c r="A19" s="18"/>
      <c r="B19" s="137"/>
      <c r="C19" s="137"/>
      <c r="D19" s="18"/>
      <c r="E19" s="17"/>
      <c r="F19" s="138"/>
      <c r="G19" s="138"/>
      <c r="H19" s="139"/>
      <c r="I19" s="140"/>
      <c r="J19" s="140"/>
      <c r="K19" s="140"/>
      <c r="L19" s="140"/>
      <c r="M19" s="136"/>
    </row>
    <row r="20" spans="1:14" s="73" customFormat="1" ht="26.4" customHeight="1">
      <c r="A20" s="18"/>
      <c r="B20" s="137"/>
      <c r="C20" s="137"/>
      <c r="D20" s="18"/>
      <c r="E20" s="17"/>
      <c r="F20" s="138"/>
      <c r="G20" s="138"/>
      <c r="H20" s="139"/>
      <c r="I20" s="140"/>
      <c r="J20" s="140"/>
      <c r="K20" s="140"/>
      <c r="L20" s="140"/>
      <c r="M20" s="136"/>
    </row>
    <row r="21" spans="1:14" s="73" customFormat="1" ht="26.4" customHeight="1">
      <c r="A21" s="18"/>
      <c r="B21" s="137"/>
      <c r="C21" s="137"/>
      <c r="D21" s="18"/>
      <c r="E21" s="17"/>
      <c r="F21" s="138"/>
      <c r="G21" s="138"/>
      <c r="H21" s="140"/>
      <c r="I21" s="140"/>
      <c r="J21" s="140"/>
      <c r="K21" s="140"/>
      <c r="L21" s="140"/>
      <c r="M21" s="136"/>
    </row>
    <row r="22" spans="1:14" s="73" customFormat="1" ht="28.5" customHeight="1">
      <c r="A22" s="70"/>
      <c r="B22" s="141" t="s">
        <v>36</v>
      </c>
      <c r="C22" s="142"/>
      <c r="D22" s="143"/>
      <c r="E22" s="144"/>
      <c r="F22" s="133"/>
      <c r="G22" s="133">
        <f>SUM(G5:G21)</f>
        <v>0</v>
      </c>
      <c r="H22" s="135"/>
      <c r="I22" s="133">
        <f>SUM(I5:I21)</f>
        <v>0</v>
      </c>
      <c r="J22" s="135"/>
      <c r="K22" s="135"/>
      <c r="L22" s="133">
        <f>SUM(L5:L21)</f>
        <v>0</v>
      </c>
      <c r="M22" s="136"/>
      <c r="N22" s="128"/>
    </row>
    <row r="23" spans="1:14" ht="28.5" customHeight="1">
      <c r="M23" s="14"/>
    </row>
    <row r="24" spans="1:14" ht="28.5" customHeight="1">
      <c r="B24" s="59"/>
      <c r="C24" s="59"/>
      <c r="D24" s="59"/>
      <c r="E24" s="59"/>
      <c r="F24" s="59"/>
      <c r="G24" s="59"/>
      <c r="M24" s="14"/>
    </row>
    <row r="25" spans="1:14" ht="28.5" customHeight="1">
      <c r="B25" s="59"/>
      <c r="C25" s="59"/>
      <c r="D25" s="59"/>
      <c r="E25" s="59"/>
      <c r="F25" s="59"/>
      <c r="G25" s="59"/>
    </row>
    <row r="26" spans="1:14" ht="28.5" customHeight="1">
      <c r="B26" s="59"/>
      <c r="C26" s="59"/>
      <c r="D26" s="59"/>
      <c r="E26" s="59"/>
      <c r="F26" s="59"/>
      <c r="G26" s="59"/>
    </row>
    <row r="27" spans="1:14" ht="28.5" customHeight="1">
      <c r="B27" s="59"/>
      <c r="C27" s="59"/>
      <c r="D27" s="59"/>
      <c r="E27" s="59"/>
      <c r="F27" s="59"/>
      <c r="G27" s="59"/>
    </row>
  </sheetData>
  <mergeCells count="11">
    <mergeCell ref="L1:M1"/>
    <mergeCell ref="A2:A3"/>
    <mergeCell ref="B2:B3"/>
    <mergeCell ref="C2:C3"/>
    <mergeCell ref="D2:D3"/>
    <mergeCell ref="E2:E3"/>
    <mergeCell ref="F2:G2"/>
    <mergeCell ref="H2:I2"/>
    <mergeCell ref="L2:L3"/>
    <mergeCell ref="M2:M3"/>
    <mergeCell ref="J2:K2"/>
  </mergeCells>
  <phoneticPr fontId="3" type="noConversion"/>
  <printOptions horizontalCentered="1"/>
  <pageMargins left="0.47" right="0.39370078740157483" top="0.78740157480314965" bottom="0.27559055118110237" header="0.51181102362204722" footer="0.47244094488188981"/>
  <pageSetup paperSize="9" scale="7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V15"/>
  <sheetViews>
    <sheetView view="pageBreakPreview" zoomScaleNormal="100" zoomScaleSheetLayoutView="100" workbookViewId="0">
      <pane ySplit="3" topLeftCell="A4" activePane="bottomLeft" state="frozen"/>
      <selection sqref="A1:I1"/>
      <selection pane="bottomLeft" activeCell="F21" sqref="F21"/>
    </sheetView>
  </sheetViews>
  <sheetFormatPr defaultColWidth="8.8984375" defaultRowHeight="21" customHeight="1"/>
  <cols>
    <col min="1" max="1" width="1.59765625" style="41" customWidth="1"/>
    <col min="2" max="2" width="16.59765625" style="41" customWidth="1"/>
    <col min="3" max="3" width="17.09765625" style="41" customWidth="1"/>
    <col min="4" max="4" width="5" style="41" customWidth="1"/>
    <col min="5" max="5" width="7.09765625" style="130" customWidth="1"/>
    <col min="6" max="6" width="4.3984375" style="41" customWidth="1"/>
    <col min="7" max="8" width="8.69921875" style="41" customWidth="1"/>
    <col min="9" max="9" width="9.69921875" style="41" customWidth="1"/>
    <col min="10" max="10" width="10.796875" style="41" customWidth="1"/>
    <col min="11" max="12" width="8.69921875" style="41" customWidth="1"/>
    <col min="13" max="13" width="9.69921875" style="41" customWidth="1"/>
    <col min="14" max="14" width="10.796875" style="41" customWidth="1"/>
    <col min="15" max="15" width="17.09765625" style="131" customWidth="1"/>
    <col min="16" max="16" width="4.19921875" style="27" hidden="1" customWidth="1"/>
    <col min="17" max="18" width="8.8984375" style="27" hidden="1" customWidth="1"/>
    <col min="19" max="19" width="8.8984375" style="27" customWidth="1"/>
    <col min="20" max="20" width="16.8984375" style="27" customWidth="1"/>
    <col min="21" max="21" width="9.19921875" style="27" bestFit="1" customWidth="1"/>
    <col min="22" max="22" width="8.8984375" style="27"/>
    <col min="23" max="16384" width="8.8984375" style="41"/>
  </cols>
  <sheetData>
    <row r="1" spans="1:22" ht="30.75" customHeight="1">
      <c r="A1" s="612" t="str">
        <f>'표지 '!A5:M5</f>
        <v>순천 향교 CCTV 구매 설치</v>
      </c>
      <c r="B1" s="612"/>
      <c r="C1" s="612"/>
      <c r="D1" s="612"/>
      <c r="E1" s="612"/>
      <c r="F1" s="612"/>
      <c r="G1" s="612"/>
      <c r="H1" s="612"/>
      <c r="I1" s="612"/>
      <c r="J1" s="612"/>
      <c r="K1" s="612"/>
      <c r="L1" s="612"/>
      <c r="M1" s="612"/>
      <c r="N1" s="593" t="s">
        <v>71</v>
      </c>
      <c r="O1" s="593"/>
    </row>
    <row r="2" spans="1:22" ht="20.100000000000001" customHeight="1">
      <c r="A2" s="604" t="s">
        <v>57</v>
      </c>
      <c r="B2" s="605"/>
      <c r="C2" s="608" t="s">
        <v>56</v>
      </c>
      <c r="D2" s="608" t="s">
        <v>55</v>
      </c>
      <c r="E2" s="610" t="s">
        <v>54</v>
      </c>
      <c r="F2" s="615" t="s">
        <v>72</v>
      </c>
      <c r="G2" s="613" t="s">
        <v>53</v>
      </c>
      <c r="H2" s="614"/>
      <c r="I2" s="613" t="s">
        <v>52</v>
      </c>
      <c r="J2" s="614"/>
      <c r="K2" s="613" t="s">
        <v>51</v>
      </c>
      <c r="L2" s="614"/>
      <c r="M2" s="613" t="s">
        <v>50</v>
      </c>
      <c r="N2" s="614"/>
      <c r="O2" s="608" t="s">
        <v>49</v>
      </c>
    </row>
    <row r="3" spans="1:22" ht="20.100000000000001" customHeight="1" thickBot="1">
      <c r="A3" s="606"/>
      <c r="B3" s="607"/>
      <c r="C3" s="609"/>
      <c r="D3" s="609"/>
      <c r="E3" s="611"/>
      <c r="F3" s="611"/>
      <c r="G3" s="129" t="s">
        <v>47</v>
      </c>
      <c r="H3" s="129" t="s">
        <v>48</v>
      </c>
      <c r="I3" s="129" t="s">
        <v>47</v>
      </c>
      <c r="J3" s="129" t="s">
        <v>48</v>
      </c>
      <c r="K3" s="129" t="s">
        <v>47</v>
      </c>
      <c r="L3" s="129" t="s">
        <v>48</v>
      </c>
      <c r="M3" s="129" t="s">
        <v>47</v>
      </c>
      <c r="N3" s="129" t="s">
        <v>46</v>
      </c>
      <c r="O3" s="609"/>
    </row>
    <row r="4" spans="1:22" s="32" customFormat="1" ht="18.899999999999999" customHeight="1" thickTop="1">
      <c r="A4" s="598" t="s">
        <v>469</v>
      </c>
      <c r="B4" s="599"/>
      <c r="C4" s="38"/>
      <c r="D4" s="37"/>
      <c r="E4" s="198"/>
      <c r="F4" s="37"/>
      <c r="G4" s="36"/>
      <c r="H4" s="36"/>
      <c r="I4" s="35"/>
      <c r="J4" s="35"/>
      <c r="K4" s="35"/>
      <c r="L4" s="35"/>
      <c r="M4" s="35"/>
      <c r="N4" s="35"/>
      <c r="O4" s="34"/>
      <c r="P4" s="33"/>
      <c r="Q4" s="33"/>
      <c r="R4" s="33"/>
      <c r="S4" s="33"/>
      <c r="T4" s="33"/>
      <c r="U4" s="33"/>
      <c r="V4" s="33"/>
    </row>
    <row r="5" spans="1:22" s="31" customFormat="1" ht="18.899999999999999" customHeight="1">
      <c r="A5" s="600">
        <f>도급내역서!B6</f>
        <v>0</v>
      </c>
      <c r="B5" s="601"/>
      <c r="C5" s="40">
        <f>도급내역서!C6</f>
        <v>0</v>
      </c>
      <c r="D5" s="23">
        <f>도급내역서!E6</f>
        <v>0</v>
      </c>
      <c r="E5" s="200">
        <v>1</v>
      </c>
      <c r="F5" s="23"/>
      <c r="G5" s="22"/>
      <c r="H5" s="22"/>
      <c r="I5" s="21"/>
      <c r="J5" s="21"/>
      <c r="K5" s="21"/>
      <c r="L5" s="21"/>
      <c r="M5" s="21"/>
      <c r="N5" s="21"/>
      <c r="O5" s="39"/>
      <c r="P5" s="27"/>
      <c r="Q5" s="27"/>
      <c r="R5" s="27"/>
      <c r="S5" s="27"/>
      <c r="T5" s="27"/>
      <c r="U5" s="27"/>
      <c r="V5" s="27"/>
    </row>
    <row r="6" spans="1:22" s="31" customFormat="1" ht="18.899999999999999" customHeight="1">
      <c r="A6" s="167"/>
      <c r="B6" s="167" t="s">
        <v>161</v>
      </c>
      <c r="C6" s="30" t="s">
        <v>162</v>
      </c>
      <c r="D6" s="42" t="s">
        <v>45</v>
      </c>
      <c r="E6" s="201">
        <v>1.2E-2</v>
      </c>
      <c r="F6" s="167">
        <v>100</v>
      </c>
      <c r="G6" s="29"/>
      <c r="H6" s="29"/>
      <c r="I6" s="28">
        <f>노임단가!I31</f>
        <v>389536</v>
      </c>
      <c r="J6" s="28">
        <f>TRUNC(I6*E6*F6%)</f>
        <v>4674</v>
      </c>
      <c r="K6" s="28"/>
      <c r="L6" s="28"/>
      <c r="M6" s="28"/>
      <c r="N6" s="28">
        <f>SUM(H6,J6,L6)</f>
        <v>4674</v>
      </c>
      <c r="O6" s="602" t="s">
        <v>494</v>
      </c>
      <c r="P6" s="27"/>
      <c r="Q6" s="27"/>
      <c r="R6" s="27"/>
      <c r="S6" s="27"/>
      <c r="T6" s="27"/>
      <c r="U6" s="27"/>
      <c r="V6" s="27"/>
    </row>
    <row r="7" spans="1:22" s="19" customFormat="1" ht="18.899999999999999" customHeight="1">
      <c r="A7" s="26"/>
      <c r="B7" s="25" t="s">
        <v>44</v>
      </c>
      <c r="C7" s="24"/>
      <c r="D7" s="23"/>
      <c r="E7" s="200"/>
      <c r="F7" s="23"/>
      <c r="G7" s="22"/>
      <c r="H7" s="22"/>
      <c r="I7" s="21"/>
      <c r="J7" s="21">
        <f>TRUNC(SUM(J6:J6))</f>
        <v>4674</v>
      </c>
      <c r="K7" s="21"/>
      <c r="L7" s="21"/>
      <c r="M7" s="21"/>
      <c r="N7" s="21">
        <f>SUM(N6:N6)</f>
        <v>4674</v>
      </c>
      <c r="O7" s="603"/>
      <c r="P7" s="20"/>
      <c r="Q7" s="20"/>
      <c r="R7" s="20"/>
      <c r="S7" s="20"/>
      <c r="T7" s="20"/>
      <c r="U7" s="43"/>
      <c r="V7" s="20"/>
    </row>
    <row r="8" spans="1:22" s="19" customFormat="1" ht="20.100000000000001" customHeight="1">
      <c r="A8" s="598" t="s">
        <v>143</v>
      </c>
      <c r="B8" s="599"/>
      <c r="C8" s="24"/>
      <c r="D8" s="23"/>
      <c r="E8" s="200"/>
      <c r="F8" s="23"/>
      <c r="G8" s="22"/>
      <c r="H8" s="22"/>
      <c r="I8" s="21"/>
      <c r="J8" s="21"/>
      <c r="K8" s="21"/>
      <c r="L8" s="21"/>
      <c r="M8" s="21"/>
      <c r="N8" s="21"/>
      <c r="O8" s="181"/>
      <c r="P8" s="20"/>
      <c r="Q8" s="20"/>
      <c r="R8" s="20"/>
      <c r="S8" s="27"/>
      <c r="T8" s="20"/>
      <c r="U8" s="20"/>
      <c r="V8" s="20"/>
    </row>
    <row r="9" spans="1:22" s="19" customFormat="1" ht="20.100000000000001" customHeight="1">
      <c r="A9" s="594">
        <f>도급내역서!B7</f>
        <v>0</v>
      </c>
      <c r="B9" s="595"/>
      <c r="C9" s="24">
        <f>도급내역서!C7</f>
        <v>0</v>
      </c>
      <c r="D9" s="182">
        <f>도급내역서!E7</f>
        <v>0</v>
      </c>
      <c r="E9" s="200">
        <v>1</v>
      </c>
      <c r="F9" s="199"/>
      <c r="G9" s="22"/>
      <c r="H9" s="22"/>
      <c r="I9" s="21"/>
      <c r="J9" s="21"/>
      <c r="K9" s="21"/>
      <c r="L9" s="21"/>
      <c r="M9" s="21"/>
      <c r="N9" s="21"/>
      <c r="O9" s="183"/>
      <c r="P9" s="20"/>
      <c r="Q9" s="20"/>
      <c r="R9" s="20"/>
      <c r="S9" s="20"/>
      <c r="T9" s="20"/>
      <c r="U9" s="20"/>
      <c r="V9" s="20"/>
    </row>
    <row r="10" spans="1:22" s="19" customFormat="1" ht="20.100000000000001" customHeight="1">
      <c r="A10" s="167"/>
      <c r="B10" s="331" t="s">
        <v>161</v>
      </c>
      <c r="C10" s="30" t="s">
        <v>162</v>
      </c>
      <c r="D10" s="184" t="s">
        <v>45</v>
      </c>
      <c r="E10" s="201">
        <v>1.4999999999999999E-2</v>
      </c>
      <c r="F10" s="202">
        <v>100</v>
      </c>
      <c r="G10" s="29"/>
      <c r="H10" s="29"/>
      <c r="I10" s="28">
        <f>노임단가!I31</f>
        <v>389536</v>
      </c>
      <c r="J10" s="28">
        <f>TRUNC(I10*E10*F10%)</f>
        <v>5843</v>
      </c>
      <c r="K10" s="28"/>
      <c r="L10" s="28"/>
      <c r="M10" s="28"/>
      <c r="N10" s="21">
        <f>SUM(H10,J10,L10)</f>
        <v>5843</v>
      </c>
      <c r="O10" s="596" t="s">
        <v>436</v>
      </c>
      <c r="P10" s="20"/>
      <c r="Q10" s="20">
        <v>1.4999999999999999E-2</v>
      </c>
      <c r="R10" s="20">
        <f>Q10*180%</f>
        <v>2.7E-2</v>
      </c>
      <c r="S10" s="20"/>
      <c r="T10" s="20"/>
      <c r="U10" s="20"/>
      <c r="V10" s="20"/>
    </row>
    <row r="11" spans="1:22" s="19" customFormat="1" ht="20.100000000000001" customHeight="1">
      <c r="A11" s="26"/>
      <c r="B11" s="25" t="s">
        <v>111</v>
      </c>
      <c r="C11" s="24"/>
      <c r="D11" s="23"/>
      <c r="E11" s="200"/>
      <c r="F11" s="23"/>
      <c r="G11" s="22"/>
      <c r="H11" s="22"/>
      <c r="I11" s="21"/>
      <c r="J11" s="21">
        <f>TRUNC(SUM(J10:J10))</f>
        <v>5843</v>
      </c>
      <c r="K11" s="21"/>
      <c r="L11" s="21"/>
      <c r="M11" s="21"/>
      <c r="N11" s="21">
        <f>TRUNC(SUM(N10:N10))</f>
        <v>5843</v>
      </c>
      <c r="O11" s="597"/>
      <c r="P11" s="20"/>
      <c r="Q11" s="20"/>
      <c r="R11" s="20"/>
      <c r="S11" s="20"/>
      <c r="T11" s="20"/>
      <c r="U11" s="20"/>
      <c r="V11" s="20"/>
    </row>
    <row r="12" spans="1:22" ht="21" customHeight="1">
      <c r="A12" s="598" t="s">
        <v>529</v>
      </c>
      <c r="B12" s="599"/>
      <c r="C12" s="24"/>
      <c r="D12" s="23"/>
      <c r="E12" s="200"/>
      <c r="F12" s="23"/>
      <c r="G12" s="22"/>
      <c r="H12" s="22"/>
      <c r="I12" s="21"/>
      <c r="J12" s="21"/>
      <c r="K12" s="21"/>
      <c r="L12" s="21"/>
      <c r="M12" s="21"/>
      <c r="N12" s="21"/>
      <c r="O12" s="181"/>
    </row>
    <row r="13" spans="1:22" ht="21" customHeight="1">
      <c r="A13" s="594">
        <f>도급내역서!B8</f>
        <v>0</v>
      </c>
      <c r="B13" s="595"/>
      <c r="C13" s="24">
        <f>도급내역서!C8</f>
        <v>0</v>
      </c>
      <c r="D13" s="182">
        <f>도급내역서!E8</f>
        <v>0</v>
      </c>
      <c r="E13" s="200">
        <v>1</v>
      </c>
      <c r="F13" s="199"/>
      <c r="G13" s="22"/>
      <c r="H13" s="22"/>
      <c r="I13" s="21"/>
      <c r="J13" s="21"/>
      <c r="K13" s="21"/>
      <c r="L13" s="21"/>
      <c r="M13" s="21"/>
      <c r="N13" s="21"/>
      <c r="O13" s="183"/>
    </row>
    <row r="14" spans="1:22" ht="21" customHeight="1">
      <c r="A14" s="167"/>
      <c r="B14" s="331" t="s">
        <v>161</v>
      </c>
      <c r="C14" s="30" t="s">
        <v>162</v>
      </c>
      <c r="D14" s="184" t="s">
        <v>45</v>
      </c>
      <c r="E14" s="201">
        <v>1.6E-2</v>
      </c>
      <c r="F14" s="202">
        <v>100</v>
      </c>
      <c r="G14" s="29"/>
      <c r="H14" s="29"/>
      <c r="I14" s="28">
        <f>노임단가!I31</f>
        <v>389536</v>
      </c>
      <c r="J14" s="28">
        <f>TRUNC(I14*E14*F14%)</f>
        <v>6232</v>
      </c>
      <c r="K14" s="28"/>
      <c r="L14" s="28"/>
      <c r="M14" s="28"/>
      <c r="N14" s="21">
        <f>SUM(H14,J14,L14)</f>
        <v>6232</v>
      </c>
      <c r="O14" s="602" t="s">
        <v>494</v>
      </c>
    </row>
    <row r="15" spans="1:22" ht="21" customHeight="1">
      <c r="A15" s="26"/>
      <c r="B15" s="25" t="s">
        <v>111</v>
      </c>
      <c r="C15" s="24"/>
      <c r="D15" s="23"/>
      <c r="E15" s="200"/>
      <c r="F15" s="23"/>
      <c r="G15" s="22"/>
      <c r="H15" s="22"/>
      <c r="I15" s="21"/>
      <c r="J15" s="21">
        <f>TRUNC(SUM(J14:J14))</f>
        <v>6232</v>
      </c>
      <c r="K15" s="21"/>
      <c r="L15" s="21"/>
      <c r="M15" s="21"/>
      <c r="N15" s="21">
        <f>TRUNC(SUM(N14:N14))</f>
        <v>6232</v>
      </c>
      <c r="O15" s="603"/>
    </row>
  </sheetData>
  <mergeCells count="21">
    <mergeCell ref="A12:B12"/>
    <mergeCell ref="A13:B13"/>
    <mergeCell ref="O14:O15"/>
    <mergeCell ref="N1:O1"/>
    <mergeCell ref="A2:B3"/>
    <mergeCell ref="C2:C3"/>
    <mergeCell ref="D2:D3"/>
    <mergeCell ref="E2:E3"/>
    <mergeCell ref="A1:M1"/>
    <mergeCell ref="I2:J2"/>
    <mergeCell ref="M2:N2"/>
    <mergeCell ref="F2:F3"/>
    <mergeCell ref="K2:L2"/>
    <mergeCell ref="O2:O3"/>
    <mergeCell ref="G2:H2"/>
    <mergeCell ref="A8:B8"/>
    <mergeCell ref="A9:B9"/>
    <mergeCell ref="O10:O11"/>
    <mergeCell ref="A4:B4"/>
    <mergeCell ref="A5:B5"/>
    <mergeCell ref="O6:O7"/>
  </mergeCells>
  <phoneticPr fontId="3" type="noConversion"/>
  <printOptions horizontalCentered="1"/>
  <pageMargins left="0.44" right="0.39370078740157483" top="0.70866141732283472" bottom="0.39370078740157483" header="0.51181102362204722" footer="0.39370078740157483"/>
  <pageSetup paperSize="9" scale="8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"/>
  <sheetViews>
    <sheetView view="pageBreakPreview" zoomScaleNormal="100" zoomScaleSheetLayoutView="100" workbookViewId="0">
      <selection activeCell="H33" sqref="H33"/>
    </sheetView>
  </sheetViews>
  <sheetFormatPr defaultRowHeight="14.4"/>
  <cols>
    <col min="13" max="13" width="17.19921875" customWidth="1"/>
    <col min="14" max="14" width="5" customWidth="1"/>
  </cols>
  <sheetData/>
  <phoneticPr fontId="3" type="noConversion"/>
  <pageMargins left="0.7" right="0.7" top="0.75" bottom="0.75" header="0.3" footer="0.3"/>
  <pageSetup paperSize="9" scale="89" orientation="landscape" r:id="rId1"/>
  <rowBreaks count="1" manualBreakCount="1">
    <brk id="37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IV37"/>
  <sheetViews>
    <sheetView view="pageBreakPreview" zoomScaleNormal="100" zoomScaleSheetLayoutView="100" workbookViewId="0">
      <selection activeCell="H33" sqref="H33"/>
    </sheetView>
  </sheetViews>
  <sheetFormatPr defaultColWidth="8.8984375" defaultRowHeight="14.4"/>
  <cols>
    <col min="1" max="1" width="7.3984375" style="297" customWidth="1"/>
    <col min="2" max="2" width="14.59765625" style="297" customWidth="1"/>
    <col min="3" max="3" width="9.69921875" style="297" customWidth="1"/>
    <col min="4" max="4" width="7.3984375" style="297" customWidth="1"/>
    <col min="5" max="5" width="14.59765625" style="297" customWidth="1"/>
    <col min="6" max="6" width="9.69921875" style="297" customWidth="1"/>
    <col min="7" max="7" width="7.3984375" style="297" customWidth="1"/>
    <col min="8" max="8" width="14.59765625" style="297" customWidth="1"/>
    <col min="9" max="9" width="9.69921875" style="297" customWidth="1"/>
    <col min="10" max="10" width="7.3984375" style="297" customWidth="1"/>
    <col min="11" max="11" width="16.69921875" style="297" customWidth="1"/>
    <col min="12" max="12" width="9.69921875" style="297" customWidth="1"/>
    <col min="13" max="256" width="8.8984375" style="297"/>
    <col min="257" max="257" width="7.3984375" style="297" customWidth="1"/>
    <col min="258" max="258" width="14.59765625" style="297" customWidth="1"/>
    <col min="259" max="259" width="9.69921875" style="297" customWidth="1"/>
    <col min="260" max="260" width="7.3984375" style="297" customWidth="1"/>
    <col min="261" max="261" width="14.59765625" style="297" customWidth="1"/>
    <col min="262" max="262" width="9.69921875" style="297" customWidth="1"/>
    <col min="263" max="263" width="7.3984375" style="297" customWidth="1"/>
    <col min="264" max="264" width="14.59765625" style="297" customWidth="1"/>
    <col min="265" max="265" width="9.69921875" style="297" customWidth="1"/>
    <col min="266" max="266" width="7.3984375" style="297" customWidth="1"/>
    <col min="267" max="267" width="14.59765625" style="297" customWidth="1"/>
    <col min="268" max="268" width="9.69921875" style="297" customWidth="1"/>
    <col min="269" max="512" width="8.8984375" style="297"/>
    <col min="513" max="513" width="7.3984375" style="297" customWidth="1"/>
    <col min="514" max="514" width="14.59765625" style="297" customWidth="1"/>
    <col min="515" max="515" width="9.69921875" style="297" customWidth="1"/>
    <col min="516" max="516" width="7.3984375" style="297" customWidth="1"/>
    <col min="517" max="517" width="14.59765625" style="297" customWidth="1"/>
    <col min="518" max="518" width="9.69921875" style="297" customWidth="1"/>
    <col min="519" max="519" width="7.3984375" style="297" customWidth="1"/>
    <col min="520" max="520" width="14.59765625" style="297" customWidth="1"/>
    <col min="521" max="521" width="9.69921875" style="297" customWidth="1"/>
    <col min="522" max="522" width="7.3984375" style="297" customWidth="1"/>
    <col min="523" max="523" width="14.59765625" style="297" customWidth="1"/>
    <col min="524" max="524" width="9.69921875" style="297" customWidth="1"/>
    <col min="525" max="768" width="8.8984375" style="297"/>
    <col min="769" max="769" width="7.3984375" style="297" customWidth="1"/>
    <col min="770" max="770" width="14.59765625" style="297" customWidth="1"/>
    <col min="771" max="771" width="9.69921875" style="297" customWidth="1"/>
    <col min="772" max="772" width="7.3984375" style="297" customWidth="1"/>
    <col min="773" max="773" width="14.59765625" style="297" customWidth="1"/>
    <col min="774" max="774" width="9.69921875" style="297" customWidth="1"/>
    <col min="775" max="775" width="7.3984375" style="297" customWidth="1"/>
    <col min="776" max="776" width="14.59765625" style="297" customWidth="1"/>
    <col min="777" max="777" width="9.69921875" style="297" customWidth="1"/>
    <col min="778" max="778" width="7.3984375" style="297" customWidth="1"/>
    <col min="779" max="779" width="14.59765625" style="297" customWidth="1"/>
    <col min="780" max="780" width="9.69921875" style="297" customWidth="1"/>
    <col min="781" max="1024" width="8.8984375" style="297"/>
    <col min="1025" max="1025" width="7.3984375" style="297" customWidth="1"/>
    <col min="1026" max="1026" width="14.59765625" style="297" customWidth="1"/>
    <col min="1027" max="1027" width="9.69921875" style="297" customWidth="1"/>
    <col min="1028" max="1028" width="7.3984375" style="297" customWidth="1"/>
    <col min="1029" max="1029" width="14.59765625" style="297" customWidth="1"/>
    <col min="1030" max="1030" width="9.69921875" style="297" customWidth="1"/>
    <col min="1031" max="1031" width="7.3984375" style="297" customWidth="1"/>
    <col min="1032" max="1032" width="14.59765625" style="297" customWidth="1"/>
    <col min="1033" max="1033" width="9.69921875" style="297" customWidth="1"/>
    <col min="1034" max="1034" width="7.3984375" style="297" customWidth="1"/>
    <col min="1035" max="1035" width="14.59765625" style="297" customWidth="1"/>
    <col min="1036" max="1036" width="9.69921875" style="297" customWidth="1"/>
    <col min="1037" max="1280" width="8.8984375" style="297"/>
    <col min="1281" max="1281" width="7.3984375" style="297" customWidth="1"/>
    <col min="1282" max="1282" width="14.59765625" style="297" customWidth="1"/>
    <col min="1283" max="1283" width="9.69921875" style="297" customWidth="1"/>
    <col min="1284" max="1284" width="7.3984375" style="297" customWidth="1"/>
    <col min="1285" max="1285" width="14.59765625" style="297" customWidth="1"/>
    <col min="1286" max="1286" width="9.69921875" style="297" customWidth="1"/>
    <col min="1287" max="1287" width="7.3984375" style="297" customWidth="1"/>
    <col min="1288" max="1288" width="14.59765625" style="297" customWidth="1"/>
    <col min="1289" max="1289" width="9.69921875" style="297" customWidth="1"/>
    <col min="1290" max="1290" width="7.3984375" style="297" customWidth="1"/>
    <col min="1291" max="1291" width="14.59765625" style="297" customWidth="1"/>
    <col min="1292" max="1292" width="9.69921875" style="297" customWidth="1"/>
    <col min="1293" max="1536" width="8.8984375" style="297"/>
    <col min="1537" max="1537" width="7.3984375" style="297" customWidth="1"/>
    <col min="1538" max="1538" width="14.59765625" style="297" customWidth="1"/>
    <col min="1539" max="1539" width="9.69921875" style="297" customWidth="1"/>
    <col min="1540" max="1540" width="7.3984375" style="297" customWidth="1"/>
    <col min="1541" max="1541" width="14.59765625" style="297" customWidth="1"/>
    <col min="1542" max="1542" width="9.69921875" style="297" customWidth="1"/>
    <col min="1543" max="1543" width="7.3984375" style="297" customWidth="1"/>
    <col min="1544" max="1544" width="14.59765625" style="297" customWidth="1"/>
    <col min="1545" max="1545" width="9.69921875" style="297" customWidth="1"/>
    <col min="1546" max="1546" width="7.3984375" style="297" customWidth="1"/>
    <col min="1547" max="1547" width="14.59765625" style="297" customWidth="1"/>
    <col min="1548" max="1548" width="9.69921875" style="297" customWidth="1"/>
    <col min="1549" max="1792" width="8.8984375" style="297"/>
    <col min="1793" max="1793" width="7.3984375" style="297" customWidth="1"/>
    <col min="1794" max="1794" width="14.59765625" style="297" customWidth="1"/>
    <col min="1795" max="1795" width="9.69921875" style="297" customWidth="1"/>
    <col min="1796" max="1796" width="7.3984375" style="297" customWidth="1"/>
    <col min="1797" max="1797" width="14.59765625" style="297" customWidth="1"/>
    <col min="1798" max="1798" width="9.69921875" style="297" customWidth="1"/>
    <col min="1799" max="1799" width="7.3984375" style="297" customWidth="1"/>
    <col min="1800" max="1800" width="14.59765625" style="297" customWidth="1"/>
    <col min="1801" max="1801" width="9.69921875" style="297" customWidth="1"/>
    <col min="1802" max="1802" width="7.3984375" style="297" customWidth="1"/>
    <col min="1803" max="1803" width="14.59765625" style="297" customWidth="1"/>
    <col min="1804" max="1804" width="9.69921875" style="297" customWidth="1"/>
    <col min="1805" max="2048" width="8.8984375" style="297"/>
    <col min="2049" max="2049" width="7.3984375" style="297" customWidth="1"/>
    <col min="2050" max="2050" width="14.59765625" style="297" customWidth="1"/>
    <col min="2051" max="2051" width="9.69921875" style="297" customWidth="1"/>
    <col min="2052" max="2052" width="7.3984375" style="297" customWidth="1"/>
    <col min="2053" max="2053" width="14.59765625" style="297" customWidth="1"/>
    <col min="2054" max="2054" width="9.69921875" style="297" customWidth="1"/>
    <col min="2055" max="2055" width="7.3984375" style="297" customWidth="1"/>
    <col min="2056" max="2056" width="14.59765625" style="297" customWidth="1"/>
    <col min="2057" max="2057" width="9.69921875" style="297" customWidth="1"/>
    <col min="2058" max="2058" width="7.3984375" style="297" customWidth="1"/>
    <col min="2059" max="2059" width="14.59765625" style="297" customWidth="1"/>
    <col min="2060" max="2060" width="9.69921875" style="297" customWidth="1"/>
    <col min="2061" max="2304" width="8.8984375" style="297"/>
    <col min="2305" max="2305" width="7.3984375" style="297" customWidth="1"/>
    <col min="2306" max="2306" width="14.59765625" style="297" customWidth="1"/>
    <col min="2307" max="2307" width="9.69921875" style="297" customWidth="1"/>
    <col min="2308" max="2308" width="7.3984375" style="297" customWidth="1"/>
    <col min="2309" max="2309" width="14.59765625" style="297" customWidth="1"/>
    <col min="2310" max="2310" width="9.69921875" style="297" customWidth="1"/>
    <col min="2311" max="2311" width="7.3984375" style="297" customWidth="1"/>
    <col min="2312" max="2312" width="14.59765625" style="297" customWidth="1"/>
    <col min="2313" max="2313" width="9.69921875" style="297" customWidth="1"/>
    <col min="2314" max="2314" width="7.3984375" style="297" customWidth="1"/>
    <col min="2315" max="2315" width="14.59765625" style="297" customWidth="1"/>
    <col min="2316" max="2316" width="9.69921875" style="297" customWidth="1"/>
    <col min="2317" max="2560" width="8.8984375" style="297"/>
    <col min="2561" max="2561" width="7.3984375" style="297" customWidth="1"/>
    <col min="2562" max="2562" width="14.59765625" style="297" customWidth="1"/>
    <col min="2563" max="2563" width="9.69921875" style="297" customWidth="1"/>
    <col min="2564" max="2564" width="7.3984375" style="297" customWidth="1"/>
    <col min="2565" max="2565" width="14.59765625" style="297" customWidth="1"/>
    <col min="2566" max="2566" width="9.69921875" style="297" customWidth="1"/>
    <col min="2567" max="2567" width="7.3984375" style="297" customWidth="1"/>
    <col min="2568" max="2568" width="14.59765625" style="297" customWidth="1"/>
    <col min="2569" max="2569" width="9.69921875" style="297" customWidth="1"/>
    <col min="2570" max="2570" width="7.3984375" style="297" customWidth="1"/>
    <col min="2571" max="2571" width="14.59765625" style="297" customWidth="1"/>
    <col min="2572" max="2572" width="9.69921875" style="297" customWidth="1"/>
    <col min="2573" max="2816" width="8.8984375" style="297"/>
    <col min="2817" max="2817" width="7.3984375" style="297" customWidth="1"/>
    <col min="2818" max="2818" width="14.59765625" style="297" customWidth="1"/>
    <col min="2819" max="2819" width="9.69921875" style="297" customWidth="1"/>
    <col min="2820" max="2820" width="7.3984375" style="297" customWidth="1"/>
    <col min="2821" max="2821" width="14.59765625" style="297" customWidth="1"/>
    <col min="2822" max="2822" width="9.69921875" style="297" customWidth="1"/>
    <col min="2823" max="2823" width="7.3984375" style="297" customWidth="1"/>
    <col min="2824" max="2824" width="14.59765625" style="297" customWidth="1"/>
    <col min="2825" max="2825" width="9.69921875" style="297" customWidth="1"/>
    <col min="2826" max="2826" width="7.3984375" style="297" customWidth="1"/>
    <col min="2827" max="2827" width="14.59765625" style="297" customWidth="1"/>
    <col min="2828" max="2828" width="9.69921875" style="297" customWidth="1"/>
    <col min="2829" max="3072" width="8.8984375" style="297"/>
    <col min="3073" max="3073" width="7.3984375" style="297" customWidth="1"/>
    <col min="3074" max="3074" width="14.59765625" style="297" customWidth="1"/>
    <col min="3075" max="3075" width="9.69921875" style="297" customWidth="1"/>
    <col min="3076" max="3076" width="7.3984375" style="297" customWidth="1"/>
    <col min="3077" max="3077" width="14.59765625" style="297" customWidth="1"/>
    <col min="3078" max="3078" width="9.69921875" style="297" customWidth="1"/>
    <col min="3079" max="3079" width="7.3984375" style="297" customWidth="1"/>
    <col min="3080" max="3080" width="14.59765625" style="297" customWidth="1"/>
    <col min="3081" max="3081" width="9.69921875" style="297" customWidth="1"/>
    <col min="3082" max="3082" width="7.3984375" style="297" customWidth="1"/>
    <col min="3083" max="3083" width="14.59765625" style="297" customWidth="1"/>
    <col min="3084" max="3084" width="9.69921875" style="297" customWidth="1"/>
    <col min="3085" max="3328" width="8.8984375" style="297"/>
    <col min="3329" max="3329" width="7.3984375" style="297" customWidth="1"/>
    <col min="3330" max="3330" width="14.59765625" style="297" customWidth="1"/>
    <col min="3331" max="3331" width="9.69921875" style="297" customWidth="1"/>
    <col min="3332" max="3332" width="7.3984375" style="297" customWidth="1"/>
    <col min="3333" max="3333" width="14.59765625" style="297" customWidth="1"/>
    <col min="3334" max="3334" width="9.69921875" style="297" customWidth="1"/>
    <col min="3335" max="3335" width="7.3984375" style="297" customWidth="1"/>
    <col min="3336" max="3336" width="14.59765625" style="297" customWidth="1"/>
    <col min="3337" max="3337" width="9.69921875" style="297" customWidth="1"/>
    <col min="3338" max="3338" width="7.3984375" style="297" customWidth="1"/>
    <col min="3339" max="3339" width="14.59765625" style="297" customWidth="1"/>
    <col min="3340" max="3340" width="9.69921875" style="297" customWidth="1"/>
    <col min="3341" max="3584" width="8.8984375" style="297"/>
    <col min="3585" max="3585" width="7.3984375" style="297" customWidth="1"/>
    <col min="3586" max="3586" width="14.59765625" style="297" customWidth="1"/>
    <col min="3587" max="3587" width="9.69921875" style="297" customWidth="1"/>
    <col min="3588" max="3588" width="7.3984375" style="297" customWidth="1"/>
    <col min="3589" max="3589" width="14.59765625" style="297" customWidth="1"/>
    <col min="3590" max="3590" width="9.69921875" style="297" customWidth="1"/>
    <col min="3591" max="3591" width="7.3984375" style="297" customWidth="1"/>
    <col min="3592" max="3592" width="14.59765625" style="297" customWidth="1"/>
    <col min="3593" max="3593" width="9.69921875" style="297" customWidth="1"/>
    <col min="3594" max="3594" width="7.3984375" style="297" customWidth="1"/>
    <col min="3595" max="3595" width="14.59765625" style="297" customWidth="1"/>
    <col min="3596" max="3596" width="9.69921875" style="297" customWidth="1"/>
    <col min="3597" max="3840" width="8.8984375" style="297"/>
    <col min="3841" max="3841" width="7.3984375" style="297" customWidth="1"/>
    <col min="3842" max="3842" width="14.59765625" style="297" customWidth="1"/>
    <col min="3843" max="3843" width="9.69921875" style="297" customWidth="1"/>
    <col min="3844" max="3844" width="7.3984375" style="297" customWidth="1"/>
    <col min="3845" max="3845" width="14.59765625" style="297" customWidth="1"/>
    <col min="3846" max="3846" width="9.69921875" style="297" customWidth="1"/>
    <col min="3847" max="3847" width="7.3984375" style="297" customWidth="1"/>
    <col min="3848" max="3848" width="14.59765625" style="297" customWidth="1"/>
    <col min="3849" max="3849" width="9.69921875" style="297" customWidth="1"/>
    <col min="3850" max="3850" width="7.3984375" style="297" customWidth="1"/>
    <col min="3851" max="3851" width="14.59765625" style="297" customWidth="1"/>
    <col min="3852" max="3852" width="9.69921875" style="297" customWidth="1"/>
    <col min="3853" max="4096" width="8.8984375" style="297"/>
    <col min="4097" max="4097" width="7.3984375" style="297" customWidth="1"/>
    <col min="4098" max="4098" width="14.59765625" style="297" customWidth="1"/>
    <col min="4099" max="4099" width="9.69921875" style="297" customWidth="1"/>
    <col min="4100" max="4100" width="7.3984375" style="297" customWidth="1"/>
    <col min="4101" max="4101" width="14.59765625" style="297" customWidth="1"/>
    <col min="4102" max="4102" width="9.69921875" style="297" customWidth="1"/>
    <col min="4103" max="4103" width="7.3984375" style="297" customWidth="1"/>
    <col min="4104" max="4104" width="14.59765625" style="297" customWidth="1"/>
    <col min="4105" max="4105" width="9.69921875" style="297" customWidth="1"/>
    <col min="4106" max="4106" width="7.3984375" style="297" customWidth="1"/>
    <col min="4107" max="4107" width="14.59765625" style="297" customWidth="1"/>
    <col min="4108" max="4108" width="9.69921875" style="297" customWidth="1"/>
    <col min="4109" max="4352" width="8.8984375" style="297"/>
    <col min="4353" max="4353" width="7.3984375" style="297" customWidth="1"/>
    <col min="4354" max="4354" width="14.59765625" style="297" customWidth="1"/>
    <col min="4355" max="4355" width="9.69921875" style="297" customWidth="1"/>
    <col min="4356" max="4356" width="7.3984375" style="297" customWidth="1"/>
    <col min="4357" max="4357" width="14.59765625" style="297" customWidth="1"/>
    <col min="4358" max="4358" width="9.69921875" style="297" customWidth="1"/>
    <col min="4359" max="4359" width="7.3984375" style="297" customWidth="1"/>
    <col min="4360" max="4360" width="14.59765625" style="297" customWidth="1"/>
    <col min="4361" max="4361" width="9.69921875" style="297" customWidth="1"/>
    <col min="4362" max="4362" width="7.3984375" style="297" customWidth="1"/>
    <col min="4363" max="4363" width="14.59765625" style="297" customWidth="1"/>
    <col min="4364" max="4364" width="9.69921875" style="297" customWidth="1"/>
    <col min="4365" max="4608" width="8.8984375" style="297"/>
    <col min="4609" max="4609" width="7.3984375" style="297" customWidth="1"/>
    <col min="4610" max="4610" width="14.59765625" style="297" customWidth="1"/>
    <col min="4611" max="4611" width="9.69921875" style="297" customWidth="1"/>
    <col min="4612" max="4612" width="7.3984375" style="297" customWidth="1"/>
    <col min="4613" max="4613" width="14.59765625" style="297" customWidth="1"/>
    <col min="4614" max="4614" width="9.69921875" style="297" customWidth="1"/>
    <col min="4615" max="4615" width="7.3984375" style="297" customWidth="1"/>
    <col min="4616" max="4616" width="14.59765625" style="297" customWidth="1"/>
    <col min="4617" max="4617" width="9.69921875" style="297" customWidth="1"/>
    <col min="4618" max="4618" width="7.3984375" style="297" customWidth="1"/>
    <col min="4619" max="4619" width="14.59765625" style="297" customWidth="1"/>
    <col min="4620" max="4620" width="9.69921875" style="297" customWidth="1"/>
    <col min="4621" max="4864" width="8.8984375" style="297"/>
    <col min="4865" max="4865" width="7.3984375" style="297" customWidth="1"/>
    <col min="4866" max="4866" width="14.59765625" style="297" customWidth="1"/>
    <col min="4867" max="4867" width="9.69921875" style="297" customWidth="1"/>
    <col min="4868" max="4868" width="7.3984375" style="297" customWidth="1"/>
    <col min="4869" max="4869" width="14.59765625" style="297" customWidth="1"/>
    <col min="4870" max="4870" width="9.69921875" style="297" customWidth="1"/>
    <col min="4871" max="4871" width="7.3984375" style="297" customWidth="1"/>
    <col min="4872" max="4872" width="14.59765625" style="297" customWidth="1"/>
    <col min="4873" max="4873" width="9.69921875" style="297" customWidth="1"/>
    <col min="4874" max="4874" width="7.3984375" style="297" customWidth="1"/>
    <col min="4875" max="4875" width="14.59765625" style="297" customWidth="1"/>
    <col min="4876" max="4876" width="9.69921875" style="297" customWidth="1"/>
    <col min="4877" max="5120" width="8.8984375" style="297"/>
    <col min="5121" max="5121" width="7.3984375" style="297" customWidth="1"/>
    <col min="5122" max="5122" width="14.59765625" style="297" customWidth="1"/>
    <col min="5123" max="5123" width="9.69921875" style="297" customWidth="1"/>
    <col min="5124" max="5124" width="7.3984375" style="297" customWidth="1"/>
    <col min="5125" max="5125" width="14.59765625" style="297" customWidth="1"/>
    <col min="5126" max="5126" width="9.69921875" style="297" customWidth="1"/>
    <col min="5127" max="5127" width="7.3984375" style="297" customWidth="1"/>
    <col min="5128" max="5128" width="14.59765625" style="297" customWidth="1"/>
    <col min="5129" max="5129" width="9.69921875" style="297" customWidth="1"/>
    <col min="5130" max="5130" width="7.3984375" style="297" customWidth="1"/>
    <col min="5131" max="5131" width="14.59765625" style="297" customWidth="1"/>
    <col min="5132" max="5132" width="9.69921875" style="297" customWidth="1"/>
    <col min="5133" max="5376" width="8.8984375" style="297"/>
    <col min="5377" max="5377" width="7.3984375" style="297" customWidth="1"/>
    <col min="5378" max="5378" width="14.59765625" style="297" customWidth="1"/>
    <col min="5379" max="5379" width="9.69921875" style="297" customWidth="1"/>
    <col min="5380" max="5380" width="7.3984375" style="297" customWidth="1"/>
    <col min="5381" max="5381" width="14.59765625" style="297" customWidth="1"/>
    <col min="5382" max="5382" width="9.69921875" style="297" customWidth="1"/>
    <col min="5383" max="5383" width="7.3984375" style="297" customWidth="1"/>
    <col min="5384" max="5384" width="14.59765625" style="297" customWidth="1"/>
    <col min="5385" max="5385" width="9.69921875" style="297" customWidth="1"/>
    <col min="5386" max="5386" width="7.3984375" style="297" customWidth="1"/>
    <col min="5387" max="5387" width="14.59765625" style="297" customWidth="1"/>
    <col min="5388" max="5388" width="9.69921875" style="297" customWidth="1"/>
    <col min="5389" max="5632" width="8.8984375" style="297"/>
    <col min="5633" max="5633" width="7.3984375" style="297" customWidth="1"/>
    <col min="5634" max="5634" width="14.59765625" style="297" customWidth="1"/>
    <col min="5635" max="5635" width="9.69921875" style="297" customWidth="1"/>
    <col min="5636" max="5636" width="7.3984375" style="297" customWidth="1"/>
    <col min="5637" max="5637" width="14.59765625" style="297" customWidth="1"/>
    <col min="5638" max="5638" width="9.69921875" style="297" customWidth="1"/>
    <col min="5639" max="5639" width="7.3984375" style="297" customWidth="1"/>
    <col min="5640" max="5640" width="14.59765625" style="297" customWidth="1"/>
    <col min="5641" max="5641" width="9.69921875" style="297" customWidth="1"/>
    <col min="5642" max="5642" width="7.3984375" style="297" customWidth="1"/>
    <col min="5643" max="5643" width="14.59765625" style="297" customWidth="1"/>
    <col min="5644" max="5644" width="9.69921875" style="297" customWidth="1"/>
    <col min="5645" max="5888" width="8.8984375" style="297"/>
    <col min="5889" max="5889" width="7.3984375" style="297" customWidth="1"/>
    <col min="5890" max="5890" width="14.59765625" style="297" customWidth="1"/>
    <col min="5891" max="5891" width="9.69921875" style="297" customWidth="1"/>
    <col min="5892" max="5892" width="7.3984375" style="297" customWidth="1"/>
    <col min="5893" max="5893" width="14.59765625" style="297" customWidth="1"/>
    <col min="5894" max="5894" width="9.69921875" style="297" customWidth="1"/>
    <col min="5895" max="5895" width="7.3984375" style="297" customWidth="1"/>
    <col min="5896" max="5896" width="14.59765625" style="297" customWidth="1"/>
    <col min="5897" max="5897" width="9.69921875" style="297" customWidth="1"/>
    <col min="5898" max="5898" width="7.3984375" style="297" customWidth="1"/>
    <col min="5899" max="5899" width="14.59765625" style="297" customWidth="1"/>
    <col min="5900" max="5900" width="9.69921875" style="297" customWidth="1"/>
    <col min="5901" max="6144" width="8.8984375" style="297"/>
    <col min="6145" max="6145" width="7.3984375" style="297" customWidth="1"/>
    <col min="6146" max="6146" width="14.59765625" style="297" customWidth="1"/>
    <col min="6147" max="6147" width="9.69921875" style="297" customWidth="1"/>
    <col min="6148" max="6148" width="7.3984375" style="297" customWidth="1"/>
    <col min="6149" max="6149" width="14.59765625" style="297" customWidth="1"/>
    <col min="6150" max="6150" width="9.69921875" style="297" customWidth="1"/>
    <col min="6151" max="6151" width="7.3984375" style="297" customWidth="1"/>
    <col min="6152" max="6152" width="14.59765625" style="297" customWidth="1"/>
    <col min="6153" max="6153" width="9.69921875" style="297" customWidth="1"/>
    <col min="6154" max="6154" width="7.3984375" style="297" customWidth="1"/>
    <col min="6155" max="6155" width="14.59765625" style="297" customWidth="1"/>
    <col min="6156" max="6156" width="9.69921875" style="297" customWidth="1"/>
    <col min="6157" max="6400" width="8.8984375" style="297"/>
    <col min="6401" max="6401" width="7.3984375" style="297" customWidth="1"/>
    <col min="6402" max="6402" width="14.59765625" style="297" customWidth="1"/>
    <col min="6403" max="6403" width="9.69921875" style="297" customWidth="1"/>
    <col min="6404" max="6404" width="7.3984375" style="297" customWidth="1"/>
    <col min="6405" max="6405" width="14.59765625" style="297" customWidth="1"/>
    <col min="6406" max="6406" width="9.69921875" style="297" customWidth="1"/>
    <col min="6407" max="6407" width="7.3984375" style="297" customWidth="1"/>
    <col min="6408" max="6408" width="14.59765625" style="297" customWidth="1"/>
    <col min="6409" max="6409" width="9.69921875" style="297" customWidth="1"/>
    <col min="6410" max="6410" width="7.3984375" style="297" customWidth="1"/>
    <col min="6411" max="6411" width="14.59765625" style="297" customWidth="1"/>
    <col min="6412" max="6412" width="9.69921875" style="297" customWidth="1"/>
    <col min="6413" max="6656" width="8.8984375" style="297"/>
    <col min="6657" max="6657" width="7.3984375" style="297" customWidth="1"/>
    <col min="6658" max="6658" width="14.59765625" style="297" customWidth="1"/>
    <col min="6659" max="6659" width="9.69921875" style="297" customWidth="1"/>
    <col min="6660" max="6660" width="7.3984375" style="297" customWidth="1"/>
    <col min="6661" max="6661" width="14.59765625" style="297" customWidth="1"/>
    <col min="6662" max="6662" width="9.69921875" style="297" customWidth="1"/>
    <col min="6663" max="6663" width="7.3984375" style="297" customWidth="1"/>
    <col min="6664" max="6664" width="14.59765625" style="297" customWidth="1"/>
    <col min="6665" max="6665" width="9.69921875" style="297" customWidth="1"/>
    <col min="6666" max="6666" width="7.3984375" style="297" customWidth="1"/>
    <col min="6667" max="6667" width="14.59765625" style="297" customWidth="1"/>
    <col min="6668" max="6668" width="9.69921875" style="297" customWidth="1"/>
    <col min="6669" max="6912" width="8.8984375" style="297"/>
    <col min="6913" max="6913" width="7.3984375" style="297" customWidth="1"/>
    <col min="6914" max="6914" width="14.59765625" style="297" customWidth="1"/>
    <col min="6915" max="6915" width="9.69921875" style="297" customWidth="1"/>
    <col min="6916" max="6916" width="7.3984375" style="297" customWidth="1"/>
    <col min="6917" max="6917" width="14.59765625" style="297" customWidth="1"/>
    <col min="6918" max="6918" width="9.69921875" style="297" customWidth="1"/>
    <col min="6919" max="6919" width="7.3984375" style="297" customWidth="1"/>
    <col min="6920" max="6920" width="14.59765625" style="297" customWidth="1"/>
    <col min="6921" max="6921" width="9.69921875" style="297" customWidth="1"/>
    <col min="6922" max="6922" width="7.3984375" style="297" customWidth="1"/>
    <col min="6923" max="6923" width="14.59765625" style="297" customWidth="1"/>
    <col min="6924" max="6924" width="9.69921875" style="297" customWidth="1"/>
    <col min="6925" max="7168" width="8.8984375" style="297"/>
    <col min="7169" max="7169" width="7.3984375" style="297" customWidth="1"/>
    <col min="7170" max="7170" width="14.59765625" style="297" customWidth="1"/>
    <col min="7171" max="7171" width="9.69921875" style="297" customWidth="1"/>
    <col min="7172" max="7172" width="7.3984375" style="297" customWidth="1"/>
    <col min="7173" max="7173" width="14.59765625" style="297" customWidth="1"/>
    <col min="7174" max="7174" width="9.69921875" style="297" customWidth="1"/>
    <col min="7175" max="7175" width="7.3984375" style="297" customWidth="1"/>
    <col min="7176" max="7176" width="14.59765625" style="297" customWidth="1"/>
    <col min="7177" max="7177" width="9.69921875" style="297" customWidth="1"/>
    <col min="7178" max="7178" width="7.3984375" style="297" customWidth="1"/>
    <col min="7179" max="7179" width="14.59765625" style="297" customWidth="1"/>
    <col min="7180" max="7180" width="9.69921875" style="297" customWidth="1"/>
    <col min="7181" max="7424" width="8.8984375" style="297"/>
    <col min="7425" max="7425" width="7.3984375" style="297" customWidth="1"/>
    <col min="7426" max="7426" width="14.59765625" style="297" customWidth="1"/>
    <col min="7427" max="7427" width="9.69921875" style="297" customWidth="1"/>
    <col min="7428" max="7428" width="7.3984375" style="297" customWidth="1"/>
    <col min="7429" max="7429" width="14.59765625" style="297" customWidth="1"/>
    <col min="7430" max="7430" width="9.69921875" style="297" customWidth="1"/>
    <col min="7431" max="7431" width="7.3984375" style="297" customWidth="1"/>
    <col min="7432" max="7432" width="14.59765625" style="297" customWidth="1"/>
    <col min="7433" max="7433" width="9.69921875" style="297" customWidth="1"/>
    <col min="7434" max="7434" width="7.3984375" style="297" customWidth="1"/>
    <col min="7435" max="7435" width="14.59765625" style="297" customWidth="1"/>
    <col min="7436" max="7436" width="9.69921875" style="297" customWidth="1"/>
    <col min="7437" max="7680" width="8.8984375" style="297"/>
    <col min="7681" max="7681" width="7.3984375" style="297" customWidth="1"/>
    <col min="7682" max="7682" width="14.59765625" style="297" customWidth="1"/>
    <col min="7683" max="7683" width="9.69921875" style="297" customWidth="1"/>
    <col min="7684" max="7684" width="7.3984375" style="297" customWidth="1"/>
    <col min="7685" max="7685" width="14.59765625" style="297" customWidth="1"/>
    <col min="7686" max="7686" width="9.69921875" style="297" customWidth="1"/>
    <col min="7687" max="7687" width="7.3984375" style="297" customWidth="1"/>
    <col min="7688" max="7688" width="14.59765625" style="297" customWidth="1"/>
    <col min="7689" max="7689" width="9.69921875" style="297" customWidth="1"/>
    <col min="7690" max="7690" width="7.3984375" style="297" customWidth="1"/>
    <col min="7691" max="7691" width="14.59765625" style="297" customWidth="1"/>
    <col min="7692" max="7692" width="9.69921875" style="297" customWidth="1"/>
    <col min="7693" max="7936" width="8.8984375" style="297"/>
    <col min="7937" max="7937" width="7.3984375" style="297" customWidth="1"/>
    <col min="7938" max="7938" width="14.59765625" style="297" customWidth="1"/>
    <col min="7939" max="7939" width="9.69921875" style="297" customWidth="1"/>
    <col min="7940" max="7940" width="7.3984375" style="297" customWidth="1"/>
    <col min="7941" max="7941" width="14.59765625" style="297" customWidth="1"/>
    <col min="7942" max="7942" width="9.69921875" style="297" customWidth="1"/>
    <col min="7943" max="7943" width="7.3984375" style="297" customWidth="1"/>
    <col min="7944" max="7944" width="14.59765625" style="297" customWidth="1"/>
    <col min="7945" max="7945" width="9.69921875" style="297" customWidth="1"/>
    <col min="7946" max="7946" width="7.3984375" style="297" customWidth="1"/>
    <col min="7947" max="7947" width="14.59765625" style="297" customWidth="1"/>
    <col min="7948" max="7948" width="9.69921875" style="297" customWidth="1"/>
    <col min="7949" max="8192" width="8.8984375" style="297"/>
    <col min="8193" max="8193" width="7.3984375" style="297" customWidth="1"/>
    <col min="8194" max="8194" width="14.59765625" style="297" customWidth="1"/>
    <col min="8195" max="8195" width="9.69921875" style="297" customWidth="1"/>
    <col min="8196" max="8196" width="7.3984375" style="297" customWidth="1"/>
    <col min="8197" max="8197" width="14.59765625" style="297" customWidth="1"/>
    <col min="8198" max="8198" width="9.69921875" style="297" customWidth="1"/>
    <col min="8199" max="8199" width="7.3984375" style="297" customWidth="1"/>
    <col min="8200" max="8200" width="14.59765625" style="297" customWidth="1"/>
    <col min="8201" max="8201" width="9.69921875" style="297" customWidth="1"/>
    <col min="8202" max="8202" width="7.3984375" style="297" customWidth="1"/>
    <col min="8203" max="8203" width="14.59765625" style="297" customWidth="1"/>
    <col min="8204" max="8204" width="9.69921875" style="297" customWidth="1"/>
    <col min="8205" max="8448" width="8.8984375" style="297"/>
    <col min="8449" max="8449" width="7.3984375" style="297" customWidth="1"/>
    <col min="8450" max="8450" width="14.59765625" style="297" customWidth="1"/>
    <col min="8451" max="8451" width="9.69921875" style="297" customWidth="1"/>
    <col min="8452" max="8452" width="7.3984375" style="297" customWidth="1"/>
    <col min="8453" max="8453" width="14.59765625" style="297" customWidth="1"/>
    <col min="8454" max="8454" width="9.69921875" style="297" customWidth="1"/>
    <col min="8455" max="8455" width="7.3984375" style="297" customWidth="1"/>
    <col min="8456" max="8456" width="14.59765625" style="297" customWidth="1"/>
    <col min="8457" max="8457" width="9.69921875" style="297" customWidth="1"/>
    <col min="8458" max="8458" width="7.3984375" style="297" customWidth="1"/>
    <col min="8459" max="8459" width="14.59765625" style="297" customWidth="1"/>
    <col min="8460" max="8460" width="9.69921875" style="297" customWidth="1"/>
    <col min="8461" max="8704" width="8.8984375" style="297"/>
    <col min="8705" max="8705" width="7.3984375" style="297" customWidth="1"/>
    <col min="8706" max="8706" width="14.59765625" style="297" customWidth="1"/>
    <col min="8707" max="8707" width="9.69921875" style="297" customWidth="1"/>
    <col min="8708" max="8708" width="7.3984375" style="297" customWidth="1"/>
    <col min="8709" max="8709" width="14.59765625" style="297" customWidth="1"/>
    <col min="8710" max="8710" width="9.69921875" style="297" customWidth="1"/>
    <col min="8711" max="8711" width="7.3984375" style="297" customWidth="1"/>
    <col min="8712" max="8712" width="14.59765625" style="297" customWidth="1"/>
    <col min="8713" max="8713" width="9.69921875" style="297" customWidth="1"/>
    <col min="8714" max="8714" width="7.3984375" style="297" customWidth="1"/>
    <col min="8715" max="8715" width="14.59765625" style="297" customWidth="1"/>
    <col min="8716" max="8716" width="9.69921875" style="297" customWidth="1"/>
    <col min="8717" max="8960" width="8.8984375" style="297"/>
    <col min="8961" max="8961" width="7.3984375" style="297" customWidth="1"/>
    <col min="8962" max="8962" width="14.59765625" style="297" customWidth="1"/>
    <col min="8963" max="8963" width="9.69921875" style="297" customWidth="1"/>
    <col min="8964" max="8964" width="7.3984375" style="297" customWidth="1"/>
    <col min="8965" max="8965" width="14.59765625" style="297" customWidth="1"/>
    <col min="8966" max="8966" width="9.69921875" style="297" customWidth="1"/>
    <col min="8967" max="8967" width="7.3984375" style="297" customWidth="1"/>
    <col min="8968" max="8968" width="14.59765625" style="297" customWidth="1"/>
    <col min="8969" max="8969" width="9.69921875" style="297" customWidth="1"/>
    <col min="8970" max="8970" width="7.3984375" style="297" customWidth="1"/>
    <col min="8971" max="8971" width="14.59765625" style="297" customWidth="1"/>
    <col min="8972" max="8972" width="9.69921875" style="297" customWidth="1"/>
    <col min="8973" max="9216" width="8.8984375" style="297"/>
    <col min="9217" max="9217" width="7.3984375" style="297" customWidth="1"/>
    <col min="9218" max="9218" width="14.59765625" style="297" customWidth="1"/>
    <col min="9219" max="9219" width="9.69921875" style="297" customWidth="1"/>
    <col min="9220" max="9220" width="7.3984375" style="297" customWidth="1"/>
    <col min="9221" max="9221" width="14.59765625" style="297" customWidth="1"/>
    <col min="9222" max="9222" width="9.69921875" style="297" customWidth="1"/>
    <col min="9223" max="9223" width="7.3984375" style="297" customWidth="1"/>
    <col min="9224" max="9224" width="14.59765625" style="297" customWidth="1"/>
    <col min="9225" max="9225" width="9.69921875" style="297" customWidth="1"/>
    <col min="9226" max="9226" width="7.3984375" style="297" customWidth="1"/>
    <col min="9227" max="9227" width="14.59765625" style="297" customWidth="1"/>
    <col min="9228" max="9228" width="9.69921875" style="297" customWidth="1"/>
    <col min="9229" max="9472" width="8.8984375" style="297"/>
    <col min="9473" max="9473" width="7.3984375" style="297" customWidth="1"/>
    <col min="9474" max="9474" width="14.59765625" style="297" customWidth="1"/>
    <col min="9475" max="9475" width="9.69921875" style="297" customWidth="1"/>
    <col min="9476" max="9476" width="7.3984375" style="297" customWidth="1"/>
    <col min="9477" max="9477" width="14.59765625" style="297" customWidth="1"/>
    <col min="9478" max="9478" width="9.69921875" style="297" customWidth="1"/>
    <col min="9479" max="9479" width="7.3984375" style="297" customWidth="1"/>
    <col min="9480" max="9480" width="14.59765625" style="297" customWidth="1"/>
    <col min="9481" max="9481" width="9.69921875" style="297" customWidth="1"/>
    <col min="9482" max="9482" width="7.3984375" style="297" customWidth="1"/>
    <col min="9483" max="9483" width="14.59765625" style="297" customWidth="1"/>
    <col min="9484" max="9484" width="9.69921875" style="297" customWidth="1"/>
    <col min="9485" max="9728" width="8.8984375" style="297"/>
    <col min="9729" max="9729" width="7.3984375" style="297" customWidth="1"/>
    <col min="9730" max="9730" width="14.59765625" style="297" customWidth="1"/>
    <col min="9731" max="9731" width="9.69921875" style="297" customWidth="1"/>
    <col min="9732" max="9732" width="7.3984375" style="297" customWidth="1"/>
    <col min="9733" max="9733" width="14.59765625" style="297" customWidth="1"/>
    <col min="9734" max="9734" width="9.69921875" style="297" customWidth="1"/>
    <col min="9735" max="9735" width="7.3984375" style="297" customWidth="1"/>
    <col min="9736" max="9736" width="14.59765625" style="297" customWidth="1"/>
    <col min="9737" max="9737" width="9.69921875" style="297" customWidth="1"/>
    <col min="9738" max="9738" width="7.3984375" style="297" customWidth="1"/>
    <col min="9739" max="9739" width="14.59765625" style="297" customWidth="1"/>
    <col min="9740" max="9740" width="9.69921875" style="297" customWidth="1"/>
    <col min="9741" max="9984" width="8.8984375" style="297"/>
    <col min="9985" max="9985" width="7.3984375" style="297" customWidth="1"/>
    <col min="9986" max="9986" width="14.59765625" style="297" customWidth="1"/>
    <col min="9987" max="9987" width="9.69921875" style="297" customWidth="1"/>
    <col min="9988" max="9988" width="7.3984375" style="297" customWidth="1"/>
    <col min="9989" max="9989" width="14.59765625" style="297" customWidth="1"/>
    <col min="9990" max="9990" width="9.69921875" style="297" customWidth="1"/>
    <col min="9991" max="9991" width="7.3984375" style="297" customWidth="1"/>
    <col min="9992" max="9992" width="14.59765625" style="297" customWidth="1"/>
    <col min="9993" max="9993" width="9.69921875" style="297" customWidth="1"/>
    <col min="9994" max="9994" width="7.3984375" style="297" customWidth="1"/>
    <col min="9995" max="9995" width="14.59765625" style="297" customWidth="1"/>
    <col min="9996" max="9996" width="9.69921875" style="297" customWidth="1"/>
    <col min="9997" max="10240" width="8.8984375" style="297"/>
    <col min="10241" max="10241" width="7.3984375" style="297" customWidth="1"/>
    <col min="10242" max="10242" width="14.59765625" style="297" customWidth="1"/>
    <col min="10243" max="10243" width="9.69921875" style="297" customWidth="1"/>
    <col min="10244" max="10244" width="7.3984375" style="297" customWidth="1"/>
    <col min="10245" max="10245" width="14.59765625" style="297" customWidth="1"/>
    <col min="10246" max="10246" width="9.69921875" style="297" customWidth="1"/>
    <col min="10247" max="10247" width="7.3984375" style="297" customWidth="1"/>
    <col min="10248" max="10248" width="14.59765625" style="297" customWidth="1"/>
    <col min="10249" max="10249" width="9.69921875" style="297" customWidth="1"/>
    <col min="10250" max="10250" width="7.3984375" style="297" customWidth="1"/>
    <col min="10251" max="10251" width="14.59765625" style="297" customWidth="1"/>
    <col min="10252" max="10252" width="9.69921875" style="297" customWidth="1"/>
    <col min="10253" max="10496" width="8.8984375" style="297"/>
    <col min="10497" max="10497" width="7.3984375" style="297" customWidth="1"/>
    <col min="10498" max="10498" width="14.59765625" style="297" customWidth="1"/>
    <col min="10499" max="10499" width="9.69921875" style="297" customWidth="1"/>
    <col min="10500" max="10500" width="7.3984375" style="297" customWidth="1"/>
    <col min="10501" max="10501" width="14.59765625" style="297" customWidth="1"/>
    <col min="10502" max="10502" width="9.69921875" style="297" customWidth="1"/>
    <col min="10503" max="10503" width="7.3984375" style="297" customWidth="1"/>
    <col min="10504" max="10504" width="14.59765625" style="297" customWidth="1"/>
    <col min="10505" max="10505" width="9.69921875" style="297" customWidth="1"/>
    <col min="10506" max="10506" width="7.3984375" style="297" customWidth="1"/>
    <col min="10507" max="10507" width="14.59765625" style="297" customWidth="1"/>
    <col min="10508" max="10508" width="9.69921875" style="297" customWidth="1"/>
    <col min="10509" max="10752" width="8.8984375" style="297"/>
    <col min="10753" max="10753" width="7.3984375" style="297" customWidth="1"/>
    <col min="10754" max="10754" width="14.59765625" style="297" customWidth="1"/>
    <col min="10755" max="10755" width="9.69921875" style="297" customWidth="1"/>
    <col min="10756" max="10756" width="7.3984375" style="297" customWidth="1"/>
    <col min="10757" max="10757" width="14.59765625" style="297" customWidth="1"/>
    <col min="10758" max="10758" width="9.69921875" style="297" customWidth="1"/>
    <col min="10759" max="10759" width="7.3984375" style="297" customWidth="1"/>
    <col min="10760" max="10760" width="14.59765625" style="297" customWidth="1"/>
    <col min="10761" max="10761" width="9.69921875" style="297" customWidth="1"/>
    <col min="10762" max="10762" width="7.3984375" style="297" customWidth="1"/>
    <col min="10763" max="10763" width="14.59765625" style="297" customWidth="1"/>
    <col min="10764" max="10764" width="9.69921875" style="297" customWidth="1"/>
    <col min="10765" max="11008" width="8.8984375" style="297"/>
    <col min="11009" max="11009" width="7.3984375" style="297" customWidth="1"/>
    <col min="11010" max="11010" width="14.59765625" style="297" customWidth="1"/>
    <col min="11011" max="11011" width="9.69921875" style="297" customWidth="1"/>
    <col min="11012" max="11012" width="7.3984375" style="297" customWidth="1"/>
    <col min="11013" max="11013" width="14.59765625" style="297" customWidth="1"/>
    <col min="11014" max="11014" width="9.69921875" style="297" customWidth="1"/>
    <col min="11015" max="11015" width="7.3984375" style="297" customWidth="1"/>
    <col min="11016" max="11016" width="14.59765625" style="297" customWidth="1"/>
    <col min="11017" max="11017" width="9.69921875" style="297" customWidth="1"/>
    <col min="11018" max="11018" width="7.3984375" style="297" customWidth="1"/>
    <col min="11019" max="11019" width="14.59765625" style="297" customWidth="1"/>
    <col min="11020" max="11020" width="9.69921875" style="297" customWidth="1"/>
    <col min="11021" max="11264" width="8.8984375" style="297"/>
    <col min="11265" max="11265" width="7.3984375" style="297" customWidth="1"/>
    <col min="11266" max="11266" width="14.59765625" style="297" customWidth="1"/>
    <col min="11267" max="11267" width="9.69921875" style="297" customWidth="1"/>
    <col min="11268" max="11268" width="7.3984375" style="297" customWidth="1"/>
    <col min="11269" max="11269" width="14.59765625" style="297" customWidth="1"/>
    <col min="11270" max="11270" width="9.69921875" style="297" customWidth="1"/>
    <col min="11271" max="11271" width="7.3984375" style="297" customWidth="1"/>
    <col min="11272" max="11272" width="14.59765625" style="297" customWidth="1"/>
    <col min="11273" max="11273" width="9.69921875" style="297" customWidth="1"/>
    <col min="11274" max="11274" width="7.3984375" style="297" customWidth="1"/>
    <col min="11275" max="11275" width="14.59765625" style="297" customWidth="1"/>
    <col min="11276" max="11276" width="9.69921875" style="297" customWidth="1"/>
    <col min="11277" max="11520" width="8.8984375" style="297"/>
    <col min="11521" max="11521" width="7.3984375" style="297" customWidth="1"/>
    <col min="11522" max="11522" width="14.59765625" style="297" customWidth="1"/>
    <col min="11523" max="11523" width="9.69921875" style="297" customWidth="1"/>
    <col min="11524" max="11524" width="7.3984375" style="297" customWidth="1"/>
    <col min="11525" max="11525" width="14.59765625" style="297" customWidth="1"/>
    <col min="11526" max="11526" width="9.69921875" style="297" customWidth="1"/>
    <col min="11527" max="11527" width="7.3984375" style="297" customWidth="1"/>
    <col min="11528" max="11528" width="14.59765625" style="297" customWidth="1"/>
    <col min="11529" max="11529" width="9.69921875" style="297" customWidth="1"/>
    <col min="11530" max="11530" width="7.3984375" style="297" customWidth="1"/>
    <col min="11531" max="11531" width="14.59765625" style="297" customWidth="1"/>
    <col min="11532" max="11532" width="9.69921875" style="297" customWidth="1"/>
    <col min="11533" max="11776" width="8.8984375" style="297"/>
    <col min="11777" max="11777" width="7.3984375" style="297" customWidth="1"/>
    <col min="11778" max="11778" width="14.59765625" style="297" customWidth="1"/>
    <col min="11779" max="11779" width="9.69921875" style="297" customWidth="1"/>
    <col min="11780" max="11780" width="7.3984375" style="297" customWidth="1"/>
    <col min="11781" max="11781" width="14.59765625" style="297" customWidth="1"/>
    <col min="11782" max="11782" width="9.69921875" style="297" customWidth="1"/>
    <col min="11783" max="11783" width="7.3984375" style="297" customWidth="1"/>
    <col min="11784" max="11784" width="14.59765625" style="297" customWidth="1"/>
    <col min="11785" max="11785" width="9.69921875" style="297" customWidth="1"/>
    <col min="11786" max="11786" width="7.3984375" style="297" customWidth="1"/>
    <col min="11787" max="11787" width="14.59765625" style="297" customWidth="1"/>
    <col min="11788" max="11788" width="9.69921875" style="297" customWidth="1"/>
    <col min="11789" max="12032" width="8.8984375" style="297"/>
    <col min="12033" max="12033" width="7.3984375" style="297" customWidth="1"/>
    <col min="12034" max="12034" width="14.59765625" style="297" customWidth="1"/>
    <col min="12035" max="12035" width="9.69921875" style="297" customWidth="1"/>
    <col min="12036" max="12036" width="7.3984375" style="297" customWidth="1"/>
    <col min="12037" max="12037" width="14.59765625" style="297" customWidth="1"/>
    <col min="12038" max="12038" width="9.69921875" style="297" customWidth="1"/>
    <col min="12039" max="12039" width="7.3984375" style="297" customWidth="1"/>
    <col min="12040" max="12040" width="14.59765625" style="297" customWidth="1"/>
    <col min="12041" max="12041" width="9.69921875" style="297" customWidth="1"/>
    <col min="12042" max="12042" width="7.3984375" style="297" customWidth="1"/>
    <col min="12043" max="12043" width="14.59765625" style="297" customWidth="1"/>
    <col min="12044" max="12044" width="9.69921875" style="297" customWidth="1"/>
    <col min="12045" max="12288" width="8.8984375" style="297"/>
    <col min="12289" max="12289" width="7.3984375" style="297" customWidth="1"/>
    <col min="12290" max="12290" width="14.59765625" style="297" customWidth="1"/>
    <col min="12291" max="12291" width="9.69921875" style="297" customWidth="1"/>
    <col min="12292" max="12292" width="7.3984375" style="297" customWidth="1"/>
    <col min="12293" max="12293" width="14.59765625" style="297" customWidth="1"/>
    <col min="12294" max="12294" width="9.69921875" style="297" customWidth="1"/>
    <col min="12295" max="12295" width="7.3984375" style="297" customWidth="1"/>
    <col min="12296" max="12296" width="14.59765625" style="297" customWidth="1"/>
    <col min="12297" max="12297" width="9.69921875" style="297" customWidth="1"/>
    <col min="12298" max="12298" width="7.3984375" style="297" customWidth="1"/>
    <col min="12299" max="12299" width="14.59765625" style="297" customWidth="1"/>
    <col min="12300" max="12300" width="9.69921875" style="297" customWidth="1"/>
    <col min="12301" max="12544" width="8.8984375" style="297"/>
    <col min="12545" max="12545" width="7.3984375" style="297" customWidth="1"/>
    <col min="12546" max="12546" width="14.59765625" style="297" customWidth="1"/>
    <col min="12547" max="12547" width="9.69921875" style="297" customWidth="1"/>
    <col min="12548" max="12548" width="7.3984375" style="297" customWidth="1"/>
    <col min="12549" max="12549" width="14.59765625" style="297" customWidth="1"/>
    <col min="12550" max="12550" width="9.69921875" style="297" customWidth="1"/>
    <col min="12551" max="12551" width="7.3984375" style="297" customWidth="1"/>
    <col min="12552" max="12552" width="14.59765625" style="297" customWidth="1"/>
    <col min="12553" max="12553" width="9.69921875" style="297" customWidth="1"/>
    <col min="12554" max="12554" width="7.3984375" style="297" customWidth="1"/>
    <col min="12555" max="12555" width="14.59765625" style="297" customWidth="1"/>
    <col min="12556" max="12556" width="9.69921875" style="297" customWidth="1"/>
    <col min="12557" max="12800" width="8.8984375" style="297"/>
    <col min="12801" max="12801" width="7.3984375" style="297" customWidth="1"/>
    <col min="12802" max="12802" width="14.59765625" style="297" customWidth="1"/>
    <col min="12803" max="12803" width="9.69921875" style="297" customWidth="1"/>
    <col min="12804" max="12804" width="7.3984375" style="297" customWidth="1"/>
    <col min="12805" max="12805" width="14.59765625" style="297" customWidth="1"/>
    <col min="12806" max="12806" width="9.69921875" style="297" customWidth="1"/>
    <col min="12807" max="12807" width="7.3984375" style="297" customWidth="1"/>
    <col min="12808" max="12808" width="14.59765625" style="297" customWidth="1"/>
    <col min="12809" max="12809" width="9.69921875" style="297" customWidth="1"/>
    <col min="12810" max="12810" width="7.3984375" style="297" customWidth="1"/>
    <col min="12811" max="12811" width="14.59765625" style="297" customWidth="1"/>
    <col min="12812" max="12812" width="9.69921875" style="297" customWidth="1"/>
    <col min="12813" max="13056" width="8.8984375" style="297"/>
    <col min="13057" max="13057" width="7.3984375" style="297" customWidth="1"/>
    <col min="13058" max="13058" width="14.59765625" style="297" customWidth="1"/>
    <col min="13059" max="13059" width="9.69921875" style="297" customWidth="1"/>
    <col min="13060" max="13060" width="7.3984375" style="297" customWidth="1"/>
    <col min="13061" max="13061" width="14.59765625" style="297" customWidth="1"/>
    <col min="13062" max="13062" width="9.69921875" style="297" customWidth="1"/>
    <col min="13063" max="13063" width="7.3984375" style="297" customWidth="1"/>
    <col min="13064" max="13064" width="14.59765625" style="297" customWidth="1"/>
    <col min="13065" max="13065" width="9.69921875" style="297" customWidth="1"/>
    <col min="13066" max="13066" width="7.3984375" style="297" customWidth="1"/>
    <col min="13067" max="13067" width="14.59765625" style="297" customWidth="1"/>
    <col min="13068" max="13068" width="9.69921875" style="297" customWidth="1"/>
    <col min="13069" max="13312" width="8.8984375" style="297"/>
    <col min="13313" max="13313" width="7.3984375" style="297" customWidth="1"/>
    <col min="13314" max="13314" width="14.59765625" style="297" customWidth="1"/>
    <col min="13315" max="13315" width="9.69921875" style="297" customWidth="1"/>
    <col min="13316" max="13316" width="7.3984375" style="297" customWidth="1"/>
    <col min="13317" max="13317" width="14.59765625" style="297" customWidth="1"/>
    <col min="13318" max="13318" width="9.69921875" style="297" customWidth="1"/>
    <col min="13319" max="13319" width="7.3984375" style="297" customWidth="1"/>
    <col min="13320" max="13320" width="14.59765625" style="297" customWidth="1"/>
    <col min="13321" max="13321" width="9.69921875" style="297" customWidth="1"/>
    <col min="13322" max="13322" width="7.3984375" style="297" customWidth="1"/>
    <col min="13323" max="13323" width="14.59765625" style="297" customWidth="1"/>
    <col min="13324" max="13324" width="9.69921875" style="297" customWidth="1"/>
    <col min="13325" max="13568" width="8.8984375" style="297"/>
    <col min="13569" max="13569" width="7.3984375" style="297" customWidth="1"/>
    <col min="13570" max="13570" width="14.59765625" style="297" customWidth="1"/>
    <col min="13571" max="13571" width="9.69921875" style="297" customWidth="1"/>
    <col min="13572" max="13572" width="7.3984375" style="297" customWidth="1"/>
    <col min="13573" max="13573" width="14.59765625" style="297" customWidth="1"/>
    <col min="13574" max="13574" width="9.69921875" style="297" customWidth="1"/>
    <col min="13575" max="13575" width="7.3984375" style="297" customWidth="1"/>
    <col min="13576" max="13576" width="14.59765625" style="297" customWidth="1"/>
    <col min="13577" max="13577" width="9.69921875" style="297" customWidth="1"/>
    <col min="13578" max="13578" width="7.3984375" style="297" customWidth="1"/>
    <col min="13579" max="13579" width="14.59765625" style="297" customWidth="1"/>
    <col min="13580" max="13580" width="9.69921875" style="297" customWidth="1"/>
    <col min="13581" max="13824" width="8.8984375" style="297"/>
    <col min="13825" max="13825" width="7.3984375" style="297" customWidth="1"/>
    <col min="13826" max="13826" width="14.59765625" style="297" customWidth="1"/>
    <col min="13827" max="13827" width="9.69921875" style="297" customWidth="1"/>
    <col min="13828" max="13828" width="7.3984375" style="297" customWidth="1"/>
    <col min="13829" max="13829" width="14.59765625" style="297" customWidth="1"/>
    <col min="13830" max="13830" width="9.69921875" style="297" customWidth="1"/>
    <col min="13831" max="13831" width="7.3984375" style="297" customWidth="1"/>
    <col min="13832" max="13832" width="14.59765625" style="297" customWidth="1"/>
    <col min="13833" max="13833" width="9.69921875" style="297" customWidth="1"/>
    <col min="13834" max="13834" width="7.3984375" style="297" customWidth="1"/>
    <col min="13835" max="13835" width="14.59765625" style="297" customWidth="1"/>
    <col min="13836" max="13836" width="9.69921875" style="297" customWidth="1"/>
    <col min="13837" max="14080" width="8.8984375" style="297"/>
    <col min="14081" max="14081" width="7.3984375" style="297" customWidth="1"/>
    <col min="14082" max="14082" width="14.59765625" style="297" customWidth="1"/>
    <col min="14083" max="14083" width="9.69921875" style="297" customWidth="1"/>
    <col min="14084" max="14084" width="7.3984375" style="297" customWidth="1"/>
    <col min="14085" max="14085" width="14.59765625" style="297" customWidth="1"/>
    <col min="14086" max="14086" width="9.69921875" style="297" customWidth="1"/>
    <col min="14087" max="14087" width="7.3984375" style="297" customWidth="1"/>
    <col min="14088" max="14088" width="14.59765625" style="297" customWidth="1"/>
    <col min="14089" max="14089" width="9.69921875" style="297" customWidth="1"/>
    <col min="14090" max="14090" width="7.3984375" style="297" customWidth="1"/>
    <col min="14091" max="14091" width="14.59765625" style="297" customWidth="1"/>
    <col min="14092" max="14092" width="9.69921875" style="297" customWidth="1"/>
    <col min="14093" max="14336" width="8.8984375" style="297"/>
    <col min="14337" max="14337" width="7.3984375" style="297" customWidth="1"/>
    <col min="14338" max="14338" width="14.59765625" style="297" customWidth="1"/>
    <col min="14339" max="14339" width="9.69921875" style="297" customWidth="1"/>
    <col min="14340" max="14340" width="7.3984375" style="297" customWidth="1"/>
    <col min="14341" max="14341" width="14.59765625" style="297" customWidth="1"/>
    <col min="14342" max="14342" width="9.69921875" style="297" customWidth="1"/>
    <col min="14343" max="14343" width="7.3984375" style="297" customWidth="1"/>
    <col min="14344" max="14344" width="14.59765625" style="297" customWidth="1"/>
    <col min="14345" max="14345" width="9.69921875" style="297" customWidth="1"/>
    <col min="14346" max="14346" width="7.3984375" style="297" customWidth="1"/>
    <col min="14347" max="14347" width="14.59765625" style="297" customWidth="1"/>
    <col min="14348" max="14348" width="9.69921875" style="297" customWidth="1"/>
    <col min="14349" max="14592" width="8.8984375" style="297"/>
    <col min="14593" max="14593" width="7.3984375" style="297" customWidth="1"/>
    <col min="14594" max="14594" width="14.59765625" style="297" customWidth="1"/>
    <col min="14595" max="14595" width="9.69921875" style="297" customWidth="1"/>
    <col min="14596" max="14596" width="7.3984375" style="297" customWidth="1"/>
    <col min="14597" max="14597" width="14.59765625" style="297" customWidth="1"/>
    <col min="14598" max="14598" width="9.69921875" style="297" customWidth="1"/>
    <col min="14599" max="14599" width="7.3984375" style="297" customWidth="1"/>
    <col min="14600" max="14600" width="14.59765625" style="297" customWidth="1"/>
    <col min="14601" max="14601" width="9.69921875" style="297" customWidth="1"/>
    <col min="14602" max="14602" width="7.3984375" style="297" customWidth="1"/>
    <col min="14603" max="14603" width="14.59765625" style="297" customWidth="1"/>
    <col min="14604" max="14604" width="9.69921875" style="297" customWidth="1"/>
    <col min="14605" max="14848" width="8.8984375" style="297"/>
    <col min="14849" max="14849" width="7.3984375" style="297" customWidth="1"/>
    <col min="14850" max="14850" width="14.59765625" style="297" customWidth="1"/>
    <col min="14851" max="14851" width="9.69921875" style="297" customWidth="1"/>
    <col min="14852" max="14852" width="7.3984375" style="297" customWidth="1"/>
    <col min="14853" max="14853" width="14.59765625" style="297" customWidth="1"/>
    <col min="14854" max="14854" width="9.69921875" style="297" customWidth="1"/>
    <col min="14855" max="14855" width="7.3984375" style="297" customWidth="1"/>
    <col min="14856" max="14856" width="14.59765625" style="297" customWidth="1"/>
    <col min="14857" max="14857" width="9.69921875" style="297" customWidth="1"/>
    <col min="14858" max="14858" width="7.3984375" style="297" customWidth="1"/>
    <col min="14859" max="14859" width="14.59765625" style="297" customWidth="1"/>
    <col min="14860" max="14860" width="9.69921875" style="297" customWidth="1"/>
    <col min="14861" max="15104" width="8.8984375" style="297"/>
    <col min="15105" max="15105" width="7.3984375" style="297" customWidth="1"/>
    <col min="15106" max="15106" width="14.59765625" style="297" customWidth="1"/>
    <col min="15107" max="15107" width="9.69921875" style="297" customWidth="1"/>
    <col min="15108" max="15108" width="7.3984375" style="297" customWidth="1"/>
    <col min="15109" max="15109" width="14.59765625" style="297" customWidth="1"/>
    <col min="15110" max="15110" width="9.69921875" style="297" customWidth="1"/>
    <col min="15111" max="15111" width="7.3984375" style="297" customWidth="1"/>
    <col min="15112" max="15112" width="14.59765625" style="297" customWidth="1"/>
    <col min="15113" max="15113" width="9.69921875" style="297" customWidth="1"/>
    <col min="15114" max="15114" width="7.3984375" style="297" customWidth="1"/>
    <col min="15115" max="15115" width="14.59765625" style="297" customWidth="1"/>
    <col min="15116" max="15116" width="9.69921875" style="297" customWidth="1"/>
    <col min="15117" max="15360" width="8.8984375" style="297"/>
    <col min="15361" max="15361" width="7.3984375" style="297" customWidth="1"/>
    <col min="15362" max="15362" width="14.59765625" style="297" customWidth="1"/>
    <col min="15363" max="15363" width="9.69921875" style="297" customWidth="1"/>
    <col min="15364" max="15364" width="7.3984375" style="297" customWidth="1"/>
    <col min="15365" max="15365" width="14.59765625" style="297" customWidth="1"/>
    <col min="15366" max="15366" width="9.69921875" style="297" customWidth="1"/>
    <col min="15367" max="15367" width="7.3984375" style="297" customWidth="1"/>
    <col min="15368" max="15368" width="14.59765625" style="297" customWidth="1"/>
    <col min="15369" max="15369" width="9.69921875" style="297" customWidth="1"/>
    <col min="15370" max="15370" width="7.3984375" style="297" customWidth="1"/>
    <col min="15371" max="15371" width="14.59765625" style="297" customWidth="1"/>
    <col min="15372" max="15372" width="9.69921875" style="297" customWidth="1"/>
    <col min="15373" max="15616" width="8.8984375" style="297"/>
    <col min="15617" max="15617" width="7.3984375" style="297" customWidth="1"/>
    <col min="15618" max="15618" width="14.59765625" style="297" customWidth="1"/>
    <col min="15619" max="15619" width="9.69921875" style="297" customWidth="1"/>
    <col min="15620" max="15620" width="7.3984375" style="297" customWidth="1"/>
    <col min="15621" max="15621" width="14.59765625" style="297" customWidth="1"/>
    <col min="15622" max="15622" width="9.69921875" style="297" customWidth="1"/>
    <col min="15623" max="15623" width="7.3984375" style="297" customWidth="1"/>
    <col min="15624" max="15624" width="14.59765625" style="297" customWidth="1"/>
    <col min="15625" max="15625" width="9.69921875" style="297" customWidth="1"/>
    <col min="15626" max="15626" width="7.3984375" style="297" customWidth="1"/>
    <col min="15627" max="15627" width="14.59765625" style="297" customWidth="1"/>
    <col min="15628" max="15628" width="9.69921875" style="297" customWidth="1"/>
    <col min="15629" max="15872" width="8.8984375" style="297"/>
    <col min="15873" max="15873" width="7.3984375" style="297" customWidth="1"/>
    <col min="15874" max="15874" width="14.59765625" style="297" customWidth="1"/>
    <col min="15875" max="15875" width="9.69921875" style="297" customWidth="1"/>
    <col min="15876" max="15876" width="7.3984375" style="297" customWidth="1"/>
    <col min="15877" max="15877" width="14.59765625" style="297" customWidth="1"/>
    <col min="15878" max="15878" width="9.69921875" style="297" customWidth="1"/>
    <col min="15879" max="15879" width="7.3984375" style="297" customWidth="1"/>
    <col min="15880" max="15880" width="14.59765625" style="297" customWidth="1"/>
    <col min="15881" max="15881" width="9.69921875" style="297" customWidth="1"/>
    <col min="15882" max="15882" width="7.3984375" style="297" customWidth="1"/>
    <col min="15883" max="15883" width="14.59765625" style="297" customWidth="1"/>
    <col min="15884" max="15884" width="9.69921875" style="297" customWidth="1"/>
    <col min="15885" max="16128" width="8.8984375" style="297"/>
    <col min="16129" max="16129" width="7.3984375" style="297" customWidth="1"/>
    <col min="16130" max="16130" width="14.59765625" style="297" customWidth="1"/>
    <col min="16131" max="16131" width="9.69921875" style="297" customWidth="1"/>
    <col min="16132" max="16132" width="7.3984375" style="297" customWidth="1"/>
    <col min="16133" max="16133" width="14.59765625" style="297" customWidth="1"/>
    <col min="16134" max="16134" width="9.69921875" style="297" customWidth="1"/>
    <col min="16135" max="16135" width="7.3984375" style="297" customWidth="1"/>
    <col min="16136" max="16136" width="14.59765625" style="297" customWidth="1"/>
    <col min="16137" max="16137" width="9.69921875" style="297" customWidth="1"/>
    <col min="16138" max="16138" width="7.3984375" style="297" customWidth="1"/>
    <col min="16139" max="16139" width="14.59765625" style="297" customWidth="1"/>
    <col min="16140" max="16140" width="9.69921875" style="297" customWidth="1"/>
    <col min="16141" max="16384" width="8.8984375" style="297"/>
  </cols>
  <sheetData>
    <row r="1" spans="1:256" ht="17.399999999999999">
      <c r="A1" s="619" t="s">
        <v>499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6"/>
      <c r="AC1" s="296"/>
      <c r="AD1" s="296"/>
      <c r="AE1" s="296"/>
      <c r="AF1" s="296"/>
      <c r="AG1" s="296"/>
      <c r="AH1" s="296"/>
      <c r="AI1" s="296"/>
      <c r="AJ1" s="296"/>
      <c r="AK1" s="296"/>
      <c r="AL1" s="296"/>
      <c r="AM1" s="296"/>
      <c r="AN1" s="296"/>
      <c r="AO1" s="296"/>
      <c r="AP1" s="296"/>
      <c r="AQ1" s="296"/>
      <c r="AR1" s="296"/>
      <c r="AS1" s="296"/>
      <c r="AT1" s="296"/>
      <c r="AU1" s="296"/>
      <c r="AV1" s="296"/>
      <c r="AW1" s="296"/>
      <c r="AX1" s="296"/>
      <c r="AY1" s="296"/>
      <c r="AZ1" s="296"/>
      <c r="BA1" s="296"/>
      <c r="BB1" s="296"/>
      <c r="BC1" s="296"/>
      <c r="BD1" s="296"/>
      <c r="BE1" s="296"/>
      <c r="BF1" s="296"/>
      <c r="BG1" s="296"/>
      <c r="BH1" s="296"/>
      <c r="BI1" s="296"/>
      <c r="BJ1" s="296"/>
      <c r="BK1" s="296"/>
      <c r="BL1" s="296"/>
      <c r="BM1" s="296"/>
      <c r="BN1" s="296"/>
      <c r="BO1" s="296"/>
      <c r="BP1" s="296"/>
      <c r="BQ1" s="296"/>
      <c r="BR1" s="296"/>
      <c r="BS1" s="296"/>
      <c r="BT1" s="296"/>
      <c r="BU1" s="296"/>
      <c r="BV1" s="296"/>
      <c r="BW1" s="296"/>
      <c r="BX1" s="296"/>
      <c r="BY1" s="296"/>
      <c r="BZ1" s="296"/>
      <c r="CA1" s="296"/>
      <c r="CB1" s="296"/>
      <c r="CC1" s="296"/>
      <c r="CD1" s="296"/>
      <c r="CE1" s="296"/>
      <c r="CF1" s="296"/>
      <c r="CG1" s="296"/>
      <c r="CH1" s="296"/>
      <c r="CI1" s="296"/>
      <c r="CJ1" s="296"/>
      <c r="CK1" s="296"/>
      <c r="CL1" s="296"/>
      <c r="CM1" s="296"/>
      <c r="CN1" s="296"/>
      <c r="CO1" s="296"/>
      <c r="CP1" s="296"/>
      <c r="CQ1" s="296"/>
      <c r="CR1" s="296"/>
      <c r="CS1" s="296"/>
      <c r="CT1" s="296"/>
      <c r="CU1" s="296"/>
      <c r="CV1" s="296"/>
      <c r="CW1" s="296"/>
      <c r="CX1" s="296"/>
      <c r="CY1" s="296"/>
      <c r="CZ1" s="296"/>
      <c r="DA1" s="296"/>
      <c r="DB1" s="296"/>
      <c r="DC1" s="296"/>
      <c r="DD1" s="296"/>
      <c r="DE1" s="296"/>
      <c r="DF1" s="296"/>
      <c r="DG1" s="296"/>
      <c r="DH1" s="296"/>
      <c r="DI1" s="296"/>
      <c r="DJ1" s="296"/>
      <c r="DK1" s="296"/>
      <c r="DL1" s="296"/>
      <c r="DM1" s="296"/>
      <c r="DN1" s="296"/>
      <c r="DO1" s="296"/>
      <c r="DP1" s="296"/>
      <c r="DQ1" s="296"/>
      <c r="DR1" s="296"/>
      <c r="DS1" s="296"/>
      <c r="DT1" s="296"/>
      <c r="DU1" s="296"/>
      <c r="DV1" s="296"/>
      <c r="DW1" s="296"/>
      <c r="DX1" s="296"/>
      <c r="DY1" s="296"/>
      <c r="DZ1" s="296"/>
      <c r="EA1" s="296"/>
      <c r="EB1" s="296"/>
      <c r="EC1" s="296"/>
      <c r="ED1" s="296"/>
      <c r="EE1" s="296"/>
      <c r="EF1" s="296"/>
      <c r="EG1" s="296"/>
      <c r="EH1" s="296"/>
      <c r="EI1" s="296"/>
      <c r="EJ1" s="296"/>
      <c r="EK1" s="296"/>
      <c r="EL1" s="296"/>
      <c r="EM1" s="296"/>
      <c r="EN1" s="296"/>
      <c r="EO1" s="296"/>
      <c r="EP1" s="296"/>
      <c r="EQ1" s="296"/>
      <c r="ER1" s="296"/>
      <c r="ES1" s="296"/>
      <c r="ET1" s="296"/>
      <c r="EU1" s="296"/>
      <c r="EV1" s="296"/>
      <c r="EW1" s="296"/>
      <c r="EX1" s="296"/>
      <c r="EY1" s="296"/>
      <c r="EZ1" s="296"/>
      <c r="FA1" s="296"/>
      <c r="FB1" s="296"/>
      <c r="FC1" s="296"/>
      <c r="FD1" s="296"/>
      <c r="FE1" s="296"/>
      <c r="FF1" s="296"/>
      <c r="FG1" s="296"/>
      <c r="FH1" s="296"/>
      <c r="FI1" s="296"/>
      <c r="FJ1" s="296"/>
      <c r="FK1" s="296"/>
      <c r="FL1" s="296"/>
      <c r="FM1" s="296"/>
      <c r="FN1" s="296"/>
      <c r="FO1" s="296"/>
      <c r="FP1" s="296"/>
      <c r="FQ1" s="296"/>
      <c r="FR1" s="296"/>
      <c r="FS1" s="296"/>
      <c r="FT1" s="296"/>
      <c r="FU1" s="296"/>
      <c r="FV1" s="296"/>
      <c r="FW1" s="296"/>
      <c r="FX1" s="296"/>
      <c r="FY1" s="296"/>
      <c r="FZ1" s="296"/>
      <c r="GA1" s="296"/>
      <c r="GB1" s="296"/>
      <c r="GC1" s="296"/>
      <c r="GD1" s="296"/>
      <c r="GE1" s="296"/>
      <c r="GF1" s="296"/>
      <c r="GG1" s="296"/>
      <c r="GH1" s="296"/>
      <c r="GI1" s="296"/>
      <c r="GJ1" s="296"/>
      <c r="GK1" s="296"/>
      <c r="GL1" s="296"/>
      <c r="GM1" s="296"/>
      <c r="GN1" s="296"/>
      <c r="GO1" s="296"/>
      <c r="GP1" s="296"/>
      <c r="GQ1" s="296"/>
      <c r="GR1" s="296"/>
      <c r="GS1" s="296"/>
      <c r="GT1" s="296"/>
      <c r="GU1" s="296"/>
      <c r="GV1" s="296"/>
      <c r="GW1" s="296"/>
      <c r="GX1" s="296"/>
      <c r="GY1" s="296"/>
      <c r="GZ1" s="296"/>
      <c r="HA1" s="296"/>
      <c r="HB1" s="296"/>
      <c r="HC1" s="296"/>
      <c r="HD1" s="296"/>
      <c r="HE1" s="296"/>
      <c r="HF1" s="296"/>
      <c r="HG1" s="296"/>
      <c r="HH1" s="296"/>
      <c r="HI1" s="296"/>
      <c r="HJ1" s="296"/>
      <c r="HK1" s="296"/>
      <c r="HL1" s="296"/>
      <c r="HM1" s="296"/>
      <c r="HN1" s="296"/>
      <c r="HO1" s="296"/>
      <c r="HP1" s="296"/>
      <c r="HQ1" s="296"/>
      <c r="HR1" s="296"/>
      <c r="HS1" s="296"/>
      <c r="HT1" s="296"/>
      <c r="HU1" s="296"/>
      <c r="HV1" s="296"/>
      <c r="HW1" s="296"/>
      <c r="HX1" s="296"/>
      <c r="HY1" s="296"/>
      <c r="HZ1" s="296"/>
      <c r="IA1" s="296"/>
      <c r="IB1" s="296"/>
      <c r="IC1" s="296"/>
      <c r="ID1" s="296"/>
      <c r="IE1" s="296"/>
      <c r="IF1" s="296"/>
      <c r="IG1" s="296"/>
      <c r="IH1" s="296"/>
      <c r="II1" s="296"/>
      <c r="IJ1" s="296"/>
      <c r="IK1" s="296"/>
      <c r="IL1" s="296"/>
      <c r="IM1" s="296"/>
      <c r="IN1" s="296"/>
      <c r="IO1" s="296"/>
      <c r="IP1" s="296"/>
      <c r="IQ1" s="296"/>
      <c r="IR1" s="296"/>
      <c r="IS1" s="296"/>
      <c r="IT1" s="296"/>
      <c r="IU1" s="296"/>
      <c r="IV1" s="296"/>
    </row>
    <row r="2" spans="1:256" ht="16.2" thickBot="1">
      <c r="A2" s="621"/>
      <c r="B2" s="622"/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6"/>
      <c r="AI2" s="296"/>
      <c r="AJ2" s="296"/>
      <c r="AK2" s="296"/>
      <c r="AL2" s="296"/>
      <c r="AM2" s="296"/>
      <c r="AN2" s="296"/>
      <c r="AO2" s="296"/>
      <c r="AP2" s="296"/>
      <c r="AQ2" s="296"/>
      <c r="AR2" s="296"/>
      <c r="AS2" s="296"/>
      <c r="AT2" s="296"/>
      <c r="AU2" s="296"/>
      <c r="AV2" s="296"/>
      <c r="AW2" s="296"/>
      <c r="AX2" s="296"/>
      <c r="AY2" s="296"/>
      <c r="AZ2" s="296"/>
      <c r="BA2" s="296"/>
      <c r="BB2" s="296"/>
      <c r="BC2" s="296"/>
      <c r="BD2" s="296"/>
      <c r="BE2" s="296"/>
      <c r="BF2" s="296"/>
      <c r="BG2" s="296"/>
      <c r="BH2" s="296"/>
      <c r="BI2" s="296"/>
      <c r="BJ2" s="296"/>
      <c r="BK2" s="296"/>
      <c r="BL2" s="296"/>
      <c r="BM2" s="296"/>
      <c r="BN2" s="296"/>
      <c r="BO2" s="296"/>
      <c r="BP2" s="296"/>
      <c r="BQ2" s="296"/>
      <c r="BR2" s="296"/>
      <c r="BS2" s="296"/>
      <c r="BT2" s="296"/>
      <c r="BU2" s="296"/>
      <c r="BV2" s="296"/>
      <c r="BW2" s="296"/>
      <c r="BX2" s="296"/>
      <c r="BY2" s="296"/>
      <c r="BZ2" s="296"/>
      <c r="CA2" s="296"/>
      <c r="CB2" s="296"/>
      <c r="CC2" s="296"/>
      <c r="CD2" s="296"/>
      <c r="CE2" s="296"/>
      <c r="CF2" s="296"/>
      <c r="CG2" s="296"/>
      <c r="CH2" s="296"/>
      <c r="CI2" s="296"/>
      <c r="CJ2" s="296"/>
      <c r="CK2" s="296"/>
      <c r="CL2" s="296"/>
      <c r="CM2" s="296"/>
      <c r="CN2" s="296"/>
      <c r="CO2" s="296"/>
      <c r="CP2" s="296"/>
      <c r="CQ2" s="296"/>
      <c r="CR2" s="296"/>
      <c r="CS2" s="296"/>
      <c r="CT2" s="296"/>
      <c r="CU2" s="296"/>
      <c r="CV2" s="296"/>
      <c r="CW2" s="296"/>
      <c r="CX2" s="296"/>
      <c r="CY2" s="296"/>
      <c r="CZ2" s="296"/>
      <c r="DA2" s="296"/>
      <c r="DB2" s="296"/>
      <c r="DC2" s="296"/>
      <c r="DD2" s="296"/>
      <c r="DE2" s="296"/>
      <c r="DF2" s="296"/>
      <c r="DG2" s="296"/>
      <c r="DH2" s="296"/>
      <c r="DI2" s="296"/>
      <c r="DJ2" s="296"/>
      <c r="DK2" s="296"/>
      <c r="DL2" s="296"/>
      <c r="DM2" s="296"/>
      <c r="DN2" s="296"/>
      <c r="DO2" s="296"/>
      <c r="DP2" s="296"/>
      <c r="DQ2" s="296"/>
      <c r="DR2" s="296"/>
      <c r="DS2" s="296"/>
      <c r="DT2" s="296"/>
      <c r="DU2" s="296"/>
      <c r="DV2" s="296"/>
      <c r="DW2" s="296"/>
      <c r="DX2" s="296"/>
      <c r="DY2" s="296"/>
      <c r="DZ2" s="296"/>
      <c r="EA2" s="296"/>
      <c r="EB2" s="296"/>
      <c r="EC2" s="296"/>
      <c r="ED2" s="296"/>
      <c r="EE2" s="296"/>
      <c r="EF2" s="296"/>
      <c r="EG2" s="296"/>
      <c r="EH2" s="296"/>
      <c r="EI2" s="296"/>
      <c r="EJ2" s="296"/>
      <c r="EK2" s="296"/>
      <c r="EL2" s="296"/>
      <c r="EM2" s="296"/>
      <c r="EN2" s="296"/>
      <c r="EO2" s="296"/>
      <c r="EP2" s="296"/>
      <c r="EQ2" s="296"/>
      <c r="ER2" s="296"/>
      <c r="ES2" s="296"/>
      <c r="ET2" s="296"/>
      <c r="EU2" s="296"/>
      <c r="EV2" s="296"/>
      <c r="EW2" s="296"/>
      <c r="EX2" s="296"/>
      <c r="EY2" s="296"/>
      <c r="EZ2" s="296"/>
      <c r="FA2" s="296"/>
      <c r="FB2" s="296"/>
      <c r="FC2" s="296"/>
      <c r="FD2" s="296"/>
      <c r="FE2" s="296"/>
      <c r="FF2" s="296"/>
      <c r="FG2" s="296"/>
      <c r="FH2" s="296"/>
      <c r="FI2" s="296"/>
      <c r="FJ2" s="296"/>
      <c r="FK2" s="296"/>
      <c r="FL2" s="296"/>
      <c r="FM2" s="296"/>
      <c r="FN2" s="296"/>
      <c r="FO2" s="296"/>
      <c r="FP2" s="296"/>
      <c r="FQ2" s="296"/>
      <c r="FR2" s="296"/>
      <c r="FS2" s="296"/>
      <c r="FT2" s="296"/>
      <c r="FU2" s="296"/>
      <c r="FV2" s="296"/>
      <c r="FW2" s="296"/>
      <c r="FX2" s="296"/>
      <c r="FY2" s="296"/>
      <c r="FZ2" s="296"/>
      <c r="GA2" s="296"/>
      <c r="GB2" s="296"/>
      <c r="GC2" s="296"/>
      <c r="GD2" s="296"/>
      <c r="GE2" s="296"/>
      <c r="GF2" s="296"/>
      <c r="GG2" s="296"/>
      <c r="GH2" s="296"/>
      <c r="GI2" s="296"/>
      <c r="GJ2" s="296"/>
      <c r="GK2" s="296"/>
      <c r="GL2" s="296"/>
      <c r="GM2" s="296"/>
      <c r="GN2" s="296"/>
      <c r="GO2" s="296"/>
      <c r="GP2" s="296"/>
      <c r="GQ2" s="296"/>
      <c r="GR2" s="296"/>
      <c r="GS2" s="296"/>
      <c r="GT2" s="296"/>
      <c r="GU2" s="296"/>
      <c r="GV2" s="296"/>
      <c r="GW2" s="296"/>
      <c r="GX2" s="296"/>
      <c r="GY2" s="296"/>
      <c r="GZ2" s="296"/>
      <c r="HA2" s="296"/>
      <c r="HB2" s="296"/>
      <c r="HC2" s="296"/>
      <c r="HD2" s="296"/>
      <c r="HE2" s="296"/>
      <c r="HF2" s="296"/>
      <c r="HG2" s="296"/>
      <c r="HH2" s="296"/>
      <c r="HI2" s="296"/>
      <c r="HJ2" s="296"/>
      <c r="HK2" s="296"/>
      <c r="HL2" s="296"/>
      <c r="HM2" s="296"/>
      <c r="HN2" s="296"/>
      <c r="HO2" s="296"/>
      <c r="HP2" s="296"/>
      <c r="HQ2" s="296"/>
      <c r="HR2" s="296"/>
      <c r="HS2" s="296"/>
      <c r="HT2" s="296"/>
      <c r="HU2" s="296"/>
      <c r="HV2" s="296"/>
      <c r="HW2" s="296"/>
      <c r="HX2" s="296"/>
      <c r="HY2" s="296"/>
      <c r="HZ2" s="296"/>
      <c r="IA2" s="296"/>
      <c r="IB2" s="296"/>
      <c r="IC2" s="296"/>
      <c r="ID2" s="296"/>
      <c r="IE2" s="296"/>
      <c r="IF2" s="296"/>
      <c r="IG2" s="296"/>
      <c r="IH2" s="296"/>
      <c r="II2" s="296"/>
      <c r="IJ2" s="296"/>
      <c r="IK2" s="296"/>
      <c r="IL2" s="296"/>
      <c r="IM2" s="296"/>
      <c r="IN2" s="296"/>
      <c r="IO2" s="296"/>
      <c r="IP2" s="296"/>
      <c r="IQ2" s="296"/>
      <c r="IR2" s="296"/>
      <c r="IS2" s="296"/>
      <c r="IT2" s="296"/>
      <c r="IU2" s="296"/>
      <c r="IV2" s="296"/>
    </row>
    <row r="3" spans="1:256">
      <c r="A3" s="623" t="s">
        <v>290</v>
      </c>
      <c r="B3" s="624"/>
      <c r="C3" s="625" t="s">
        <v>500</v>
      </c>
      <c r="D3" s="627" t="s">
        <v>290</v>
      </c>
      <c r="E3" s="624"/>
      <c r="F3" s="625" t="s">
        <v>500</v>
      </c>
      <c r="G3" s="623" t="s">
        <v>290</v>
      </c>
      <c r="H3" s="624"/>
      <c r="I3" s="625" t="s">
        <v>500</v>
      </c>
      <c r="J3" s="627" t="s">
        <v>290</v>
      </c>
      <c r="K3" s="624"/>
      <c r="L3" s="625" t="s">
        <v>500</v>
      </c>
      <c r="M3" s="298"/>
      <c r="N3" s="298"/>
      <c r="O3" s="298"/>
      <c r="P3" s="298"/>
      <c r="Q3" s="298"/>
      <c r="R3" s="298"/>
      <c r="S3" s="298"/>
      <c r="T3" s="298"/>
      <c r="U3" s="298"/>
      <c r="V3" s="298"/>
      <c r="W3" s="298"/>
      <c r="X3" s="298"/>
      <c r="Y3" s="298"/>
      <c r="Z3" s="298"/>
      <c r="AA3" s="298"/>
      <c r="AB3" s="298"/>
      <c r="AC3" s="298"/>
      <c r="AD3" s="298"/>
      <c r="AE3" s="298"/>
      <c r="AF3" s="298"/>
      <c r="AG3" s="298"/>
      <c r="AH3" s="298"/>
      <c r="AI3" s="298"/>
      <c r="AJ3" s="298"/>
      <c r="AK3" s="298"/>
      <c r="AL3" s="298"/>
      <c r="AM3" s="298"/>
      <c r="AN3" s="298"/>
      <c r="AO3" s="298"/>
      <c r="AP3" s="298"/>
      <c r="AQ3" s="298"/>
      <c r="AR3" s="298"/>
      <c r="AS3" s="298"/>
      <c r="AT3" s="298"/>
      <c r="AU3" s="298"/>
      <c r="AV3" s="298"/>
      <c r="AW3" s="298"/>
      <c r="AX3" s="298"/>
      <c r="AY3" s="298"/>
      <c r="AZ3" s="298"/>
      <c r="BA3" s="298"/>
      <c r="BB3" s="298"/>
      <c r="BC3" s="298"/>
      <c r="BD3" s="298"/>
      <c r="BE3" s="298"/>
      <c r="BF3" s="298"/>
      <c r="BG3" s="298"/>
      <c r="BH3" s="298"/>
      <c r="BI3" s="298"/>
      <c r="BJ3" s="298"/>
      <c r="BK3" s="298"/>
      <c r="BL3" s="298"/>
      <c r="BM3" s="298"/>
      <c r="BN3" s="298"/>
      <c r="BO3" s="298"/>
      <c r="BP3" s="298"/>
      <c r="BQ3" s="298"/>
      <c r="BR3" s="298"/>
      <c r="BS3" s="298"/>
      <c r="BT3" s="298"/>
      <c r="BU3" s="298"/>
      <c r="BV3" s="298"/>
      <c r="BW3" s="298"/>
      <c r="BX3" s="298"/>
      <c r="BY3" s="298"/>
      <c r="BZ3" s="298"/>
      <c r="CA3" s="298"/>
      <c r="CB3" s="298"/>
      <c r="CC3" s="298"/>
      <c r="CD3" s="298"/>
      <c r="CE3" s="298"/>
      <c r="CF3" s="298"/>
      <c r="CG3" s="298"/>
      <c r="CH3" s="298"/>
      <c r="CI3" s="298"/>
      <c r="CJ3" s="298"/>
      <c r="CK3" s="298"/>
      <c r="CL3" s="298"/>
      <c r="CM3" s="298"/>
      <c r="CN3" s="298"/>
      <c r="CO3" s="298"/>
      <c r="CP3" s="298"/>
      <c r="CQ3" s="298"/>
      <c r="CR3" s="298"/>
      <c r="CS3" s="298"/>
      <c r="CT3" s="298"/>
      <c r="CU3" s="298"/>
      <c r="CV3" s="298"/>
      <c r="CW3" s="298"/>
      <c r="CX3" s="298"/>
      <c r="CY3" s="298"/>
      <c r="CZ3" s="298"/>
      <c r="DA3" s="298"/>
      <c r="DB3" s="298"/>
      <c r="DC3" s="298"/>
      <c r="DD3" s="298"/>
      <c r="DE3" s="298"/>
      <c r="DF3" s="298"/>
      <c r="DG3" s="298"/>
      <c r="DH3" s="298"/>
      <c r="DI3" s="298"/>
      <c r="DJ3" s="298"/>
      <c r="DK3" s="298"/>
      <c r="DL3" s="298"/>
      <c r="DM3" s="298"/>
      <c r="DN3" s="298"/>
      <c r="DO3" s="298"/>
      <c r="DP3" s="298"/>
      <c r="DQ3" s="298"/>
      <c r="DR3" s="298"/>
      <c r="DS3" s="298"/>
      <c r="DT3" s="298"/>
      <c r="DU3" s="298"/>
      <c r="DV3" s="298"/>
      <c r="DW3" s="298"/>
      <c r="DX3" s="298"/>
      <c r="DY3" s="298"/>
      <c r="DZ3" s="298"/>
      <c r="EA3" s="298"/>
      <c r="EB3" s="298"/>
      <c r="EC3" s="298"/>
      <c r="ED3" s="298"/>
      <c r="EE3" s="298"/>
      <c r="EF3" s="298"/>
      <c r="EG3" s="298"/>
      <c r="EH3" s="298"/>
      <c r="EI3" s="298"/>
      <c r="EJ3" s="298"/>
      <c r="EK3" s="298"/>
      <c r="EL3" s="298"/>
      <c r="EM3" s="298"/>
      <c r="EN3" s="298"/>
      <c r="EO3" s="298"/>
      <c r="EP3" s="298"/>
      <c r="EQ3" s="298"/>
      <c r="ER3" s="298"/>
      <c r="ES3" s="298"/>
      <c r="ET3" s="298"/>
      <c r="EU3" s="298"/>
      <c r="EV3" s="298"/>
      <c r="EW3" s="298"/>
      <c r="EX3" s="298"/>
      <c r="EY3" s="298"/>
      <c r="EZ3" s="298"/>
      <c r="FA3" s="298"/>
      <c r="FB3" s="298"/>
      <c r="FC3" s="298"/>
      <c r="FD3" s="298"/>
      <c r="FE3" s="298"/>
      <c r="FF3" s="298"/>
      <c r="FG3" s="298"/>
      <c r="FH3" s="298"/>
      <c r="FI3" s="298"/>
      <c r="FJ3" s="298"/>
      <c r="FK3" s="298"/>
      <c r="FL3" s="298"/>
      <c r="FM3" s="298"/>
      <c r="FN3" s="298"/>
      <c r="FO3" s="298"/>
      <c r="FP3" s="298"/>
      <c r="FQ3" s="298"/>
      <c r="FR3" s="298"/>
      <c r="FS3" s="298"/>
      <c r="FT3" s="298"/>
      <c r="FU3" s="298"/>
      <c r="FV3" s="298"/>
      <c r="FW3" s="298"/>
      <c r="FX3" s="298"/>
      <c r="FY3" s="298"/>
      <c r="FZ3" s="298"/>
      <c r="GA3" s="298"/>
      <c r="GB3" s="298"/>
      <c r="GC3" s="298"/>
      <c r="GD3" s="298"/>
      <c r="GE3" s="298"/>
      <c r="GF3" s="298"/>
      <c r="GG3" s="298"/>
      <c r="GH3" s="298"/>
      <c r="GI3" s="298"/>
      <c r="GJ3" s="298"/>
      <c r="GK3" s="298"/>
      <c r="GL3" s="298"/>
      <c r="GM3" s="298"/>
      <c r="GN3" s="298"/>
      <c r="GO3" s="298"/>
      <c r="GP3" s="298"/>
      <c r="GQ3" s="298"/>
      <c r="GR3" s="298"/>
      <c r="GS3" s="298"/>
      <c r="GT3" s="298"/>
      <c r="GU3" s="298"/>
      <c r="GV3" s="298"/>
      <c r="GW3" s="298"/>
      <c r="GX3" s="298"/>
      <c r="GY3" s="298"/>
      <c r="GZ3" s="298"/>
      <c r="HA3" s="298"/>
      <c r="HB3" s="298"/>
      <c r="HC3" s="298"/>
      <c r="HD3" s="298"/>
      <c r="HE3" s="298"/>
      <c r="HF3" s="298"/>
      <c r="HG3" s="298"/>
      <c r="HH3" s="298"/>
      <c r="HI3" s="298"/>
      <c r="HJ3" s="298"/>
      <c r="HK3" s="298"/>
      <c r="HL3" s="298"/>
      <c r="HM3" s="298"/>
      <c r="HN3" s="298"/>
      <c r="HO3" s="298"/>
      <c r="HP3" s="298"/>
      <c r="HQ3" s="298"/>
      <c r="HR3" s="298"/>
      <c r="HS3" s="298"/>
      <c r="HT3" s="298"/>
      <c r="HU3" s="298"/>
      <c r="HV3" s="298"/>
      <c r="HW3" s="298"/>
      <c r="HX3" s="298"/>
      <c r="HY3" s="298"/>
      <c r="HZ3" s="298"/>
      <c r="IA3" s="298"/>
      <c r="IB3" s="298"/>
      <c r="IC3" s="298"/>
      <c r="ID3" s="298"/>
      <c r="IE3" s="298"/>
      <c r="IF3" s="298"/>
      <c r="IG3" s="298"/>
      <c r="IH3" s="298"/>
      <c r="II3" s="298"/>
      <c r="IJ3" s="298"/>
      <c r="IK3" s="298"/>
      <c r="IL3" s="298"/>
      <c r="IM3" s="298"/>
      <c r="IN3" s="298"/>
      <c r="IO3" s="298"/>
      <c r="IP3" s="298"/>
      <c r="IQ3" s="298"/>
      <c r="IR3" s="298"/>
      <c r="IS3" s="298"/>
      <c r="IT3" s="298"/>
      <c r="IU3" s="298"/>
      <c r="IV3" s="298"/>
    </row>
    <row r="4" spans="1:256">
      <c r="A4" s="616" t="s">
        <v>291</v>
      </c>
      <c r="B4" s="617"/>
      <c r="C4" s="626"/>
      <c r="D4" s="618" t="s">
        <v>291</v>
      </c>
      <c r="E4" s="617"/>
      <c r="F4" s="626"/>
      <c r="G4" s="616" t="s">
        <v>291</v>
      </c>
      <c r="H4" s="617"/>
      <c r="I4" s="626"/>
      <c r="J4" s="618" t="s">
        <v>291</v>
      </c>
      <c r="K4" s="617"/>
      <c r="L4" s="626"/>
      <c r="M4" s="298"/>
      <c r="N4" s="298"/>
      <c r="O4" s="298"/>
      <c r="P4" s="298"/>
      <c r="Q4" s="298"/>
      <c r="R4" s="298"/>
      <c r="S4" s="298"/>
      <c r="T4" s="298"/>
      <c r="U4" s="298"/>
      <c r="V4" s="298"/>
      <c r="W4" s="298"/>
      <c r="X4" s="298"/>
      <c r="Y4" s="298"/>
      <c r="Z4" s="298"/>
      <c r="AA4" s="298"/>
      <c r="AB4" s="298"/>
      <c r="AC4" s="298"/>
      <c r="AD4" s="298"/>
      <c r="AE4" s="298"/>
      <c r="AF4" s="298"/>
      <c r="AG4" s="298"/>
      <c r="AH4" s="298"/>
      <c r="AI4" s="298"/>
      <c r="AJ4" s="298"/>
      <c r="AK4" s="298"/>
      <c r="AL4" s="298"/>
      <c r="AM4" s="298"/>
      <c r="AN4" s="298"/>
      <c r="AO4" s="298"/>
      <c r="AP4" s="298"/>
      <c r="AQ4" s="298"/>
      <c r="AR4" s="298"/>
      <c r="AS4" s="298"/>
      <c r="AT4" s="298"/>
      <c r="AU4" s="298"/>
      <c r="AV4" s="298"/>
      <c r="AW4" s="298"/>
      <c r="AX4" s="298"/>
      <c r="AY4" s="298"/>
      <c r="AZ4" s="298"/>
      <c r="BA4" s="298"/>
      <c r="BB4" s="298"/>
      <c r="BC4" s="298"/>
      <c r="BD4" s="298"/>
      <c r="BE4" s="298"/>
      <c r="BF4" s="298"/>
      <c r="BG4" s="298"/>
      <c r="BH4" s="298"/>
      <c r="BI4" s="298"/>
      <c r="BJ4" s="298"/>
      <c r="BK4" s="298"/>
      <c r="BL4" s="298"/>
      <c r="BM4" s="298"/>
      <c r="BN4" s="298"/>
      <c r="BO4" s="298"/>
      <c r="BP4" s="298"/>
      <c r="BQ4" s="298"/>
      <c r="BR4" s="298"/>
      <c r="BS4" s="298"/>
      <c r="BT4" s="298"/>
      <c r="BU4" s="298"/>
      <c r="BV4" s="298"/>
      <c r="BW4" s="298"/>
      <c r="BX4" s="298"/>
      <c r="BY4" s="298"/>
      <c r="BZ4" s="298"/>
      <c r="CA4" s="298"/>
      <c r="CB4" s="298"/>
      <c r="CC4" s="298"/>
      <c r="CD4" s="298"/>
      <c r="CE4" s="298"/>
      <c r="CF4" s="298"/>
      <c r="CG4" s="298"/>
      <c r="CH4" s="298"/>
      <c r="CI4" s="298"/>
      <c r="CJ4" s="298"/>
      <c r="CK4" s="298"/>
      <c r="CL4" s="298"/>
      <c r="CM4" s="298"/>
      <c r="CN4" s="298"/>
      <c r="CO4" s="298"/>
      <c r="CP4" s="298"/>
      <c r="CQ4" s="298"/>
      <c r="CR4" s="298"/>
      <c r="CS4" s="298"/>
      <c r="CT4" s="298"/>
      <c r="CU4" s="298"/>
      <c r="CV4" s="298"/>
      <c r="CW4" s="298"/>
      <c r="CX4" s="298"/>
      <c r="CY4" s="298"/>
      <c r="CZ4" s="298"/>
      <c r="DA4" s="298"/>
      <c r="DB4" s="298"/>
      <c r="DC4" s="298"/>
      <c r="DD4" s="298"/>
      <c r="DE4" s="298"/>
      <c r="DF4" s="298"/>
      <c r="DG4" s="298"/>
      <c r="DH4" s="298"/>
      <c r="DI4" s="298"/>
      <c r="DJ4" s="298"/>
      <c r="DK4" s="298"/>
      <c r="DL4" s="298"/>
      <c r="DM4" s="298"/>
      <c r="DN4" s="298"/>
      <c r="DO4" s="298"/>
      <c r="DP4" s="298"/>
      <c r="DQ4" s="298"/>
      <c r="DR4" s="298"/>
      <c r="DS4" s="298"/>
      <c r="DT4" s="298"/>
      <c r="DU4" s="298"/>
      <c r="DV4" s="298"/>
      <c r="DW4" s="298"/>
      <c r="DX4" s="298"/>
      <c r="DY4" s="298"/>
      <c r="DZ4" s="298"/>
      <c r="EA4" s="298"/>
      <c r="EB4" s="298"/>
      <c r="EC4" s="298"/>
      <c r="ED4" s="298"/>
      <c r="EE4" s="298"/>
      <c r="EF4" s="298"/>
      <c r="EG4" s="298"/>
      <c r="EH4" s="298"/>
      <c r="EI4" s="298"/>
      <c r="EJ4" s="298"/>
      <c r="EK4" s="298"/>
      <c r="EL4" s="298"/>
      <c r="EM4" s="298"/>
      <c r="EN4" s="298"/>
      <c r="EO4" s="298"/>
      <c r="EP4" s="298"/>
      <c r="EQ4" s="298"/>
      <c r="ER4" s="298"/>
      <c r="ES4" s="298"/>
      <c r="ET4" s="298"/>
      <c r="EU4" s="298"/>
      <c r="EV4" s="298"/>
      <c r="EW4" s="298"/>
      <c r="EX4" s="298"/>
      <c r="EY4" s="298"/>
      <c r="EZ4" s="298"/>
      <c r="FA4" s="298"/>
      <c r="FB4" s="298"/>
      <c r="FC4" s="298"/>
      <c r="FD4" s="298"/>
      <c r="FE4" s="298"/>
      <c r="FF4" s="298"/>
      <c r="FG4" s="298"/>
      <c r="FH4" s="298"/>
      <c r="FI4" s="298"/>
      <c r="FJ4" s="298"/>
      <c r="FK4" s="298"/>
      <c r="FL4" s="298"/>
      <c r="FM4" s="298"/>
      <c r="FN4" s="298"/>
      <c r="FO4" s="298"/>
      <c r="FP4" s="298"/>
      <c r="FQ4" s="298"/>
      <c r="FR4" s="298"/>
      <c r="FS4" s="298"/>
      <c r="FT4" s="298"/>
      <c r="FU4" s="298"/>
      <c r="FV4" s="298"/>
      <c r="FW4" s="298"/>
      <c r="FX4" s="298"/>
      <c r="FY4" s="298"/>
      <c r="FZ4" s="298"/>
      <c r="GA4" s="298"/>
      <c r="GB4" s="298"/>
      <c r="GC4" s="298"/>
      <c r="GD4" s="298"/>
      <c r="GE4" s="298"/>
      <c r="GF4" s="298"/>
      <c r="GG4" s="298"/>
      <c r="GH4" s="298"/>
      <c r="GI4" s="298"/>
      <c r="GJ4" s="298"/>
      <c r="GK4" s="298"/>
      <c r="GL4" s="298"/>
      <c r="GM4" s="298"/>
      <c r="GN4" s="298"/>
      <c r="GO4" s="298"/>
      <c r="GP4" s="298"/>
      <c r="GQ4" s="298"/>
      <c r="GR4" s="298"/>
      <c r="GS4" s="298"/>
      <c r="GT4" s="298"/>
      <c r="GU4" s="298"/>
      <c r="GV4" s="298"/>
      <c r="GW4" s="298"/>
      <c r="GX4" s="298"/>
      <c r="GY4" s="298"/>
      <c r="GZ4" s="298"/>
      <c r="HA4" s="298"/>
      <c r="HB4" s="298"/>
      <c r="HC4" s="298"/>
      <c r="HD4" s="298"/>
      <c r="HE4" s="298"/>
      <c r="HF4" s="298"/>
      <c r="HG4" s="298"/>
      <c r="HH4" s="298"/>
      <c r="HI4" s="298"/>
      <c r="HJ4" s="298"/>
      <c r="HK4" s="298"/>
      <c r="HL4" s="298"/>
      <c r="HM4" s="298"/>
      <c r="HN4" s="298"/>
      <c r="HO4" s="298"/>
      <c r="HP4" s="298"/>
      <c r="HQ4" s="298"/>
      <c r="HR4" s="298"/>
      <c r="HS4" s="298"/>
      <c r="HT4" s="298"/>
      <c r="HU4" s="298"/>
      <c r="HV4" s="298"/>
      <c r="HW4" s="298"/>
      <c r="HX4" s="298"/>
      <c r="HY4" s="298"/>
      <c r="HZ4" s="298"/>
      <c r="IA4" s="298"/>
      <c r="IB4" s="298"/>
      <c r="IC4" s="298"/>
      <c r="ID4" s="298"/>
      <c r="IE4" s="298"/>
      <c r="IF4" s="298"/>
      <c r="IG4" s="298"/>
      <c r="IH4" s="298"/>
      <c r="II4" s="298"/>
      <c r="IJ4" s="298"/>
      <c r="IK4" s="298"/>
      <c r="IL4" s="298"/>
      <c r="IM4" s="298"/>
      <c r="IN4" s="298"/>
      <c r="IO4" s="298"/>
      <c r="IP4" s="298"/>
      <c r="IQ4" s="298"/>
      <c r="IR4" s="298"/>
      <c r="IS4" s="298"/>
      <c r="IT4" s="298"/>
      <c r="IU4" s="298"/>
      <c r="IV4" s="298"/>
    </row>
    <row r="5" spans="1:256">
      <c r="A5" s="304">
        <v>1001</v>
      </c>
      <c r="B5" s="305" t="s">
        <v>292</v>
      </c>
      <c r="C5" s="306">
        <v>197546</v>
      </c>
      <c r="D5" s="299" t="s">
        <v>501</v>
      </c>
      <c r="E5" s="300" t="s">
        <v>293</v>
      </c>
      <c r="F5" s="310" t="s">
        <v>300</v>
      </c>
      <c r="G5" s="301" t="s">
        <v>502</v>
      </c>
      <c r="H5" s="302" t="s">
        <v>294</v>
      </c>
      <c r="I5" s="303">
        <v>215631</v>
      </c>
      <c r="J5" s="307" t="s">
        <v>295</v>
      </c>
      <c r="K5" s="308" t="s">
        <v>296</v>
      </c>
      <c r="L5" s="303">
        <v>457143</v>
      </c>
      <c r="M5" s="296"/>
      <c r="N5" s="296"/>
      <c r="O5" s="296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  <c r="AR5" s="296"/>
      <c r="AS5" s="296"/>
      <c r="AT5" s="296"/>
      <c r="AU5" s="296"/>
      <c r="AV5" s="296"/>
      <c r="AW5" s="296"/>
      <c r="AX5" s="296"/>
      <c r="AY5" s="296"/>
      <c r="AZ5" s="296"/>
      <c r="BA5" s="296"/>
      <c r="BB5" s="296"/>
      <c r="BC5" s="296"/>
      <c r="BD5" s="296"/>
      <c r="BE5" s="296"/>
      <c r="BF5" s="296"/>
      <c r="BG5" s="296"/>
      <c r="BH5" s="296"/>
      <c r="BI5" s="296"/>
      <c r="BJ5" s="296"/>
      <c r="BK5" s="296"/>
      <c r="BL5" s="296"/>
      <c r="BM5" s="296"/>
      <c r="BN5" s="296"/>
      <c r="BO5" s="296"/>
      <c r="BP5" s="296"/>
      <c r="BQ5" s="296"/>
      <c r="BR5" s="296"/>
      <c r="BS5" s="296"/>
      <c r="BT5" s="296"/>
      <c r="BU5" s="296"/>
      <c r="BV5" s="296"/>
      <c r="BW5" s="296"/>
      <c r="BX5" s="296"/>
      <c r="BY5" s="296"/>
      <c r="BZ5" s="296"/>
      <c r="CA5" s="296"/>
      <c r="CB5" s="296"/>
      <c r="CC5" s="296"/>
      <c r="CD5" s="296"/>
      <c r="CE5" s="296"/>
      <c r="CF5" s="296"/>
      <c r="CG5" s="296"/>
      <c r="CH5" s="296"/>
      <c r="CI5" s="296"/>
      <c r="CJ5" s="296"/>
      <c r="CK5" s="296"/>
      <c r="CL5" s="296"/>
      <c r="CM5" s="296"/>
      <c r="CN5" s="296"/>
      <c r="CO5" s="296"/>
      <c r="CP5" s="296"/>
      <c r="CQ5" s="296"/>
      <c r="CR5" s="296"/>
      <c r="CS5" s="296"/>
      <c r="CT5" s="296"/>
      <c r="CU5" s="296"/>
      <c r="CV5" s="296"/>
      <c r="CW5" s="296"/>
      <c r="CX5" s="296"/>
      <c r="CY5" s="296"/>
      <c r="CZ5" s="296"/>
      <c r="DA5" s="296"/>
      <c r="DB5" s="296"/>
      <c r="DC5" s="296"/>
      <c r="DD5" s="296"/>
      <c r="DE5" s="296"/>
      <c r="DF5" s="296"/>
      <c r="DG5" s="296"/>
      <c r="DH5" s="296"/>
      <c r="DI5" s="296"/>
      <c r="DJ5" s="296"/>
      <c r="DK5" s="296"/>
      <c r="DL5" s="296"/>
      <c r="DM5" s="296"/>
      <c r="DN5" s="296"/>
      <c r="DO5" s="296"/>
      <c r="DP5" s="296"/>
      <c r="DQ5" s="296"/>
      <c r="DR5" s="296"/>
      <c r="DS5" s="296"/>
      <c r="DT5" s="296"/>
      <c r="DU5" s="296"/>
      <c r="DV5" s="296"/>
      <c r="DW5" s="296"/>
      <c r="DX5" s="296"/>
      <c r="DY5" s="296"/>
      <c r="DZ5" s="296"/>
      <c r="EA5" s="296"/>
      <c r="EB5" s="296"/>
      <c r="EC5" s="296"/>
      <c r="ED5" s="296"/>
      <c r="EE5" s="296"/>
      <c r="EF5" s="296"/>
      <c r="EG5" s="296"/>
      <c r="EH5" s="296"/>
      <c r="EI5" s="296"/>
      <c r="EJ5" s="296"/>
      <c r="EK5" s="296"/>
      <c r="EL5" s="296"/>
      <c r="EM5" s="296"/>
      <c r="EN5" s="296"/>
      <c r="EO5" s="296"/>
      <c r="EP5" s="296"/>
      <c r="EQ5" s="296"/>
      <c r="ER5" s="296"/>
      <c r="ES5" s="296"/>
      <c r="ET5" s="296"/>
      <c r="EU5" s="296"/>
      <c r="EV5" s="296"/>
      <c r="EW5" s="296"/>
      <c r="EX5" s="296"/>
      <c r="EY5" s="296"/>
      <c r="EZ5" s="296"/>
      <c r="FA5" s="296"/>
      <c r="FB5" s="296"/>
      <c r="FC5" s="296"/>
      <c r="FD5" s="296"/>
      <c r="FE5" s="296"/>
      <c r="FF5" s="296"/>
      <c r="FG5" s="296"/>
      <c r="FH5" s="296"/>
      <c r="FI5" s="296"/>
      <c r="FJ5" s="296"/>
      <c r="FK5" s="296"/>
      <c r="FL5" s="296"/>
      <c r="FM5" s="296"/>
      <c r="FN5" s="296"/>
      <c r="FO5" s="296"/>
      <c r="FP5" s="296"/>
      <c r="FQ5" s="296"/>
      <c r="FR5" s="296"/>
      <c r="FS5" s="296"/>
      <c r="FT5" s="296"/>
      <c r="FU5" s="296"/>
      <c r="FV5" s="296"/>
      <c r="FW5" s="296"/>
      <c r="FX5" s="296"/>
      <c r="FY5" s="296"/>
      <c r="FZ5" s="296"/>
      <c r="GA5" s="296"/>
      <c r="GB5" s="296"/>
      <c r="GC5" s="296"/>
      <c r="GD5" s="296"/>
      <c r="GE5" s="296"/>
      <c r="GF5" s="296"/>
      <c r="GG5" s="296"/>
      <c r="GH5" s="296"/>
      <c r="GI5" s="296"/>
      <c r="GJ5" s="296"/>
      <c r="GK5" s="296"/>
      <c r="GL5" s="296"/>
      <c r="GM5" s="296"/>
      <c r="GN5" s="296"/>
      <c r="GO5" s="296"/>
      <c r="GP5" s="296"/>
      <c r="GQ5" s="296"/>
      <c r="GR5" s="296"/>
      <c r="GS5" s="296"/>
      <c r="GT5" s="296"/>
      <c r="GU5" s="296"/>
      <c r="GV5" s="296"/>
      <c r="GW5" s="296"/>
      <c r="GX5" s="296"/>
      <c r="GY5" s="296"/>
      <c r="GZ5" s="296"/>
      <c r="HA5" s="296"/>
      <c r="HB5" s="296"/>
      <c r="HC5" s="296"/>
      <c r="HD5" s="296"/>
      <c r="HE5" s="296"/>
      <c r="HF5" s="296"/>
      <c r="HG5" s="296"/>
      <c r="HH5" s="296"/>
      <c r="HI5" s="296"/>
      <c r="HJ5" s="296"/>
      <c r="HK5" s="296"/>
      <c r="HL5" s="296"/>
      <c r="HM5" s="296"/>
      <c r="HN5" s="296"/>
      <c r="HO5" s="296"/>
      <c r="HP5" s="296"/>
      <c r="HQ5" s="296"/>
      <c r="HR5" s="296"/>
      <c r="HS5" s="296"/>
      <c r="HT5" s="296"/>
      <c r="HU5" s="296"/>
      <c r="HV5" s="296"/>
      <c r="HW5" s="296"/>
      <c r="HX5" s="296"/>
      <c r="HY5" s="296"/>
      <c r="HZ5" s="296"/>
      <c r="IA5" s="296"/>
      <c r="IB5" s="296"/>
      <c r="IC5" s="296"/>
      <c r="ID5" s="296"/>
      <c r="IE5" s="296"/>
      <c r="IF5" s="296"/>
      <c r="IG5" s="296"/>
      <c r="IH5" s="296"/>
      <c r="II5" s="296"/>
      <c r="IJ5" s="296"/>
      <c r="IK5" s="296"/>
      <c r="IL5" s="296"/>
      <c r="IM5" s="296"/>
      <c r="IN5" s="296"/>
      <c r="IO5" s="296"/>
      <c r="IP5" s="296"/>
      <c r="IQ5" s="296"/>
      <c r="IR5" s="296"/>
      <c r="IS5" s="296"/>
      <c r="IT5" s="296"/>
      <c r="IU5" s="296"/>
      <c r="IV5" s="296"/>
    </row>
    <row r="6" spans="1:256">
      <c r="A6" s="304">
        <v>1002</v>
      </c>
      <c r="B6" s="305" t="s">
        <v>297</v>
      </c>
      <c r="C6" s="306">
        <v>157068</v>
      </c>
      <c r="D6" s="299">
        <v>1033</v>
      </c>
      <c r="E6" s="300" t="s">
        <v>298</v>
      </c>
      <c r="F6" s="303">
        <v>245307</v>
      </c>
      <c r="G6" s="301" t="s">
        <v>503</v>
      </c>
      <c r="H6" s="302" t="s">
        <v>299</v>
      </c>
      <c r="I6" s="303" t="s">
        <v>300</v>
      </c>
      <c r="J6" s="307" t="s">
        <v>504</v>
      </c>
      <c r="K6" s="308" t="s">
        <v>301</v>
      </c>
      <c r="L6" s="303" t="s">
        <v>300</v>
      </c>
      <c r="M6" s="296"/>
      <c r="N6" s="296"/>
      <c r="O6" s="296"/>
      <c r="P6" s="296"/>
      <c r="Q6" s="296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296"/>
      <c r="AR6" s="296"/>
      <c r="AS6" s="296"/>
      <c r="AT6" s="296"/>
      <c r="AU6" s="296"/>
      <c r="AV6" s="296"/>
      <c r="AW6" s="296"/>
      <c r="AX6" s="296"/>
      <c r="AY6" s="296"/>
      <c r="AZ6" s="296"/>
      <c r="BA6" s="296"/>
      <c r="BB6" s="296"/>
      <c r="BC6" s="296"/>
      <c r="BD6" s="296"/>
      <c r="BE6" s="296"/>
      <c r="BF6" s="296"/>
      <c r="BG6" s="296"/>
      <c r="BH6" s="296"/>
      <c r="BI6" s="296"/>
      <c r="BJ6" s="296"/>
      <c r="BK6" s="296"/>
      <c r="BL6" s="296"/>
      <c r="BM6" s="296"/>
      <c r="BN6" s="296"/>
      <c r="BO6" s="296"/>
      <c r="BP6" s="296"/>
      <c r="BQ6" s="296"/>
      <c r="BR6" s="296"/>
      <c r="BS6" s="296"/>
      <c r="BT6" s="296"/>
      <c r="BU6" s="296"/>
      <c r="BV6" s="296"/>
      <c r="BW6" s="296"/>
      <c r="BX6" s="296"/>
      <c r="BY6" s="296"/>
      <c r="BZ6" s="296"/>
      <c r="CA6" s="296"/>
      <c r="CB6" s="296"/>
      <c r="CC6" s="296"/>
      <c r="CD6" s="296"/>
      <c r="CE6" s="296"/>
      <c r="CF6" s="296"/>
      <c r="CG6" s="296"/>
      <c r="CH6" s="296"/>
      <c r="CI6" s="296"/>
      <c r="CJ6" s="296"/>
      <c r="CK6" s="296"/>
      <c r="CL6" s="296"/>
      <c r="CM6" s="296"/>
      <c r="CN6" s="296"/>
      <c r="CO6" s="296"/>
      <c r="CP6" s="296"/>
      <c r="CQ6" s="296"/>
      <c r="CR6" s="296"/>
      <c r="CS6" s="296"/>
      <c r="CT6" s="296"/>
      <c r="CU6" s="296"/>
      <c r="CV6" s="296"/>
      <c r="CW6" s="296"/>
      <c r="CX6" s="296"/>
      <c r="CY6" s="296"/>
      <c r="CZ6" s="296"/>
      <c r="DA6" s="296"/>
      <c r="DB6" s="296"/>
      <c r="DC6" s="296"/>
      <c r="DD6" s="296"/>
      <c r="DE6" s="296"/>
      <c r="DF6" s="296"/>
      <c r="DG6" s="296"/>
      <c r="DH6" s="296"/>
      <c r="DI6" s="296"/>
      <c r="DJ6" s="296"/>
      <c r="DK6" s="296"/>
      <c r="DL6" s="296"/>
      <c r="DM6" s="296"/>
      <c r="DN6" s="296"/>
      <c r="DO6" s="296"/>
      <c r="DP6" s="296"/>
      <c r="DQ6" s="296"/>
      <c r="DR6" s="296"/>
      <c r="DS6" s="296"/>
      <c r="DT6" s="296"/>
      <c r="DU6" s="296"/>
      <c r="DV6" s="296"/>
      <c r="DW6" s="296"/>
      <c r="DX6" s="296"/>
      <c r="DY6" s="296"/>
      <c r="DZ6" s="296"/>
      <c r="EA6" s="296"/>
      <c r="EB6" s="296"/>
      <c r="EC6" s="296"/>
      <c r="ED6" s="296"/>
      <c r="EE6" s="296"/>
      <c r="EF6" s="296"/>
      <c r="EG6" s="296"/>
      <c r="EH6" s="296"/>
      <c r="EI6" s="296"/>
      <c r="EJ6" s="296"/>
      <c r="EK6" s="296"/>
      <c r="EL6" s="296"/>
      <c r="EM6" s="296"/>
      <c r="EN6" s="296"/>
      <c r="EO6" s="296"/>
      <c r="EP6" s="296"/>
      <c r="EQ6" s="296"/>
      <c r="ER6" s="296"/>
      <c r="ES6" s="296"/>
      <c r="ET6" s="296"/>
      <c r="EU6" s="296"/>
      <c r="EV6" s="296"/>
      <c r="EW6" s="296"/>
      <c r="EX6" s="296"/>
      <c r="EY6" s="296"/>
      <c r="EZ6" s="296"/>
      <c r="FA6" s="296"/>
      <c r="FB6" s="296"/>
      <c r="FC6" s="296"/>
      <c r="FD6" s="296"/>
      <c r="FE6" s="296"/>
      <c r="FF6" s="296"/>
      <c r="FG6" s="296"/>
      <c r="FH6" s="296"/>
      <c r="FI6" s="296"/>
      <c r="FJ6" s="296"/>
      <c r="FK6" s="296"/>
      <c r="FL6" s="296"/>
      <c r="FM6" s="296"/>
      <c r="FN6" s="296"/>
      <c r="FO6" s="296"/>
      <c r="FP6" s="296"/>
      <c r="FQ6" s="296"/>
      <c r="FR6" s="296"/>
      <c r="FS6" s="296"/>
      <c r="FT6" s="296"/>
      <c r="FU6" s="296"/>
      <c r="FV6" s="296"/>
      <c r="FW6" s="296"/>
      <c r="FX6" s="296"/>
      <c r="FY6" s="296"/>
      <c r="FZ6" s="296"/>
      <c r="GA6" s="296"/>
      <c r="GB6" s="296"/>
      <c r="GC6" s="296"/>
      <c r="GD6" s="296"/>
      <c r="GE6" s="296"/>
      <c r="GF6" s="296"/>
      <c r="GG6" s="296"/>
      <c r="GH6" s="296"/>
      <c r="GI6" s="296"/>
      <c r="GJ6" s="296"/>
      <c r="GK6" s="296"/>
      <c r="GL6" s="296"/>
      <c r="GM6" s="296"/>
      <c r="GN6" s="296"/>
      <c r="GO6" s="296"/>
      <c r="GP6" s="296"/>
      <c r="GQ6" s="296"/>
      <c r="GR6" s="296"/>
      <c r="GS6" s="296"/>
      <c r="GT6" s="296"/>
      <c r="GU6" s="296"/>
      <c r="GV6" s="296"/>
      <c r="GW6" s="296"/>
      <c r="GX6" s="296"/>
      <c r="GY6" s="296"/>
      <c r="GZ6" s="296"/>
      <c r="HA6" s="296"/>
      <c r="HB6" s="296"/>
      <c r="HC6" s="296"/>
      <c r="HD6" s="296"/>
      <c r="HE6" s="296"/>
      <c r="HF6" s="296"/>
      <c r="HG6" s="296"/>
      <c r="HH6" s="296"/>
      <c r="HI6" s="296"/>
      <c r="HJ6" s="296"/>
      <c r="HK6" s="296"/>
      <c r="HL6" s="296"/>
      <c r="HM6" s="296"/>
      <c r="HN6" s="296"/>
      <c r="HO6" s="296"/>
      <c r="HP6" s="296"/>
      <c r="HQ6" s="296"/>
      <c r="HR6" s="296"/>
      <c r="HS6" s="296"/>
      <c r="HT6" s="296"/>
      <c r="HU6" s="296"/>
      <c r="HV6" s="296"/>
      <c r="HW6" s="296"/>
      <c r="HX6" s="296"/>
      <c r="HY6" s="296"/>
      <c r="HZ6" s="296"/>
      <c r="IA6" s="296"/>
      <c r="IB6" s="296"/>
      <c r="IC6" s="296"/>
      <c r="ID6" s="296"/>
      <c r="IE6" s="296"/>
      <c r="IF6" s="296"/>
      <c r="IG6" s="296"/>
      <c r="IH6" s="296"/>
      <c r="II6" s="296"/>
      <c r="IJ6" s="296"/>
      <c r="IK6" s="296"/>
      <c r="IL6" s="296"/>
      <c r="IM6" s="296"/>
      <c r="IN6" s="296"/>
      <c r="IO6" s="296"/>
      <c r="IP6" s="296"/>
      <c r="IQ6" s="296"/>
      <c r="IR6" s="296"/>
      <c r="IS6" s="296"/>
      <c r="IT6" s="296"/>
      <c r="IU6" s="296"/>
      <c r="IV6" s="296"/>
    </row>
    <row r="7" spans="1:256">
      <c r="A7" s="304">
        <v>1003</v>
      </c>
      <c r="B7" s="305" t="s">
        <v>302</v>
      </c>
      <c r="C7" s="492">
        <v>197450</v>
      </c>
      <c r="D7" s="299">
        <v>1034</v>
      </c>
      <c r="E7" s="300" t="s">
        <v>303</v>
      </c>
      <c r="F7" s="303">
        <v>185459</v>
      </c>
      <c r="G7" s="301" t="s">
        <v>505</v>
      </c>
      <c r="H7" s="302" t="s">
        <v>304</v>
      </c>
      <c r="I7" s="303" t="s">
        <v>300</v>
      </c>
      <c r="J7" s="307" t="s">
        <v>506</v>
      </c>
      <c r="K7" s="308" t="s">
        <v>305</v>
      </c>
      <c r="L7" s="303" t="s">
        <v>300</v>
      </c>
      <c r="M7" s="296"/>
      <c r="N7" s="296"/>
      <c r="O7" s="296"/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6"/>
      <c r="AI7" s="296"/>
      <c r="AJ7" s="296"/>
      <c r="AK7" s="296"/>
      <c r="AL7" s="296"/>
      <c r="AM7" s="296"/>
      <c r="AN7" s="296"/>
      <c r="AO7" s="296"/>
      <c r="AP7" s="296"/>
      <c r="AQ7" s="296"/>
      <c r="AR7" s="296"/>
      <c r="AS7" s="296"/>
      <c r="AT7" s="296"/>
      <c r="AU7" s="296"/>
      <c r="AV7" s="296"/>
      <c r="AW7" s="296"/>
      <c r="AX7" s="296"/>
      <c r="AY7" s="296"/>
      <c r="AZ7" s="296"/>
      <c r="BA7" s="296"/>
      <c r="BB7" s="296"/>
      <c r="BC7" s="296"/>
      <c r="BD7" s="296"/>
      <c r="BE7" s="296"/>
      <c r="BF7" s="296"/>
      <c r="BG7" s="296"/>
      <c r="BH7" s="296"/>
      <c r="BI7" s="296"/>
      <c r="BJ7" s="296"/>
      <c r="BK7" s="296"/>
      <c r="BL7" s="296"/>
      <c r="BM7" s="296"/>
      <c r="BN7" s="296"/>
      <c r="BO7" s="296"/>
      <c r="BP7" s="296"/>
      <c r="BQ7" s="296"/>
      <c r="BR7" s="296"/>
      <c r="BS7" s="296"/>
      <c r="BT7" s="296"/>
      <c r="BU7" s="296"/>
      <c r="BV7" s="296"/>
      <c r="BW7" s="296"/>
      <c r="BX7" s="296"/>
      <c r="BY7" s="296"/>
      <c r="BZ7" s="296"/>
      <c r="CA7" s="296"/>
      <c r="CB7" s="296"/>
      <c r="CC7" s="296"/>
      <c r="CD7" s="296"/>
      <c r="CE7" s="296"/>
      <c r="CF7" s="296"/>
      <c r="CG7" s="296"/>
      <c r="CH7" s="296"/>
      <c r="CI7" s="296"/>
      <c r="CJ7" s="296"/>
      <c r="CK7" s="296"/>
      <c r="CL7" s="296"/>
      <c r="CM7" s="296"/>
      <c r="CN7" s="296"/>
      <c r="CO7" s="296"/>
      <c r="CP7" s="296"/>
      <c r="CQ7" s="296"/>
      <c r="CR7" s="296"/>
      <c r="CS7" s="296"/>
      <c r="CT7" s="296"/>
      <c r="CU7" s="296"/>
      <c r="CV7" s="296"/>
      <c r="CW7" s="296"/>
      <c r="CX7" s="296"/>
      <c r="CY7" s="296"/>
      <c r="CZ7" s="296"/>
      <c r="DA7" s="296"/>
      <c r="DB7" s="296"/>
      <c r="DC7" s="296"/>
      <c r="DD7" s="296"/>
      <c r="DE7" s="296"/>
      <c r="DF7" s="296"/>
      <c r="DG7" s="296"/>
      <c r="DH7" s="296"/>
      <c r="DI7" s="296"/>
      <c r="DJ7" s="296"/>
      <c r="DK7" s="296"/>
      <c r="DL7" s="296"/>
      <c r="DM7" s="296"/>
      <c r="DN7" s="296"/>
      <c r="DO7" s="296"/>
      <c r="DP7" s="296"/>
      <c r="DQ7" s="296"/>
      <c r="DR7" s="296"/>
      <c r="DS7" s="296"/>
      <c r="DT7" s="296"/>
      <c r="DU7" s="296"/>
      <c r="DV7" s="296"/>
      <c r="DW7" s="296"/>
      <c r="DX7" s="296"/>
      <c r="DY7" s="296"/>
      <c r="DZ7" s="296"/>
      <c r="EA7" s="296"/>
      <c r="EB7" s="296"/>
      <c r="EC7" s="296"/>
      <c r="ED7" s="296"/>
      <c r="EE7" s="296"/>
      <c r="EF7" s="296"/>
      <c r="EG7" s="296"/>
      <c r="EH7" s="296"/>
      <c r="EI7" s="296"/>
      <c r="EJ7" s="296"/>
      <c r="EK7" s="296"/>
      <c r="EL7" s="296"/>
      <c r="EM7" s="296"/>
      <c r="EN7" s="296"/>
      <c r="EO7" s="296"/>
      <c r="EP7" s="296"/>
      <c r="EQ7" s="296"/>
      <c r="ER7" s="296"/>
      <c r="ES7" s="296"/>
      <c r="ET7" s="296"/>
      <c r="EU7" s="296"/>
      <c r="EV7" s="296"/>
      <c r="EW7" s="296"/>
      <c r="EX7" s="296"/>
      <c r="EY7" s="296"/>
      <c r="EZ7" s="296"/>
      <c r="FA7" s="296"/>
      <c r="FB7" s="296"/>
      <c r="FC7" s="296"/>
      <c r="FD7" s="296"/>
      <c r="FE7" s="296"/>
      <c r="FF7" s="296"/>
      <c r="FG7" s="296"/>
      <c r="FH7" s="296"/>
      <c r="FI7" s="296"/>
      <c r="FJ7" s="296"/>
      <c r="FK7" s="296"/>
      <c r="FL7" s="296"/>
      <c r="FM7" s="296"/>
      <c r="FN7" s="296"/>
      <c r="FO7" s="296"/>
      <c r="FP7" s="296"/>
      <c r="FQ7" s="296"/>
      <c r="FR7" s="296"/>
      <c r="FS7" s="296"/>
      <c r="FT7" s="296"/>
      <c r="FU7" s="296"/>
      <c r="FV7" s="296"/>
      <c r="FW7" s="296"/>
      <c r="FX7" s="296"/>
      <c r="FY7" s="296"/>
      <c r="FZ7" s="296"/>
      <c r="GA7" s="296"/>
      <c r="GB7" s="296"/>
      <c r="GC7" s="296"/>
      <c r="GD7" s="296"/>
      <c r="GE7" s="296"/>
      <c r="GF7" s="296"/>
      <c r="GG7" s="296"/>
      <c r="GH7" s="296"/>
      <c r="GI7" s="296"/>
      <c r="GJ7" s="296"/>
      <c r="GK7" s="296"/>
      <c r="GL7" s="296"/>
      <c r="GM7" s="296"/>
      <c r="GN7" s="296"/>
      <c r="GO7" s="296"/>
      <c r="GP7" s="296"/>
      <c r="GQ7" s="296"/>
      <c r="GR7" s="296"/>
      <c r="GS7" s="296"/>
      <c r="GT7" s="296"/>
      <c r="GU7" s="296"/>
      <c r="GV7" s="296"/>
      <c r="GW7" s="296"/>
      <c r="GX7" s="296"/>
      <c r="GY7" s="296"/>
      <c r="GZ7" s="296"/>
      <c r="HA7" s="296"/>
      <c r="HB7" s="296"/>
      <c r="HC7" s="296"/>
      <c r="HD7" s="296"/>
      <c r="HE7" s="296"/>
      <c r="HF7" s="296"/>
      <c r="HG7" s="296"/>
      <c r="HH7" s="296"/>
      <c r="HI7" s="296"/>
      <c r="HJ7" s="296"/>
      <c r="HK7" s="296"/>
      <c r="HL7" s="296"/>
      <c r="HM7" s="296"/>
      <c r="HN7" s="296"/>
      <c r="HO7" s="296"/>
      <c r="HP7" s="296"/>
      <c r="HQ7" s="296"/>
      <c r="HR7" s="296"/>
      <c r="HS7" s="296"/>
      <c r="HT7" s="296"/>
      <c r="HU7" s="296"/>
      <c r="HV7" s="296"/>
      <c r="HW7" s="296"/>
      <c r="HX7" s="296"/>
      <c r="HY7" s="296"/>
      <c r="HZ7" s="296"/>
      <c r="IA7" s="296"/>
      <c r="IB7" s="296"/>
      <c r="IC7" s="296"/>
      <c r="ID7" s="296"/>
      <c r="IE7" s="296"/>
      <c r="IF7" s="296"/>
      <c r="IG7" s="296"/>
      <c r="IH7" s="296"/>
      <c r="II7" s="296"/>
      <c r="IJ7" s="296"/>
      <c r="IK7" s="296"/>
      <c r="IL7" s="296"/>
      <c r="IM7" s="296"/>
      <c r="IN7" s="296"/>
      <c r="IO7" s="296"/>
      <c r="IP7" s="296"/>
      <c r="IQ7" s="296"/>
      <c r="IR7" s="296"/>
      <c r="IS7" s="296"/>
      <c r="IT7" s="296"/>
      <c r="IU7" s="296"/>
      <c r="IV7" s="296"/>
    </row>
    <row r="8" spans="1:256">
      <c r="A8" s="304">
        <v>1004</v>
      </c>
      <c r="B8" s="493" t="s">
        <v>306</v>
      </c>
      <c r="C8" s="495">
        <v>165635</v>
      </c>
      <c r="D8" s="301">
        <v>1035</v>
      </c>
      <c r="E8" s="300" t="s">
        <v>307</v>
      </c>
      <c r="F8" s="303">
        <v>213197</v>
      </c>
      <c r="G8" s="301" t="s">
        <v>308</v>
      </c>
      <c r="H8" s="302" t="s">
        <v>309</v>
      </c>
      <c r="I8" s="303">
        <v>292571</v>
      </c>
      <c r="J8" s="307" t="s">
        <v>507</v>
      </c>
      <c r="K8" s="308" t="s">
        <v>310</v>
      </c>
      <c r="L8" s="303" t="s">
        <v>300</v>
      </c>
      <c r="M8" s="296"/>
      <c r="N8" s="296"/>
      <c r="O8" s="296"/>
      <c r="P8" s="296"/>
      <c r="Q8" s="296"/>
      <c r="R8" s="296"/>
      <c r="S8" s="296"/>
      <c r="T8" s="296"/>
      <c r="U8" s="296"/>
      <c r="V8" s="296"/>
      <c r="W8" s="296"/>
      <c r="X8" s="296"/>
      <c r="Y8" s="296"/>
      <c r="Z8" s="296"/>
      <c r="AA8" s="296"/>
      <c r="AB8" s="296"/>
      <c r="AC8" s="296"/>
      <c r="AD8" s="296"/>
      <c r="AE8" s="296"/>
      <c r="AF8" s="296"/>
      <c r="AG8" s="296"/>
      <c r="AH8" s="296"/>
      <c r="AI8" s="296"/>
      <c r="AJ8" s="296"/>
      <c r="AK8" s="296"/>
      <c r="AL8" s="296"/>
      <c r="AM8" s="296"/>
      <c r="AN8" s="296"/>
      <c r="AO8" s="296"/>
      <c r="AP8" s="296"/>
      <c r="AQ8" s="296"/>
      <c r="AR8" s="296"/>
      <c r="AS8" s="296"/>
      <c r="AT8" s="296"/>
      <c r="AU8" s="296"/>
      <c r="AV8" s="296"/>
      <c r="AW8" s="296"/>
      <c r="AX8" s="296"/>
      <c r="AY8" s="296"/>
      <c r="AZ8" s="296"/>
      <c r="BA8" s="296"/>
      <c r="BB8" s="296"/>
      <c r="BC8" s="296"/>
      <c r="BD8" s="296"/>
      <c r="BE8" s="296"/>
      <c r="BF8" s="296"/>
      <c r="BG8" s="296"/>
      <c r="BH8" s="296"/>
      <c r="BI8" s="296"/>
      <c r="BJ8" s="296"/>
      <c r="BK8" s="296"/>
      <c r="BL8" s="296"/>
      <c r="BM8" s="296"/>
      <c r="BN8" s="296"/>
      <c r="BO8" s="296"/>
      <c r="BP8" s="296"/>
      <c r="BQ8" s="296"/>
      <c r="BR8" s="296"/>
      <c r="BS8" s="296"/>
      <c r="BT8" s="296"/>
      <c r="BU8" s="296"/>
      <c r="BV8" s="296"/>
      <c r="BW8" s="296"/>
      <c r="BX8" s="296"/>
      <c r="BY8" s="296"/>
      <c r="BZ8" s="296"/>
      <c r="CA8" s="296"/>
      <c r="CB8" s="296"/>
      <c r="CC8" s="296"/>
      <c r="CD8" s="296"/>
      <c r="CE8" s="296"/>
      <c r="CF8" s="296"/>
      <c r="CG8" s="296"/>
      <c r="CH8" s="296"/>
      <c r="CI8" s="296"/>
      <c r="CJ8" s="296"/>
      <c r="CK8" s="296"/>
      <c r="CL8" s="296"/>
      <c r="CM8" s="296"/>
      <c r="CN8" s="296"/>
      <c r="CO8" s="296"/>
      <c r="CP8" s="296"/>
      <c r="CQ8" s="296"/>
      <c r="CR8" s="296"/>
      <c r="CS8" s="296"/>
      <c r="CT8" s="296"/>
      <c r="CU8" s="296"/>
      <c r="CV8" s="296"/>
      <c r="CW8" s="296"/>
      <c r="CX8" s="296"/>
      <c r="CY8" s="296"/>
      <c r="CZ8" s="296"/>
      <c r="DA8" s="296"/>
      <c r="DB8" s="296"/>
      <c r="DC8" s="296"/>
      <c r="DD8" s="296"/>
      <c r="DE8" s="296"/>
      <c r="DF8" s="296"/>
      <c r="DG8" s="296"/>
      <c r="DH8" s="296"/>
      <c r="DI8" s="296"/>
      <c r="DJ8" s="296"/>
      <c r="DK8" s="296"/>
      <c r="DL8" s="296"/>
      <c r="DM8" s="296"/>
      <c r="DN8" s="296"/>
      <c r="DO8" s="296"/>
      <c r="DP8" s="296"/>
      <c r="DQ8" s="296"/>
      <c r="DR8" s="296"/>
      <c r="DS8" s="296"/>
      <c r="DT8" s="296"/>
      <c r="DU8" s="296"/>
      <c r="DV8" s="296"/>
      <c r="DW8" s="296"/>
      <c r="DX8" s="296"/>
      <c r="DY8" s="296"/>
      <c r="DZ8" s="296"/>
      <c r="EA8" s="296"/>
      <c r="EB8" s="296"/>
      <c r="EC8" s="296"/>
      <c r="ED8" s="296"/>
      <c r="EE8" s="296"/>
      <c r="EF8" s="296"/>
      <c r="EG8" s="296"/>
      <c r="EH8" s="296"/>
      <c r="EI8" s="296"/>
      <c r="EJ8" s="296"/>
      <c r="EK8" s="296"/>
      <c r="EL8" s="296"/>
      <c r="EM8" s="296"/>
      <c r="EN8" s="296"/>
      <c r="EO8" s="296"/>
      <c r="EP8" s="296"/>
      <c r="EQ8" s="296"/>
      <c r="ER8" s="296"/>
      <c r="ES8" s="296"/>
      <c r="ET8" s="296"/>
      <c r="EU8" s="296"/>
      <c r="EV8" s="296"/>
      <c r="EW8" s="296"/>
      <c r="EX8" s="296"/>
      <c r="EY8" s="296"/>
      <c r="EZ8" s="296"/>
      <c r="FA8" s="296"/>
      <c r="FB8" s="296"/>
      <c r="FC8" s="296"/>
      <c r="FD8" s="296"/>
      <c r="FE8" s="296"/>
      <c r="FF8" s="296"/>
      <c r="FG8" s="296"/>
      <c r="FH8" s="296"/>
      <c r="FI8" s="296"/>
      <c r="FJ8" s="296"/>
      <c r="FK8" s="296"/>
      <c r="FL8" s="296"/>
      <c r="FM8" s="296"/>
      <c r="FN8" s="296"/>
      <c r="FO8" s="296"/>
      <c r="FP8" s="296"/>
      <c r="FQ8" s="296"/>
      <c r="FR8" s="296"/>
      <c r="FS8" s="296"/>
      <c r="FT8" s="296"/>
      <c r="FU8" s="296"/>
      <c r="FV8" s="296"/>
      <c r="FW8" s="296"/>
      <c r="FX8" s="296"/>
      <c r="FY8" s="296"/>
      <c r="FZ8" s="296"/>
      <c r="GA8" s="296"/>
      <c r="GB8" s="296"/>
      <c r="GC8" s="296"/>
      <c r="GD8" s="296"/>
      <c r="GE8" s="296"/>
      <c r="GF8" s="296"/>
      <c r="GG8" s="296"/>
      <c r="GH8" s="296"/>
      <c r="GI8" s="296"/>
      <c r="GJ8" s="296"/>
      <c r="GK8" s="296"/>
      <c r="GL8" s="296"/>
      <c r="GM8" s="296"/>
      <c r="GN8" s="296"/>
      <c r="GO8" s="296"/>
      <c r="GP8" s="296"/>
      <c r="GQ8" s="296"/>
      <c r="GR8" s="296"/>
      <c r="GS8" s="296"/>
      <c r="GT8" s="296"/>
      <c r="GU8" s="296"/>
      <c r="GV8" s="296"/>
      <c r="GW8" s="296"/>
      <c r="GX8" s="296"/>
      <c r="GY8" s="296"/>
      <c r="GZ8" s="296"/>
      <c r="HA8" s="296"/>
      <c r="HB8" s="296"/>
      <c r="HC8" s="296"/>
      <c r="HD8" s="296"/>
      <c r="HE8" s="296"/>
      <c r="HF8" s="296"/>
      <c r="HG8" s="296"/>
      <c r="HH8" s="296"/>
      <c r="HI8" s="296"/>
      <c r="HJ8" s="296"/>
      <c r="HK8" s="296"/>
      <c r="HL8" s="296"/>
      <c r="HM8" s="296"/>
      <c r="HN8" s="296"/>
      <c r="HO8" s="296"/>
      <c r="HP8" s="296"/>
      <c r="HQ8" s="296"/>
      <c r="HR8" s="296"/>
      <c r="HS8" s="296"/>
      <c r="HT8" s="296"/>
      <c r="HU8" s="296"/>
      <c r="HV8" s="296"/>
      <c r="HW8" s="296"/>
      <c r="HX8" s="296"/>
      <c r="HY8" s="296"/>
      <c r="HZ8" s="296"/>
      <c r="IA8" s="296"/>
      <c r="IB8" s="296"/>
      <c r="IC8" s="296"/>
      <c r="ID8" s="296"/>
      <c r="IE8" s="296"/>
      <c r="IF8" s="296"/>
      <c r="IG8" s="296"/>
      <c r="IH8" s="296"/>
      <c r="II8" s="296"/>
      <c r="IJ8" s="296"/>
      <c r="IK8" s="296"/>
      <c r="IL8" s="296"/>
      <c r="IM8" s="296"/>
      <c r="IN8" s="296"/>
      <c r="IO8" s="296"/>
      <c r="IP8" s="296"/>
      <c r="IQ8" s="296"/>
      <c r="IR8" s="296"/>
      <c r="IS8" s="296"/>
      <c r="IT8" s="296"/>
      <c r="IU8" s="296"/>
      <c r="IV8" s="296"/>
    </row>
    <row r="9" spans="1:256">
      <c r="A9" s="304" t="s">
        <v>508</v>
      </c>
      <c r="B9" s="493" t="s">
        <v>311</v>
      </c>
      <c r="C9" s="495">
        <v>209231</v>
      </c>
      <c r="D9" s="301" t="s">
        <v>509</v>
      </c>
      <c r="E9" s="300" t="s">
        <v>312</v>
      </c>
      <c r="F9" s="303">
        <v>209602</v>
      </c>
      <c r="G9" s="301">
        <v>1067</v>
      </c>
      <c r="H9" s="302" t="s">
        <v>313</v>
      </c>
      <c r="I9" s="303">
        <v>224819</v>
      </c>
      <c r="J9" s="307" t="s">
        <v>510</v>
      </c>
      <c r="K9" s="308" t="s">
        <v>314</v>
      </c>
      <c r="L9" s="303">
        <v>303187</v>
      </c>
      <c r="M9" s="296"/>
      <c r="N9" s="296"/>
      <c r="O9" s="296"/>
      <c r="P9" s="296"/>
      <c r="Q9" s="296"/>
      <c r="R9" s="296"/>
      <c r="S9" s="296"/>
      <c r="T9" s="296"/>
      <c r="U9" s="296"/>
      <c r="V9" s="296"/>
      <c r="W9" s="296"/>
      <c r="X9" s="296"/>
      <c r="Y9" s="296"/>
      <c r="Z9" s="296"/>
      <c r="AA9" s="296"/>
      <c r="AB9" s="296"/>
      <c r="AC9" s="296"/>
      <c r="AD9" s="296"/>
      <c r="AE9" s="296"/>
      <c r="AF9" s="296"/>
      <c r="AG9" s="296"/>
      <c r="AH9" s="296"/>
      <c r="AI9" s="296"/>
      <c r="AJ9" s="296"/>
      <c r="AK9" s="296"/>
      <c r="AL9" s="296"/>
      <c r="AM9" s="296"/>
      <c r="AN9" s="296"/>
      <c r="AO9" s="296"/>
      <c r="AP9" s="296"/>
      <c r="AQ9" s="296"/>
      <c r="AR9" s="296"/>
      <c r="AS9" s="296"/>
      <c r="AT9" s="296"/>
      <c r="AU9" s="296"/>
      <c r="AV9" s="296"/>
      <c r="AW9" s="296"/>
      <c r="AX9" s="296"/>
      <c r="AY9" s="296"/>
      <c r="AZ9" s="296"/>
      <c r="BA9" s="296"/>
      <c r="BB9" s="296"/>
      <c r="BC9" s="296"/>
      <c r="BD9" s="296"/>
      <c r="BE9" s="296"/>
      <c r="BF9" s="296"/>
      <c r="BG9" s="296"/>
      <c r="BH9" s="296"/>
      <c r="BI9" s="296"/>
      <c r="BJ9" s="296"/>
      <c r="BK9" s="296"/>
      <c r="BL9" s="296"/>
      <c r="BM9" s="296"/>
      <c r="BN9" s="296"/>
      <c r="BO9" s="296"/>
      <c r="BP9" s="296"/>
      <c r="BQ9" s="296"/>
      <c r="BR9" s="296"/>
      <c r="BS9" s="296"/>
      <c r="BT9" s="296"/>
      <c r="BU9" s="296"/>
      <c r="BV9" s="296"/>
      <c r="BW9" s="296"/>
      <c r="BX9" s="296"/>
      <c r="BY9" s="296"/>
      <c r="BZ9" s="296"/>
      <c r="CA9" s="296"/>
      <c r="CB9" s="296"/>
      <c r="CC9" s="296"/>
      <c r="CD9" s="296"/>
      <c r="CE9" s="296"/>
      <c r="CF9" s="296"/>
      <c r="CG9" s="296"/>
      <c r="CH9" s="296"/>
      <c r="CI9" s="296"/>
      <c r="CJ9" s="296"/>
      <c r="CK9" s="296"/>
      <c r="CL9" s="296"/>
      <c r="CM9" s="296"/>
      <c r="CN9" s="296"/>
      <c r="CO9" s="296"/>
      <c r="CP9" s="296"/>
      <c r="CQ9" s="296"/>
      <c r="CR9" s="296"/>
      <c r="CS9" s="296"/>
      <c r="CT9" s="296"/>
      <c r="CU9" s="296"/>
      <c r="CV9" s="296"/>
      <c r="CW9" s="296"/>
      <c r="CX9" s="296"/>
      <c r="CY9" s="296"/>
      <c r="CZ9" s="296"/>
      <c r="DA9" s="296"/>
      <c r="DB9" s="296"/>
      <c r="DC9" s="296"/>
      <c r="DD9" s="296"/>
      <c r="DE9" s="296"/>
      <c r="DF9" s="296"/>
      <c r="DG9" s="296"/>
      <c r="DH9" s="296"/>
      <c r="DI9" s="296"/>
      <c r="DJ9" s="296"/>
      <c r="DK9" s="296"/>
      <c r="DL9" s="296"/>
      <c r="DM9" s="296"/>
      <c r="DN9" s="296"/>
      <c r="DO9" s="296"/>
      <c r="DP9" s="296"/>
      <c r="DQ9" s="296"/>
      <c r="DR9" s="296"/>
      <c r="DS9" s="296"/>
      <c r="DT9" s="296"/>
      <c r="DU9" s="296"/>
      <c r="DV9" s="296"/>
      <c r="DW9" s="296"/>
      <c r="DX9" s="296"/>
      <c r="DY9" s="296"/>
      <c r="DZ9" s="296"/>
      <c r="EA9" s="296"/>
      <c r="EB9" s="296"/>
      <c r="EC9" s="296"/>
      <c r="ED9" s="296"/>
      <c r="EE9" s="296"/>
      <c r="EF9" s="296"/>
      <c r="EG9" s="296"/>
      <c r="EH9" s="296"/>
      <c r="EI9" s="296"/>
      <c r="EJ9" s="296"/>
      <c r="EK9" s="296"/>
      <c r="EL9" s="296"/>
      <c r="EM9" s="296"/>
      <c r="EN9" s="296"/>
      <c r="EO9" s="296"/>
      <c r="EP9" s="296"/>
      <c r="EQ9" s="296"/>
      <c r="ER9" s="296"/>
      <c r="ES9" s="296"/>
      <c r="ET9" s="296"/>
      <c r="EU9" s="296"/>
      <c r="EV9" s="296"/>
      <c r="EW9" s="296"/>
      <c r="EX9" s="296"/>
      <c r="EY9" s="296"/>
      <c r="EZ9" s="296"/>
      <c r="FA9" s="296"/>
      <c r="FB9" s="296"/>
      <c r="FC9" s="296"/>
      <c r="FD9" s="296"/>
      <c r="FE9" s="296"/>
      <c r="FF9" s="296"/>
      <c r="FG9" s="296"/>
      <c r="FH9" s="296"/>
      <c r="FI9" s="296"/>
      <c r="FJ9" s="296"/>
      <c r="FK9" s="296"/>
      <c r="FL9" s="296"/>
      <c r="FM9" s="296"/>
      <c r="FN9" s="296"/>
      <c r="FO9" s="296"/>
      <c r="FP9" s="296"/>
      <c r="FQ9" s="296"/>
      <c r="FR9" s="296"/>
      <c r="FS9" s="296"/>
      <c r="FT9" s="296"/>
      <c r="FU9" s="296"/>
      <c r="FV9" s="296"/>
      <c r="FW9" s="296"/>
      <c r="FX9" s="296"/>
      <c r="FY9" s="296"/>
      <c r="FZ9" s="296"/>
      <c r="GA9" s="296"/>
      <c r="GB9" s="296"/>
      <c r="GC9" s="296"/>
      <c r="GD9" s="296"/>
      <c r="GE9" s="296"/>
      <c r="GF9" s="296"/>
      <c r="GG9" s="296"/>
      <c r="GH9" s="296"/>
      <c r="GI9" s="296"/>
      <c r="GJ9" s="296"/>
      <c r="GK9" s="296"/>
      <c r="GL9" s="296"/>
      <c r="GM9" s="296"/>
      <c r="GN9" s="296"/>
      <c r="GO9" s="296"/>
      <c r="GP9" s="296"/>
      <c r="GQ9" s="296"/>
      <c r="GR9" s="296"/>
      <c r="GS9" s="296"/>
      <c r="GT9" s="296"/>
      <c r="GU9" s="296"/>
      <c r="GV9" s="296"/>
      <c r="GW9" s="296"/>
      <c r="GX9" s="296"/>
      <c r="GY9" s="296"/>
      <c r="GZ9" s="296"/>
      <c r="HA9" s="296"/>
      <c r="HB9" s="296"/>
      <c r="HC9" s="296"/>
      <c r="HD9" s="296"/>
      <c r="HE9" s="296"/>
      <c r="HF9" s="296"/>
      <c r="HG9" s="296"/>
      <c r="HH9" s="296"/>
      <c r="HI9" s="296"/>
      <c r="HJ9" s="296"/>
      <c r="HK9" s="296"/>
      <c r="HL9" s="296"/>
      <c r="HM9" s="296"/>
      <c r="HN9" s="296"/>
      <c r="HO9" s="296"/>
      <c r="HP9" s="296"/>
      <c r="HQ9" s="296"/>
      <c r="HR9" s="296"/>
      <c r="HS9" s="296"/>
      <c r="HT9" s="296"/>
      <c r="HU9" s="296"/>
      <c r="HV9" s="296"/>
      <c r="HW9" s="296"/>
      <c r="HX9" s="296"/>
      <c r="HY9" s="296"/>
      <c r="HZ9" s="296"/>
      <c r="IA9" s="296"/>
      <c r="IB9" s="296"/>
      <c r="IC9" s="296"/>
      <c r="ID9" s="296"/>
      <c r="IE9" s="296"/>
      <c r="IF9" s="296"/>
      <c r="IG9" s="296"/>
      <c r="IH9" s="296"/>
      <c r="II9" s="296"/>
      <c r="IJ9" s="296"/>
      <c r="IK9" s="296"/>
      <c r="IL9" s="296"/>
      <c r="IM9" s="296"/>
      <c r="IN9" s="296"/>
      <c r="IO9" s="296"/>
      <c r="IP9" s="296"/>
      <c r="IQ9" s="296"/>
      <c r="IR9" s="296"/>
      <c r="IS9" s="296"/>
      <c r="IT9" s="296"/>
      <c r="IU9" s="296"/>
      <c r="IV9" s="296"/>
    </row>
    <row r="10" spans="1:256">
      <c r="A10" s="304">
        <v>1006</v>
      </c>
      <c r="B10" s="493" t="s">
        <v>315</v>
      </c>
      <c r="C10" s="495">
        <v>278151</v>
      </c>
      <c r="D10" s="301" t="s">
        <v>316</v>
      </c>
      <c r="E10" s="300" t="s">
        <v>317</v>
      </c>
      <c r="F10" s="303">
        <v>224390</v>
      </c>
      <c r="G10" s="301" t="s">
        <v>511</v>
      </c>
      <c r="H10" s="302" t="s">
        <v>318</v>
      </c>
      <c r="I10" s="303" t="s">
        <v>300</v>
      </c>
      <c r="J10" s="307" t="s">
        <v>512</v>
      </c>
      <c r="K10" s="308" t="s">
        <v>319</v>
      </c>
      <c r="L10" s="303" t="s">
        <v>300</v>
      </c>
      <c r="M10" s="296"/>
      <c r="N10" s="296"/>
      <c r="O10" s="296"/>
      <c r="P10" s="296"/>
      <c r="Q10" s="296"/>
      <c r="R10" s="296"/>
      <c r="S10" s="296"/>
      <c r="T10" s="296"/>
      <c r="U10" s="296"/>
      <c r="V10" s="296"/>
      <c r="W10" s="296"/>
      <c r="X10" s="296"/>
      <c r="Y10" s="296"/>
      <c r="Z10" s="296"/>
      <c r="AA10" s="296"/>
      <c r="AB10" s="296"/>
      <c r="AC10" s="296"/>
      <c r="AD10" s="296"/>
      <c r="AE10" s="296"/>
      <c r="AF10" s="296"/>
      <c r="AG10" s="296"/>
      <c r="AH10" s="296"/>
      <c r="AI10" s="296"/>
      <c r="AJ10" s="296"/>
      <c r="AK10" s="296"/>
      <c r="AL10" s="296"/>
      <c r="AM10" s="296"/>
      <c r="AN10" s="296"/>
      <c r="AO10" s="296"/>
      <c r="AP10" s="296"/>
      <c r="AQ10" s="296"/>
      <c r="AR10" s="296"/>
      <c r="AS10" s="296"/>
      <c r="AT10" s="296"/>
      <c r="AU10" s="296"/>
      <c r="AV10" s="296"/>
      <c r="AW10" s="296"/>
      <c r="AX10" s="296"/>
      <c r="AY10" s="296"/>
      <c r="AZ10" s="296"/>
      <c r="BA10" s="296"/>
      <c r="BB10" s="296"/>
      <c r="BC10" s="296"/>
      <c r="BD10" s="296"/>
      <c r="BE10" s="296"/>
      <c r="BF10" s="296"/>
      <c r="BG10" s="296"/>
      <c r="BH10" s="296"/>
      <c r="BI10" s="296"/>
      <c r="BJ10" s="296"/>
      <c r="BK10" s="296"/>
      <c r="BL10" s="296"/>
      <c r="BM10" s="296"/>
      <c r="BN10" s="296"/>
      <c r="BO10" s="296"/>
      <c r="BP10" s="296"/>
      <c r="BQ10" s="296"/>
      <c r="BR10" s="296"/>
      <c r="BS10" s="296"/>
      <c r="BT10" s="296"/>
      <c r="BU10" s="296"/>
      <c r="BV10" s="296"/>
      <c r="BW10" s="296"/>
      <c r="BX10" s="296"/>
      <c r="BY10" s="296"/>
      <c r="BZ10" s="296"/>
      <c r="CA10" s="296"/>
      <c r="CB10" s="296"/>
      <c r="CC10" s="296"/>
      <c r="CD10" s="296"/>
      <c r="CE10" s="296"/>
      <c r="CF10" s="296"/>
      <c r="CG10" s="296"/>
      <c r="CH10" s="296"/>
      <c r="CI10" s="296"/>
      <c r="CJ10" s="296"/>
      <c r="CK10" s="296"/>
      <c r="CL10" s="296"/>
      <c r="CM10" s="296"/>
      <c r="CN10" s="296"/>
      <c r="CO10" s="296"/>
      <c r="CP10" s="296"/>
      <c r="CQ10" s="296"/>
      <c r="CR10" s="296"/>
      <c r="CS10" s="296"/>
      <c r="CT10" s="296"/>
      <c r="CU10" s="296"/>
      <c r="CV10" s="296"/>
      <c r="CW10" s="296"/>
      <c r="CX10" s="296"/>
      <c r="CY10" s="296"/>
      <c r="CZ10" s="296"/>
      <c r="DA10" s="296"/>
      <c r="DB10" s="296"/>
      <c r="DC10" s="296"/>
      <c r="DD10" s="296"/>
      <c r="DE10" s="296"/>
      <c r="DF10" s="296"/>
      <c r="DG10" s="296"/>
      <c r="DH10" s="296"/>
      <c r="DI10" s="296"/>
      <c r="DJ10" s="296"/>
      <c r="DK10" s="296"/>
      <c r="DL10" s="296"/>
      <c r="DM10" s="296"/>
      <c r="DN10" s="296"/>
      <c r="DO10" s="296"/>
      <c r="DP10" s="296"/>
      <c r="DQ10" s="296"/>
      <c r="DR10" s="296"/>
      <c r="DS10" s="296"/>
      <c r="DT10" s="296"/>
      <c r="DU10" s="296"/>
      <c r="DV10" s="296"/>
      <c r="DW10" s="296"/>
      <c r="DX10" s="296"/>
      <c r="DY10" s="296"/>
      <c r="DZ10" s="296"/>
      <c r="EA10" s="296"/>
      <c r="EB10" s="296"/>
      <c r="EC10" s="296"/>
      <c r="ED10" s="296"/>
      <c r="EE10" s="296"/>
      <c r="EF10" s="296"/>
      <c r="EG10" s="296"/>
      <c r="EH10" s="296"/>
      <c r="EI10" s="296"/>
      <c r="EJ10" s="296"/>
      <c r="EK10" s="296"/>
      <c r="EL10" s="296"/>
      <c r="EM10" s="296"/>
      <c r="EN10" s="296"/>
      <c r="EO10" s="296"/>
      <c r="EP10" s="296"/>
      <c r="EQ10" s="296"/>
      <c r="ER10" s="296"/>
      <c r="ES10" s="296"/>
      <c r="ET10" s="296"/>
      <c r="EU10" s="296"/>
      <c r="EV10" s="296"/>
      <c r="EW10" s="296"/>
      <c r="EX10" s="296"/>
      <c r="EY10" s="296"/>
      <c r="EZ10" s="296"/>
      <c r="FA10" s="296"/>
      <c r="FB10" s="296"/>
      <c r="FC10" s="296"/>
      <c r="FD10" s="296"/>
      <c r="FE10" s="296"/>
      <c r="FF10" s="296"/>
      <c r="FG10" s="296"/>
      <c r="FH10" s="296"/>
      <c r="FI10" s="296"/>
      <c r="FJ10" s="296"/>
      <c r="FK10" s="296"/>
      <c r="FL10" s="296"/>
      <c r="FM10" s="296"/>
      <c r="FN10" s="296"/>
      <c r="FO10" s="296"/>
      <c r="FP10" s="296"/>
      <c r="FQ10" s="296"/>
      <c r="FR10" s="296"/>
      <c r="FS10" s="296"/>
      <c r="FT10" s="296"/>
      <c r="FU10" s="296"/>
      <c r="FV10" s="296"/>
      <c r="FW10" s="296"/>
      <c r="FX10" s="296"/>
      <c r="FY10" s="296"/>
      <c r="FZ10" s="296"/>
      <c r="GA10" s="296"/>
      <c r="GB10" s="296"/>
      <c r="GC10" s="296"/>
      <c r="GD10" s="296"/>
      <c r="GE10" s="296"/>
      <c r="GF10" s="296"/>
      <c r="GG10" s="296"/>
      <c r="GH10" s="296"/>
      <c r="GI10" s="296"/>
      <c r="GJ10" s="296"/>
      <c r="GK10" s="296"/>
      <c r="GL10" s="296"/>
      <c r="GM10" s="296"/>
      <c r="GN10" s="296"/>
      <c r="GO10" s="296"/>
      <c r="GP10" s="296"/>
      <c r="GQ10" s="296"/>
      <c r="GR10" s="296"/>
      <c r="GS10" s="296"/>
      <c r="GT10" s="296"/>
      <c r="GU10" s="296"/>
      <c r="GV10" s="296"/>
      <c r="GW10" s="296"/>
      <c r="GX10" s="296"/>
      <c r="GY10" s="296"/>
      <c r="GZ10" s="296"/>
      <c r="HA10" s="296"/>
      <c r="HB10" s="296"/>
      <c r="HC10" s="296"/>
      <c r="HD10" s="296"/>
      <c r="HE10" s="296"/>
      <c r="HF10" s="296"/>
      <c r="HG10" s="296"/>
      <c r="HH10" s="296"/>
      <c r="HI10" s="296"/>
      <c r="HJ10" s="296"/>
      <c r="HK10" s="296"/>
      <c r="HL10" s="296"/>
      <c r="HM10" s="296"/>
      <c r="HN10" s="296"/>
      <c r="HO10" s="296"/>
      <c r="HP10" s="296"/>
      <c r="HQ10" s="296"/>
      <c r="HR10" s="296"/>
      <c r="HS10" s="296"/>
      <c r="HT10" s="296"/>
      <c r="HU10" s="296"/>
      <c r="HV10" s="296"/>
      <c r="HW10" s="296"/>
      <c r="HX10" s="296"/>
      <c r="HY10" s="296"/>
      <c r="HZ10" s="296"/>
      <c r="IA10" s="296"/>
      <c r="IB10" s="296"/>
      <c r="IC10" s="296"/>
      <c r="ID10" s="296"/>
      <c r="IE10" s="296"/>
      <c r="IF10" s="296"/>
      <c r="IG10" s="296"/>
      <c r="IH10" s="296"/>
      <c r="II10" s="296"/>
      <c r="IJ10" s="296"/>
      <c r="IK10" s="296"/>
      <c r="IL10" s="296"/>
      <c r="IM10" s="296"/>
      <c r="IN10" s="296"/>
      <c r="IO10" s="296"/>
      <c r="IP10" s="296"/>
      <c r="IQ10" s="296"/>
      <c r="IR10" s="296"/>
      <c r="IS10" s="296"/>
      <c r="IT10" s="296"/>
      <c r="IU10" s="296"/>
      <c r="IV10" s="296"/>
    </row>
    <row r="11" spans="1:256">
      <c r="A11" s="304">
        <v>1007</v>
      </c>
      <c r="B11" s="493" t="s">
        <v>320</v>
      </c>
      <c r="C11" s="495">
        <v>259126</v>
      </c>
      <c r="D11" s="301">
        <v>1038</v>
      </c>
      <c r="E11" s="300" t="s">
        <v>321</v>
      </c>
      <c r="F11" s="303">
        <v>203631</v>
      </c>
      <c r="G11" s="301" t="s">
        <v>322</v>
      </c>
      <c r="H11" s="302" t="s">
        <v>323</v>
      </c>
      <c r="I11" s="303">
        <v>186338</v>
      </c>
      <c r="J11" s="307" t="s">
        <v>513</v>
      </c>
      <c r="K11" s="308" t="s">
        <v>324</v>
      </c>
      <c r="L11" s="303">
        <v>322581</v>
      </c>
      <c r="M11" s="296"/>
      <c r="N11" s="296"/>
      <c r="O11" s="296"/>
      <c r="P11" s="296"/>
      <c r="Q11" s="296"/>
      <c r="R11" s="296"/>
      <c r="S11" s="296"/>
      <c r="T11" s="296"/>
      <c r="U11" s="296"/>
      <c r="V11" s="296"/>
      <c r="W11" s="296"/>
      <c r="X11" s="296"/>
      <c r="Y11" s="296"/>
      <c r="Z11" s="296"/>
      <c r="AA11" s="296"/>
      <c r="AB11" s="296"/>
      <c r="AC11" s="296"/>
      <c r="AD11" s="296"/>
      <c r="AE11" s="296"/>
      <c r="AF11" s="296"/>
      <c r="AG11" s="296"/>
      <c r="AH11" s="296"/>
      <c r="AI11" s="296"/>
      <c r="AJ11" s="296"/>
      <c r="AK11" s="296"/>
      <c r="AL11" s="296"/>
      <c r="AM11" s="296"/>
      <c r="AN11" s="296"/>
      <c r="AO11" s="296"/>
      <c r="AP11" s="296"/>
      <c r="AQ11" s="296"/>
      <c r="AR11" s="296"/>
      <c r="AS11" s="296"/>
      <c r="AT11" s="296"/>
      <c r="AU11" s="296"/>
      <c r="AV11" s="296"/>
      <c r="AW11" s="296"/>
      <c r="AX11" s="296"/>
      <c r="AY11" s="296"/>
      <c r="AZ11" s="296"/>
      <c r="BA11" s="296"/>
      <c r="BB11" s="296"/>
      <c r="BC11" s="296"/>
      <c r="BD11" s="296"/>
      <c r="BE11" s="296"/>
      <c r="BF11" s="296"/>
      <c r="BG11" s="296"/>
      <c r="BH11" s="296"/>
      <c r="BI11" s="296"/>
      <c r="BJ11" s="296"/>
      <c r="BK11" s="296"/>
      <c r="BL11" s="296"/>
      <c r="BM11" s="296"/>
      <c r="BN11" s="296"/>
      <c r="BO11" s="296"/>
      <c r="BP11" s="296"/>
      <c r="BQ11" s="296"/>
      <c r="BR11" s="296"/>
      <c r="BS11" s="296"/>
      <c r="BT11" s="296"/>
      <c r="BU11" s="296"/>
      <c r="BV11" s="296"/>
      <c r="BW11" s="296"/>
      <c r="BX11" s="296"/>
      <c r="BY11" s="296"/>
      <c r="BZ11" s="296"/>
      <c r="CA11" s="296"/>
      <c r="CB11" s="296"/>
      <c r="CC11" s="296"/>
      <c r="CD11" s="296"/>
      <c r="CE11" s="296"/>
      <c r="CF11" s="296"/>
      <c r="CG11" s="296"/>
      <c r="CH11" s="296"/>
      <c r="CI11" s="296"/>
      <c r="CJ11" s="296"/>
      <c r="CK11" s="296"/>
      <c r="CL11" s="296"/>
      <c r="CM11" s="296"/>
      <c r="CN11" s="296"/>
      <c r="CO11" s="296"/>
      <c r="CP11" s="296"/>
      <c r="CQ11" s="296"/>
      <c r="CR11" s="296"/>
      <c r="CS11" s="296"/>
      <c r="CT11" s="296"/>
      <c r="CU11" s="296"/>
      <c r="CV11" s="296"/>
      <c r="CW11" s="296"/>
      <c r="CX11" s="296"/>
      <c r="CY11" s="296"/>
      <c r="CZ11" s="296"/>
      <c r="DA11" s="296"/>
      <c r="DB11" s="296"/>
      <c r="DC11" s="296"/>
      <c r="DD11" s="296"/>
      <c r="DE11" s="296"/>
      <c r="DF11" s="296"/>
      <c r="DG11" s="296"/>
      <c r="DH11" s="296"/>
      <c r="DI11" s="296"/>
      <c r="DJ11" s="296"/>
      <c r="DK11" s="296"/>
      <c r="DL11" s="296"/>
      <c r="DM11" s="296"/>
      <c r="DN11" s="296"/>
      <c r="DO11" s="296"/>
      <c r="DP11" s="296"/>
      <c r="DQ11" s="296"/>
      <c r="DR11" s="296"/>
      <c r="DS11" s="296"/>
      <c r="DT11" s="296"/>
      <c r="DU11" s="296"/>
      <c r="DV11" s="296"/>
      <c r="DW11" s="296"/>
      <c r="DX11" s="296"/>
      <c r="DY11" s="296"/>
      <c r="DZ11" s="296"/>
      <c r="EA11" s="296"/>
      <c r="EB11" s="296"/>
      <c r="EC11" s="296"/>
      <c r="ED11" s="296"/>
      <c r="EE11" s="296"/>
      <c r="EF11" s="296"/>
      <c r="EG11" s="296"/>
      <c r="EH11" s="296"/>
      <c r="EI11" s="296"/>
      <c r="EJ11" s="296"/>
      <c r="EK11" s="296"/>
      <c r="EL11" s="296"/>
      <c r="EM11" s="296"/>
      <c r="EN11" s="296"/>
      <c r="EO11" s="296"/>
      <c r="EP11" s="296"/>
      <c r="EQ11" s="296"/>
      <c r="ER11" s="296"/>
      <c r="ES11" s="296"/>
      <c r="ET11" s="296"/>
      <c r="EU11" s="296"/>
      <c r="EV11" s="296"/>
      <c r="EW11" s="296"/>
      <c r="EX11" s="296"/>
      <c r="EY11" s="296"/>
      <c r="EZ11" s="296"/>
      <c r="FA11" s="296"/>
      <c r="FB11" s="296"/>
      <c r="FC11" s="296"/>
      <c r="FD11" s="296"/>
      <c r="FE11" s="296"/>
      <c r="FF11" s="296"/>
      <c r="FG11" s="296"/>
      <c r="FH11" s="296"/>
      <c r="FI11" s="296"/>
      <c r="FJ11" s="296"/>
      <c r="FK11" s="296"/>
      <c r="FL11" s="296"/>
      <c r="FM11" s="296"/>
      <c r="FN11" s="296"/>
      <c r="FO11" s="296"/>
      <c r="FP11" s="296"/>
      <c r="FQ11" s="296"/>
      <c r="FR11" s="296"/>
      <c r="FS11" s="296"/>
      <c r="FT11" s="296"/>
      <c r="FU11" s="296"/>
      <c r="FV11" s="296"/>
      <c r="FW11" s="296"/>
      <c r="FX11" s="296"/>
      <c r="FY11" s="296"/>
      <c r="FZ11" s="296"/>
      <c r="GA11" s="296"/>
      <c r="GB11" s="296"/>
      <c r="GC11" s="296"/>
      <c r="GD11" s="296"/>
      <c r="GE11" s="296"/>
      <c r="GF11" s="296"/>
      <c r="GG11" s="296"/>
      <c r="GH11" s="296"/>
      <c r="GI11" s="296"/>
      <c r="GJ11" s="296"/>
      <c r="GK11" s="296"/>
      <c r="GL11" s="296"/>
      <c r="GM11" s="296"/>
      <c r="GN11" s="296"/>
      <c r="GO11" s="296"/>
      <c r="GP11" s="296"/>
      <c r="GQ11" s="296"/>
      <c r="GR11" s="296"/>
      <c r="GS11" s="296"/>
      <c r="GT11" s="296"/>
      <c r="GU11" s="296"/>
      <c r="GV11" s="296"/>
      <c r="GW11" s="296"/>
      <c r="GX11" s="296"/>
      <c r="GY11" s="296"/>
      <c r="GZ11" s="296"/>
      <c r="HA11" s="296"/>
      <c r="HB11" s="296"/>
      <c r="HC11" s="296"/>
      <c r="HD11" s="296"/>
      <c r="HE11" s="296"/>
      <c r="HF11" s="296"/>
      <c r="HG11" s="296"/>
      <c r="HH11" s="296"/>
      <c r="HI11" s="296"/>
      <c r="HJ11" s="296"/>
      <c r="HK11" s="296"/>
      <c r="HL11" s="296"/>
      <c r="HM11" s="296"/>
      <c r="HN11" s="296"/>
      <c r="HO11" s="296"/>
      <c r="HP11" s="296"/>
      <c r="HQ11" s="296"/>
      <c r="HR11" s="296"/>
      <c r="HS11" s="296"/>
      <c r="HT11" s="296"/>
      <c r="HU11" s="296"/>
      <c r="HV11" s="296"/>
      <c r="HW11" s="296"/>
      <c r="HX11" s="296"/>
      <c r="HY11" s="296"/>
      <c r="HZ11" s="296"/>
      <c r="IA11" s="296"/>
      <c r="IB11" s="296"/>
      <c r="IC11" s="296"/>
      <c r="ID11" s="296"/>
      <c r="IE11" s="296"/>
      <c r="IF11" s="296"/>
      <c r="IG11" s="296"/>
      <c r="IH11" s="296"/>
      <c r="II11" s="296"/>
      <c r="IJ11" s="296"/>
      <c r="IK11" s="296"/>
      <c r="IL11" s="296"/>
      <c r="IM11" s="296"/>
      <c r="IN11" s="296"/>
      <c r="IO11" s="296"/>
      <c r="IP11" s="296"/>
      <c r="IQ11" s="296"/>
      <c r="IR11" s="296"/>
      <c r="IS11" s="296"/>
      <c r="IT11" s="296"/>
      <c r="IU11" s="296"/>
      <c r="IV11" s="296"/>
    </row>
    <row r="12" spans="1:256">
      <c r="A12" s="304">
        <v>1008</v>
      </c>
      <c r="B12" s="493" t="s">
        <v>325</v>
      </c>
      <c r="C12" s="495">
        <v>252113</v>
      </c>
      <c r="D12" s="301">
        <v>1039</v>
      </c>
      <c r="E12" s="300" t="s">
        <v>326</v>
      </c>
      <c r="F12" s="303">
        <v>214118</v>
      </c>
      <c r="G12" s="301" t="s">
        <v>327</v>
      </c>
      <c r="H12" s="302" t="s">
        <v>328</v>
      </c>
      <c r="I12" s="303">
        <v>166550</v>
      </c>
      <c r="J12" s="307" t="s">
        <v>514</v>
      </c>
      <c r="K12" s="308" t="s">
        <v>329</v>
      </c>
      <c r="L12" s="303" t="s">
        <v>300</v>
      </c>
      <c r="M12" s="296"/>
      <c r="N12" s="296"/>
      <c r="O12" s="296"/>
      <c r="P12" s="296"/>
      <c r="Q12" s="296"/>
      <c r="R12" s="296"/>
      <c r="S12" s="296"/>
      <c r="T12" s="296"/>
      <c r="U12" s="296"/>
      <c r="V12" s="296"/>
      <c r="W12" s="296"/>
      <c r="X12" s="296"/>
      <c r="Y12" s="296"/>
      <c r="Z12" s="296"/>
      <c r="AA12" s="296"/>
      <c r="AB12" s="296"/>
      <c r="AC12" s="296"/>
      <c r="AD12" s="296"/>
      <c r="AE12" s="296"/>
      <c r="AF12" s="296"/>
      <c r="AG12" s="296"/>
      <c r="AH12" s="296"/>
      <c r="AI12" s="296"/>
      <c r="AJ12" s="296"/>
      <c r="AK12" s="296"/>
      <c r="AL12" s="296"/>
      <c r="AM12" s="296"/>
      <c r="AN12" s="296"/>
      <c r="AO12" s="296"/>
      <c r="AP12" s="296"/>
      <c r="AQ12" s="296"/>
      <c r="AR12" s="296"/>
      <c r="AS12" s="296"/>
      <c r="AT12" s="296"/>
      <c r="AU12" s="296"/>
      <c r="AV12" s="296"/>
      <c r="AW12" s="296"/>
      <c r="AX12" s="296"/>
      <c r="AY12" s="296"/>
      <c r="AZ12" s="296"/>
      <c r="BA12" s="296"/>
      <c r="BB12" s="296"/>
      <c r="BC12" s="296"/>
      <c r="BD12" s="296"/>
      <c r="BE12" s="296"/>
      <c r="BF12" s="296"/>
      <c r="BG12" s="296"/>
      <c r="BH12" s="296"/>
      <c r="BI12" s="296"/>
      <c r="BJ12" s="296"/>
      <c r="BK12" s="296"/>
      <c r="BL12" s="296"/>
      <c r="BM12" s="296"/>
      <c r="BN12" s="296"/>
      <c r="BO12" s="296"/>
      <c r="BP12" s="296"/>
      <c r="BQ12" s="296"/>
      <c r="BR12" s="296"/>
      <c r="BS12" s="296"/>
      <c r="BT12" s="296"/>
      <c r="BU12" s="296"/>
      <c r="BV12" s="296"/>
      <c r="BW12" s="296"/>
      <c r="BX12" s="296"/>
      <c r="BY12" s="296"/>
      <c r="BZ12" s="296"/>
      <c r="CA12" s="296"/>
      <c r="CB12" s="296"/>
      <c r="CC12" s="296"/>
      <c r="CD12" s="296"/>
      <c r="CE12" s="296"/>
      <c r="CF12" s="296"/>
      <c r="CG12" s="296"/>
      <c r="CH12" s="296"/>
      <c r="CI12" s="296"/>
      <c r="CJ12" s="296"/>
      <c r="CK12" s="296"/>
      <c r="CL12" s="296"/>
      <c r="CM12" s="296"/>
      <c r="CN12" s="296"/>
      <c r="CO12" s="296"/>
      <c r="CP12" s="296"/>
      <c r="CQ12" s="296"/>
      <c r="CR12" s="296"/>
      <c r="CS12" s="296"/>
      <c r="CT12" s="296"/>
      <c r="CU12" s="296"/>
      <c r="CV12" s="296"/>
      <c r="CW12" s="296"/>
      <c r="CX12" s="296"/>
      <c r="CY12" s="296"/>
      <c r="CZ12" s="296"/>
      <c r="DA12" s="296"/>
      <c r="DB12" s="296"/>
      <c r="DC12" s="296"/>
      <c r="DD12" s="296"/>
      <c r="DE12" s="296"/>
      <c r="DF12" s="296"/>
      <c r="DG12" s="296"/>
      <c r="DH12" s="296"/>
      <c r="DI12" s="296"/>
      <c r="DJ12" s="296"/>
      <c r="DK12" s="296"/>
      <c r="DL12" s="296"/>
      <c r="DM12" s="296"/>
      <c r="DN12" s="296"/>
      <c r="DO12" s="296"/>
      <c r="DP12" s="296"/>
      <c r="DQ12" s="296"/>
      <c r="DR12" s="296"/>
      <c r="DS12" s="296"/>
      <c r="DT12" s="296"/>
      <c r="DU12" s="296"/>
      <c r="DV12" s="296"/>
      <c r="DW12" s="296"/>
      <c r="DX12" s="296"/>
      <c r="DY12" s="296"/>
      <c r="DZ12" s="296"/>
      <c r="EA12" s="296"/>
      <c r="EB12" s="296"/>
      <c r="EC12" s="296"/>
      <c r="ED12" s="296"/>
      <c r="EE12" s="296"/>
      <c r="EF12" s="296"/>
      <c r="EG12" s="296"/>
      <c r="EH12" s="296"/>
      <c r="EI12" s="296"/>
      <c r="EJ12" s="296"/>
      <c r="EK12" s="296"/>
      <c r="EL12" s="296"/>
      <c r="EM12" s="296"/>
      <c r="EN12" s="296"/>
      <c r="EO12" s="296"/>
      <c r="EP12" s="296"/>
      <c r="EQ12" s="296"/>
      <c r="ER12" s="296"/>
      <c r="ES12" s="296"/>
      <c r="ET12" s="296"/>
      <c r="EU12" s="296"/>
      <c r="EV12" s="296"/>
      <c r="EW12" s="296"/>
      <c r="EX12" s="296"/>
      <c r="EY12" s="296"/>
      <c r="EZ12" s="296"/>
      <c r="FA12" s="296"/>
      <c r="FB12" s="296"/>
      <c r="FC12" s="296"/>
      <c r="FD12" s="296"/>
      <c r="FE12" s="296"/>
      <c r="FF12" s="296"/>
      <c r="FG12" s="296"/>
      <c r="FH12" s="296"/>
      <c r="FI12" s="296"/>
      <c r="FJ12" s="296"/>
      <c r="FK12" s="296"/>
      <c r="FL12" s="296"/>
      <c r="FM12" s="296"/>
      <c r="FN12" s="296"/>
      <c r="FO12" s="296"/>
      <c r="FP12" s="296"/>
      <c r="FQ12" s="296"/>
      <c r="FR12" s="296"/>
      <c r="FS12" s="296"/>
      <c r="FT12" s="296"/>
      <c r="FU12" s="296"/>
      <c r="FV12" s="296"/>
      <c r="FW12" s="296"/>
      <c r="FX12" s="296"/>
      <c r="FY12" s="296"/>
      <c r="FZ12" s="296"/>
      <c r="GA12" s="296"/>
      <c r="GB12" s="296"/>
      <c r="GC12" s="296"/>
      <c r="GD12" s="296"/>
      <c r="GE12" s="296"/>
      <c r="GF12" s="296"/>
      <c r="GG12" s="296"/>
      <c r="GH12" s="296"/>
      <c r="GI12" s="296"/>
      <c r="GJ12" s="296"/>
      <c r="GK12" s="296"/>
      <c r="GL12" s="296"/>
      <c r="GM12" s="296"/>
      <c r="GN12" s="296"/>
      <c r="GO12" s="296"/>
      <c r="GP12" s="296"/>
      <c r="GQ12" s="296"/>
      <c r="GR12" s="296"/>
      <c r="GS12" s="296"/>
      <c r="GT12" s="296"/>
      <c r="GU12" s="296"/>
      <c r="GV12" s="296"/>
      <c r="GW12" s="296"/>
      <c r="GX12" s="296"/>
      <c r="GY12" s="296"/>
      <c r="GZ12" s="296"/>
      <c r="HA12" s="296"/>
      <c r="HB12" s="296"/>
      <c r="HC12" s="296"/>
      <c r="HD12" s="296"/>
      <c r="HE12" s="296"/>
      <c r="HF12" s="296"/>
      <c r="HG12" s="296"/>
      <c r="HH12" s="296"/>
      <c r="HI12" s="296"/>
      <c r="HJ12" s="296"/>
      <c r="HK12" s="296"/>
      <c r="HL12" s="296"/>
      <c r="HM12" s="296"/>
      <c r="HN12" s="296"/>
      <c r="HO12" s="296"/>
      <c r="HP12" s="296"/>
      <c r="HQ12" s="296"/>
      <c r="HR12" s="296"/>
      <c r="HS12" s="296"/>
      <c r="HT12" s="296"/>
      <c r="HU12" s="296"/>
      <c r="HV12" s="296"/>
      <c r="HW12" s="296"/>
      <c r="HX12" s="296"/>
      <c r="HY12" s="296"/>
      <c r="HZ12" s="296"/>
      <c r="IA12" s="296"/>
      <c r="IB12" s="296"/>
      <c r="IC12" s="296"/>
      <c r="ID12" s="296"/>
      <c r="IE12" s="296"/>
      <c r="IF12" s="296"/>
      <c r="IG12" s="296"/>
      <c r="IH12" s="296"/>
      <c r="II12" s="296"/>
      <c r="IJ12" s="296"/>
      <c r="IK12" s="296"/>
      <c r="IL12" s="296"/>
      <c r="IM12" s="296"/>
      <c r="IN12" s="296"/>
      <c r="IO12" s="296"/>
      <c r="IP12" s="296"/>
      <c r="IQ12" s="296"/>
      <c r="IR12" s="296"/>
      <c r="IS12" s="296"/>
      <c r="IT12" s="296"/>
      <c r="IU12" s="296"/>
      <c r="IV12" s="296"/>
    </row>
    <row r="13" spans="1:256">
      <c r="A13" s="304">
        <v>1009</v>
      </c>
      <c r="B13" s="493" t="s">
        <v>330</v>
      </c>
      <c r="C13" s="495">
        <v>223124</v>
      </c>
      <c r="D13" s="301">
        <v>1040</v>
      </c>
      <c r="E13" s="300" t="s">
        <v>331</v>
      </c>
      <c r="F13" s="303">
        <v>226771</v>
      </c>
      <c r="G13" s="301" t="s">
        <v>332</v>
      </c>
      <c r="H13" s="302" t="s">
        <v>333</v>
      </c>
      <c r="I13" s="303">
        <v>139859</v>
      </c>
      <c r="J13" s="307" t="s">
        <v>334</v>
      </c>
      <c r="K13" s="308" t="s">
        <v>335</v>
      </c>
      <c r="L13" s="303" t="s">
        <v>300</v>
      </c>
      <c r="M13" s="296"/>
      <c r="N13" s="296"/>
      <c r="O13" s="296"/>
      <c r="P13" s="296"/>
      <c r="Q13" s="296"/>
      <c r="R13" s="296"/>
      <c r="S13" s="296"/>
      <c r="T13" s="296"/>
      <c r="U13" s="296"/>
      <c r="V13" s="296"/>
      <c r="W13" s="296"/>
      <c r="X13" s="296"/>
      <c r="Y13" s="296"/>
      <c r="Z13" s="296"/>
      <c r="AA13" s="296"/>
      <c r="AB13" s="296"/>
      <c r="AC13" s="296"/>
      <c r="AD13" s="296"/>
      <c r="AE13" s="296"/>
      <c r="AF13" s="296"/>
      <c r="AG13" s="296"/>
      <c r="AH13" s="296"/>
      <c r="AI13" s="296"/>
      <c r="AJ13" s="296"/>
      <c r="AK13" s="296"/>
      <c r="AL13" s="296"/>
      <c r="AM13" s="296"/>
      <c r="AN13" s="296"/>
      <c r="AO13" s="296"/>
      <c r="AP13" s="296"/>
      <c r="AQ13" s="296"/>
      <c r="AR13" s="296"/>
      <c r="AS13" s="296"/>
      <c r="AT13" s="296"/>
      <c r="AU13" s="296"/>
      <c r="AV13" s="296"/>
      <c r="AW13" s="296"/>
      <c r="AX13" s="296"/>
      <c r="AY13" s="296"/>
      <c r="AZ13" s="296"/>
      <c r="BA13" s="296"/>
      <c r="BB13" s="296"/>
      <c r="BC13" s="296"/>
      <c r="BD13" s="296"/>
      <c r="BE13" s="296"/>
      <c r="BF13" s="296"/>
      <c r="BG13" s="296"/>
      <c r="BH13" s="296"/>
      <c r="BI13" s="296"/>
      <c r="BJ13" s="296"/>
      <c r="BK13" s="296"/>
      <c r="BL13" s="296"/>
      <c r="BM13" s="296"/>
      <c r="BN13" s="296"/>
      <c r="BO13" s="296"/>
      <c r="BP13" s="296"/>
      <c r="BQ13" s="296"/>
      <c r="BR13" s="296"/>
      <c r="BS13" s="296"/>
      <c r="BT13" s="296"/>
      <c r="BU13" s="296"/>
      <c r="BV13" s="296"/>
      <c r="BW13" s="296"/>
      <c r="BX13" s="296"/>
      <c r="BY13" s="296"/>
      <c r="BZ13" s="296"/>
      <c r="CA13" s="296"/>
      <c r="CB13" s="296"/>
      <c r="CC13" s="296"/>
      <c r="CD13" s="296"/>
      <c r="CE13" s="296"/>
      <c r="CF13" s="296"/>
      <c r="CG13" s="296"/>
      <c r="CH13" s="296"/>
      <c r="CI13" s="296"/>
      <c r="CJ13" s="296"/>
      <c r="CK13" s="296"/>
      <c r="CL13" s="296"/>
      <c r="CM13" s="296"/>
      <c r="CN13" s="296"/>
      <c r="CO13" s="296"/>
      <c r="CP13" s="296"/>
      <c r="CQ13" s="296"/>
      <c r="CR13" s="296"/>
      <c r="CS13" s="296"/>
      <c r="CT13" s="296"/>
      <c r="CU13" s="296"/>
      <c r="CV13" s="296"/>
      <c r="CW13" s="296"/>
      <c r="CX13" s="296"/>
      <c r="CY13" s="296"/>
      <c r="CZ13" s="296"/>
      <c r="DA13" s="296"/>
      <c r="DB13" s="296"/>
      <c r="DC13" s="296"/>
      <c r="DD13" s="296"/>
      <c r="DE13" s="296"/>
      <c r="DF13" s="296"/>
      <c r="DG13" s="296"/>
      <c r="DH13" s="296"/>
      <c r="DI13" s="296"/>
      <c r="DJ13" s="296"/>
      <c r="DK13" s="296"/>
      <c r="DL13" s="296"/>
      <c r="DM13" s="296"/>
      <c r="DN13" s="296"/>
      <c r="DO13" s="296"/>
      <c r="DP13" s="296"/>
      <c r="DQ13" s="296"/>
      <c r="DR13" s="296"/>
      <c r="DS13" s="296"/>
      <c r="DT13" s="296"/>
      <c r="DU13" s="296"/>
      <c r="DV13" s="296"/>
      <c r="DW13" s="296"/>
      <c r="DX13" s="296"/>
      <c r="DY13" s="296"/>
      <c r="DZ13" s="296"/>
      <c r="EA13" s="296"/>
      <c r="EB13" s="296"/>
      <c r="EC13" s="296"/>
      <c r="ED13" s="296"/>
      <c r="EE13" s="296"/>
      <c r="EF13" s="296"/>
      <c r="EG13" s="296"/>
      <c r="EH13" s="296"/>
      <c r="EI13" s="296"/>
      <c r="EJ13" s="296"/>
      <c r="EK13" s="296"/>
      <c r="EL13" s="296"/>
      <c r="EM13" s="296"/>
      <c r="EN13" s="296"/>
      <c r="EO13" s="296"/>
      <c r="EP13" s="296"/>
      <c r="EQ13" s="296"/>
      <c r="ER13" s="296"/>
      <c r="ES13" s="296"/>
      <c r="ET13" s="296"/>
      <c r="EU13" s="296"/>
      <c r="EV13" s="296"/>
      <c r="EW13" s="296"/>
      <c r="EX13" s="296"/>
      <c r="EY13" s="296"/>
      <c r="EZ13" s="296"/>
      <c r="FA13" s="296"/>
      <c r="FB13" s="296"/>
      <c r="FC13" s="296"/>
      <c r="FD13" s="296"/>
      <c r="FE13" s="296"/>
      <c r="FF13" s="296"/>
      <c r="FG13" s="296"/>
      <c r="FH13" s="296"/>
      <c r="FI13" s="296"/>
      <c r="FJ13" s="296"/>
      <c r="FK13" s="296"/>
      <c r="FL13" s="296"/>
      <c r="FM13" s="296"/>
      <c r="FN13" s="296"/>
      <c r="FO13" s="296"/>
      <c r="FP13" s="296"/>
      <c r="FQ13" s="296"/>
      <c r="FR13" s="296"/>
      <c r="FS13" s="296"/>
      <c r="FT13" s="296"/>
      <c r="FU13" s="296"/>
      <c r="FV13" s="296"/>
      <c r="FW13" s="296"/>
      <c r="FX13" s="296"/>
      <c r="FY13" s="296"/>
      <c r="FZ13" s="296"/>
      <c r="GA13" s="296"/>
      <c r="GB13" s="296"/>
      <c r="GC13" s="296"/>
      <c r="GD13" s="296"/>
      <c r="GE13" s="296"/>
      <c r="GF13" s="296"/>
      <c r="GG13" s="296"/>
      <c r="GH13" s="296"/>
      <c r="GI13" s="296"/>
      <c r="GJ13" s="296"/>
      <c r="GK13" s="296"/>
      <c r="GL13" s="296"/>
      <c r="GM13" s="296"/>
      <c r="GN13" s="296"/>
      <c r="GO13" s="296"/>
      <c r="GP13" s="296"/>
      <c r="GQ13" s="296"/>
      <c r="GR13" s="296"/>
      <c r="GS13" s="296"/>
      <c r="GT13" s="296"/>
      <c r="GU13" s="296"/>
      <c r="GV13" s="296"/>
      <c r="GW13" s="296"/>
      <c r="GX13" s="296"/>
      <c r="GY13" s="296"/>
      <c r="GZ13" s="296"/>
      <c r="HA13" s="296"/>
      <c r="HB13" s="296"/>
      <c r="HC13" s="296"/>
      <c r="HD13" s="296"/>
      <c r="HE13" s="296"/>
      <c r="HF13" s="296"/>
      <c r="HG13" s="296"/>
      <c r="HH13" s="296"/>
      <c r="HI13" s="296"/>
      <c r="HJ13" s="296"/>
      <c r="HK13" s="296"/>
      <c r="HL13" s="296"/>
      <c r="HM13" s="296"/>
      <c r="HN13" s="296"/>
      <c r="HO13" s="296"/>
      <c r="HP13" s="296"/>
      <c r="HQ13" s="296"/>
      <c r="HR13" s="296"/>
      <c r="HS13" s="296"/>
      <c r="HT13" s="296"/>
      <c r="HU13" s="296"/>
      <c r="HV13" s="296"/>
      <c r="HW13" s="296"/>
      <c r="HX13" s="296"/>
      <c r="HY13" s="296"/>
      <c r="HZ13" s="296"/>
      <c r="IA13" s="296"/>
      <c r="IB13" s="296"/>
      <c r="IC13" s="296"/>
      <c r="ID13" s="296"/>
      <c r="IE13" s="296"/>
      <c r="IF13" s="296"/>
      <c r="IG13" s="296"/>
      <c r="IH13" s="296"/>
      <c r="II13" s="296"/>
      <c r="IJ13" s="296"/>
      <c r="IK13" s="296"/>
      <c r="IL13" s="296"/>
      <c r="IM13" s="296"/>
      <c r="IN13" s="296"/>
      <c r="IO13" s="296"/>
      <c r="IP13" s="296"/>
      <c r="IQ13" s="296"/>
      <c r="IR13" s="296"/>
      <c r="IS13" s="296"/>
      <c r="IT13" s="296"/>
      <c r="IU13" s="296"/>
      <c r="IV13" s="296"/>
    </row>
    <row r="14" spans="1:256">
      <c r="A14" s="304" t="s">
        <v>515</v>
      </c>
      <c r="B14" s="493" t="s">
        <v>336</v>
      </c>
      <c r="C14" s="495">
        <v>202901</v>
      </c>
      <c r="D14" s="301" t="s">
        <v>337</v>
      </c>
      <c r="E14" s="300" t="s">
        <v>338</v>
      </c>
      <c r="F14" s="303">
        <v>210465</v>
      </c>
      <c r="G14" s="301">
        <v>1072</v>
      </c>
      <c r="H14" s="302" t="s">
        <v>339</v>
      </c>
      <c r="I14" s="303">
        <v>246481</v>
      </c>
      <c r="J14" s="307" t="s">
        <v>340</v>
      </c>
      <c r="K14" s="308" t="s">
        <v>341</v>
      </c>
      <c r="L14" s="303" t="s">
        <v>300</v>
      </c>
      <c r="M14" s="296"/>
      <c r="N14" s="296"/>
      <c r="O14" s="296"/>
      <c r="P14" s="296"/>
      <c r="Q14" s="296"/>
      <c r="R14" s="296"/>
      <c r="S14" s="296"/>
      <c r="T14" s="296"/>
      <c r="U14" s="296"/>
      <c r="V14" s="296"/>
      <c r="W14" s="296"/>
      <c r="X14" s="296"/>
      <c r="Y14" s="296"/>
      <c r="Z14" s="296"/>
      <c r="AA14" s="296"/>
      <c r="AB14" s="296"/>
      <c r="AC14" s="296"/>
      <c r="AD14" s="296"/>
      <c r="AE14" s="296"/>
      <c r="AF14" s="296"/>
      <c r="AG14" s="296"/>
      <c r="AH14" s="296"/>
      <c r="AI14" s="296"/>
      <c r="AJ14" s="296"/>
      <c r="AK14" s="296"/>
      <c r="AL14" s="296"/>
      <c r="AM14" s="296"/>
      <c r="AN14" s="296"/>
      <c r="AO14" s="296"/>
      <c r="AP14" s="296"/>
      <c r="AQ14" s="296"/>
      <c r="AR14" s="296"/>
      <c r="AS14" s="296"/>
      <c r="AT14" s="296"/>
      <c r="AU14" s="296"/>
      <c r="AV14" s="296"/>
      <c r="AW14" s="296"/>
      <c r="AX14" s="296"/>
      <c r="AY14" s="296"/>
      <c r="AZ14" s="296"/>
      <c r="BA14" s="296"/>
      <c r="BB14" s="296"/>
      <c r="BC14" s="296"/>
      <c r="BD14" s="296"/>
      <c r="BE14" s="296"/>
      <c r="BF14" s="296"/>
      <c r="BG14" s="296"/>
      <c r="BH14" s="296"/>
      <c r="BI14" s="296"/>
      <c r="BJ14" s="296"/>
      <c r="BK14" s="296"/>
      <c r="BL14" s="296"/>
      <c r="BM14" s="296"/>
      <c r="BN14" s="296"/>
      <c r="BO14" s="296"/>
      <c r="BP14" s="296"/>
      <c r="BQ14" s="296"/>
      <c r="BR14" s="296"/>
      <c r="BS14" s="296"/>
      <c r="BT14" s="296"/>
      <c r="BU14" s="296"/>
      <c r="BV14" s="296"/>
      <c r="BW14" s="296"/>
      <c r="BX14" s="296"/>
      <c r="BY14" s="296"/>
      <c r="BZ14" s="296"/>
      <c r="CA14" s="296"/>
      <c r="CB14" s="296"/>
      <c r="CC14" s="296"/>
      <c r="CD14" s="296"/>
      <c r="CE14" s="296"/>
      <c r="CF14" s="296"/>
      <c r="CG14" s="296"/>
      <c r="CH14" s="296"/>
      <c r="CI14" s="296"/>
      <c r="CJ14" s="296"/>
      <c r="CK14" s="296"/>
      <c r="CL14" s="296"/>
      <c r="CM14" s="296"/>
      <c r="CN14" s="296"/>
      <c r="CO14" s="296"/>
      <c r="CP14" s="296"/>
      <c r="CQ14" s="296"/>
      <c r="CR14" s="296"/>
      <c r="CS14" s="296"/>
      <c r="CT14" s="296"/>
      <c r="CU14" s="296"/>
      <c r="CV14" s="296"/>
      <c r="CW14" s="296"/>
      <c r="CX14" s="296"/>
      <c r="CY14" s="296"/>
      <c r="CZ14" s="296"/>
      <c r="DA14" s="296"/>
      <c r="DB14" s="296"/>
      <c r="DC14" s="296"/>
      <c r="DD14" s="296"/>
      <c r="DE14" s="296"/>
      <c r="DF14" s="296"/>
      <c r="DG14" s="296"/>
      <c r="DH14" s="296"/>
      <c r="DI14" s="296"/>
      <c r="DJ14" s="296"/>
      <c r="DK14" s="296"/>
      <c r="DL14" s="296"/>
      <c r="DM14" s="296"/>
      <c r="DN14" s="296"/>
      <c r="DO14" s="296"/>
      <c r="DP14" s="296"/>
      <c r="DQ14" s="296"/>
      <c r="DR14" s="296"/>
      <c r="DS14" s="296"/>
      <c r="DT14" s="296"/>
      <c r="DU14" s="296"/>
      <c r="DV14" s="296"/>
      <c r="DW14" s="296"/>
      <c r="DX14" s="296"/>
      <c r="DY14" s="296"/>
      <c r="DZ14" s="296"/>
      <c r="EA14" s="296"/>
      <c r="EB14" s="296"/>
      <c r="EC14" s="296"/>
      <c r="ED14" s="296"/>
      <c r="EE14" s="296"/>
      <c r="EF14" s="296"/>
      <c r="EG14" s="296"/>
      <c r="EH14" s="296"/>
      <c r="EI14" s="296"/>
      <c r="EJ14" s="296"/>
      <c r="EK14" s="296"/>
      <c r="EL14" s="296"/>
      <c r="EM14" s="296"/>
      <c r="EN14" s="296"/>
      <c r="EO14" s="296"/>
      <c r="EP14" s="296"/>
      <c r="EQ14" s="296"/>
      <c r="ER14" s="296"/>
      <c r="ES14" s="296"/>
      <c r="ET14" s="296"/>
      <c r="EU14" s="296"/>
      <c r="EV14" s="296"/>
      <c r="EW14" s="296"/>
      <c r="EX14" s="296"/>
      <c r="EY14" s="296"/>
      <c r="EZ14" s="296"/>
      <c r="FA14" s="296"/>
      <c r="FB14" s="296"/>
      <c r="FC14" s="296"/>
      <c r="FD14" s="296"/>
      <c r="FE14" s="296"/>
      <c r="FF14" s="296"/>
      <c r="FG14" s="296"/>
      <c r="FH14" s="296"/>
      <c r="FI14" s="296"/>
      <c r="FJ14" s="296"/>
      <c r="FK14" s="296"/>
      <c r="FL14" s="296"/>
      <c r="FM14" s="296"/>
      <c r="FN14" s="296"/>
      <c r="FO14" s="296"/>
      <c r="FP14" s="296"/>
      <c r="FQ14" s="296"/>
      <c r="FR14" s="296"/>
      <c r="FS14" s="296"/>
      <c r="FT14" s="296"/>
      <c r="FU14" s="296"/>
      <c r="FV14" s="296"/>
      <c r="FW14" s="296"/>
      <c r="FX14" s="296"/>
      <c r="FY14" s="296"/>
      <c r="FZ14" s="296"/>
      <c r="GA14" s="296"/>
      <c r="GB14" s="296"/>
      <c r="GC14" s="296"/>
      <c r="GD14" s="296"/>
      <c r="GE14" s="296"/>
      <c r="GF14" s="296"/>
      <c r="GG14" s="296"/>
      <c r="GH14" s="296"/>
      <c r="GI14" s="296"/>
      <c r="GJ14" s="296"/>
      <c r="GK14" s="296"/>
      <c r="GL14" s="296"/>
      <c r="GM14" s="296"/>
      <c r="GN14" s="296"/>
      <c r="GO14" s="296"/>
      <c r="GP14" s="296"/>
      <c r="GQ14" s="296"/>
      <c r="GR14" s="296"/>
      <c r="GS14" s="296"/>
      <c r="GT14" s="296"/>
      <c r="GU14" s="296"/>
      <c r="GV14" s="296"/>
      <c r="GW14" s="296"/>
      <c r="GX14" s="296"/>
      <c r="GY14" s="296"/>
      <c r="GZ14" s="296"/>
      <c r="HA14" s="296"/>
      <c r="HB14" s="296"/>
      <c r="HC14" s="296"/>
      <c r="HD14" s="296"/>
      <c r="HE14" s="296"/>
      <c r="HF14" s="296"/>
      <c r="HG14" s="296"/>
      <c r="HH14" s="296"/>
      <c r="HI14" s="296"/>
      <c r="HJ14" s="296"/>
      <c r="HK14" s="296"/>
      <c r="HL14" s="296"/>
      <c r="HM14" s="296"/>
      <c r="HN14" s="296"/>
      <c r="HO14" s="296"/>
      <c r="HP14" s="296"/>
      <c r="HQ14" s="296"/>
      <c r="HR14" s="296"/>
      <c r="HS14" s="296"/>
      <c r="HT14" s="296"/>
      <c r="HU14" s="296"/>
      <c r="HV14" s="296"/>
      <c r="HW14" s="296"/>
      <c r="HX14" s="296"/>
      <c r="HY14" s="296"/>
      <c r="HZ14" s="296"/>
      <c r="IA14" s="296"/>
      <c r="IB14" s="296"/>
      <c r="IC14" s="296"/>
      <c r="ID14" s="296"/>
      <c r="IE14" s="296"/>
      <c r="IF14" s="296"/>
      <c r="IG14" s="296"/>
      <c r="IH14" s="296"/>
      <c r="II14" s="296"/>
      <c r="IJ14" s="296"/>
      <c r="IK14" s="296"/>
      <c r="IL14" s="296"/>
      <c r="IM14" s="296"/>
      <c r="IN14" s="296"/>
      <c r="IO14" s="296"/>
      <c r="IP14" s="296"/>
      <c r="IQ14" s="296"/>
      <c r="IR14" s="296"/>
      <c r="IS14" s="296"/>
      <c r="IT14" s="296"/>
      <c r="IU14" s="296"/>
      <c r="IV14" s="296"/>
    </row>
    <row r="15" spans="1:256">
      <c r="A15" s="304">
        <v>1011</v>
      </c>
      <c r="B15" s="493" t="s">
        <v>342</v>
      </c>
      <c r="C15" s="495">
        <v>230145</v>
      </c>
      <c r="D15" s="301">
        <v>1042</v>
      </c>
      <c r="E15" s="300" t="s">
        <v>343</v>
      </c>
      <c r="F15" s="303">
        <v>202504</v>
      </c>
      <c r="G15" s="301">
        <v>1073</v>
      </c>
      <c r="H15" s="302" t="s">
        <v>344</v>
      </c>
      <c r="I15" s="303">
        <v>215026</v>
      </c>
      <c r="J15" s="307" t="s">
        <v>516</v>
      </c>
      <c r="K15" s="308" t="s">
        <v>345</v>
      </c>
      <c r="L15" s="303" t="s">
        <v>300</v>
      </c>
      <c r="M15" s="296"/>
      <c r="N15" s="296"/>
      <c r="O15" s="296"/>
      <c r="P15" s="296"/>
      <c r="Q15" s="296"/>
      <c r="R15" s="296"/>
      <c r="S15" s="296"/>
      <c r="T15" s="296"/>
      <c r="U15" s="296"/>
      <c r="V15" s="296"/>
      <c r="W15" s="296"/>
      <c r="X15" s="296"/>
      <c r="Y15" s="296"/>
      <c r="Z15" s="296"/>
      <c r="AA15" s="296"/>
      <c r="AB15" s="296"/>
      <c r="AC15" s="296"/>
      <c r="AD15" s="296"/>
      <c r="AE15" s="296"/>
      <c r="AF15" s="296"/>
      <c r="AG15" s="296"/>
      <c r="AH15" s="296"/>
      <c r="AI15" s="296"/>
      <c r="AJ15" s="296"/>
      <c r="AK15" s="296"/>
      <c r="AL15" s="296"/>
      <c r="AM15" s="296"/>
      <c r="AN15" s="296"/>
      <c r="AO15" s="296"/>
      <c r="AP15" s="296"/>
      <c r="AQ15" s="296"/>
      <c r="AR15" s="296"/>
      <c r="AS15" s="296"/>
      <c r="AT15" s="296"/>
      <c r="AU15" s="296"/>
      <c r="AV15" s="296"/>
      <c r="AW15" s="296"/>
      <c r="AX15" s="296"/>
      <c r="AY15" s="296"/>
      <c r="AZ15" s="296"/>
      <c r="BA15" s="296"/>
      <c r="BB15" s="296"/>
      <c r="BC15" s="296"/>
      <c r="BD15" s="296"/>
      <c r="BE15" s="296"/>
      <c r="BF15" s="296"/>
      <c r="BG15" s="296"/>
      <c r="BH15" s="296"/>
      <c r="BI15" s="296"/>
      <c r="BJ15" s="296"/>
      <c r="BK15" s="296"/>
      <c r="BL15" s="296"/>
      <c r="BM15" s="296"/>
      <c r="BN15" s="296"/>
      <c r="BO15" s="296"/>
      <c r="BP15" s="296"/>
      <c r="BQ15" s="296"/>
      <c r="BR15" s="296"/>
      <c r="BS15" s="296"/>
      <c r="BT15" s="296"/>
      <c r="BU15" s="296"/>
      <c r="BV15" s="296"/>
      <c r="BW15" s="296"/>
      <c r="BX15" s="296"/>
      <c r="BY15" s="296"/>
      <c r="BZ15" s="296"/>
      <c r="CA15" s="296"/>
      <c r="CB15" s="296"/>
      <c r="CC15" s="296"/>
      <c r="CD15" s="296"/>
      <c r="CE15" s="296"/>
      <c r="CF15" s="296"/>
      <c r="CG15" s="296"/>
      <c r="CH15" s="296"/>
      <c r="CI15" s="296"/>
      <c r="CJ15" s="296"/>
      <c r="CK15" s="296"/>
      <c r="CL15" s="296"/>
      <c r="CM15" s="296"/>
      <c r="CN15" s="296"/>
      <c r="CO15" s="296"/>
      <c r="CP15" s="296"/>
      <c r="CQ15" s="296"/>
      <c r="CR15" s="296"/>
      <c r="CS15" s="296"/>
      <c r="CT15" s="296"/>
      <c r="CU15" s="296"/>
      <c r="CV15" s="296"/>
      <c r="CW15" s="296"/>
      <c r="CX15" s="296"/>
      <c r="CY15" s="296"/>
      <c r="CZ15" s="296"/>
      <c r="DA15" s="296"/>
      <c r="DB15" s="296"/>
      <c r="DC15" s="296"/>
      <c r="DD15" s="296"/>
      <c r="DE15" s="296"/>
      <c r="DF15" s="296"/>
      <c r="DG15" s="296"/>
      <c r="DH15" s="296"/>
      <c r="DI15" s="296"/>
      <c r="DJ15" s="296"/>
      <c r="DK15" s="296"/>
      <c r="DL15" s="296"/>
      <c r="DM15" s="296"/>
      <c r="DN15" s="296"/>
      <c r="DO15" s="296"/>
      <c r="DP15" s="296"/>
      <c r="DQ15" s="296"/>
      <c r="DR15" s="296"/>
      <c r="DS15" s="296"/>
      <c r="DT15" s="296"/>
      <c r="DU15" s="296"/>
      <c r="DV15" s="296"/>
      <c r="DW15" s="296"/>
      <c r="DX15" s="296"/>
      <c r="DY15" s="296"/>
      <c r="DZ15" s="296"/>
      <c r="EA15" s="296"/>
      <c r="EB15" s="296"/>
      <c r="EC15" s="296"/>
      <c r="ED15" s="296"/>
      <c r="EE15" s="296"/>
      <c r="EF15" s="296"/>
      <c r="EG15" s="296"/>
      <c r="EH15" s="296"/>
      <c r="EI15" s="296"/>
      <c r="EJ15" s="296"/>
      <c r="EK15" s="296"/>
      <c r="EL15" s="296"/>
      <c r="EM15" s="296"/>
      <c r="EN15" s="296"/>
      <c r="EO15" s="296"/>
      <c r="EP15" s="296"/>
      <c r="EQ15" s="296"/>
      <c r="ER15" s="296"/>
      <c r="ES15" s="296"/>
      <c r="ET15" s="296"/>
      <c r="EU15" s="296"/>
      <c r="EV15" s="296"/>
      <c r="EW15" s="296"/>
      <c r="EX15" s="296"/>
      <c r="EY15" s="296"/>
      <c r="EZ15" s="296"/>
      <c r="FA15" s="296"/>
      <c r="FB15" s="296"/>
      <c r="FC15" s="296"/>
      <c r="FD15" s="296"/>
      <c r="FE15" s="296"/>
      <c r="FF15" s="296"/>
      <c r="FG15" s="296"/>
      <c r="FH15" s="296"/>
      <c r="FI15" s="296"/>
      <c r="FJ15" s="296"/>
      <c r="FK15" s="296"/>
      <c r="FL15" s="296"/>
      <c r="FM15" s="296"/>
      <c r="FN15" s="296"/>
      <c r="FO15" s="296"/>
      <c r="FP15" s="296"/>
      <c r="FQ15" s="296"/>
      <c r="FR15" s="296"/>
      <c r="FS15" s="296"/>
      <c r="FT15" s="296"/>
      <c r="FU15" s="296"/>
      <c r="FV15" s="296"/>
      <c r="FW15" s="296"/>
      <c r="FX15" s="296"/>
      <c r="FY15" s="296"/>
      <c r="FZ15" s="296"/>
      <c r="GA15" s="296"/>
      <c r="GB15" s="296"/>
      <c r="GC15" s="296"/>
      <c r="GD15" s="296"/>
      <c r="GE15" s="296"/>
      <c r="GF15" s="296"/>
      <c r="GG15" s="296"/>
      <c r="GH15" s="296"/>
      <c r="GI15" s="296"/>
      <c r="GJ15" s="296"/>
      <c r="GK15" s="296"/>
      <c r="GL15" s="296"/>
      <c r="GM15" s="296"/>
      <c r="GN15" s="296"/>
      <c r="GO15" s="296"/>
      <c r="GP15" s="296"/>
      <c r="GQ15" s="296"/>
      <c r="GR15" s="296"/>
      <c r="GS15" s="296"/>
      <c r="GT15" s="296"/>
      <c r="GU15" s="296"/>
      <c r="GV15" s="296"/>
      <c r="GW15" s="296"/>
      <c r="GX15" s="296"/>
      <c r="GY15" s="296"/>
      <c r="GZ15" s="296"/>
      <c r="HA15" s="296"/>
      <c r="HB15" s="296"/>
      <c r="HC15" s="296"/>
      <c r="HD15" s="296"/>
      <c r="HE15" s="296"/>
      <c r="HF15" s="296"/>
      <c r="HG15" s="296"/>
      <c r="HH15" s="296"/>
      <c r="HI15" s="296"/>
      <c r="HJ15" s="296"/>
      <c r="HK15" s="296"/>
      <c r="HL15" s="296"/>
      <c r="HM15" s="296"/>
      <c r="HN15" s="296"/>
      <c r="HO15" s="296"/>
      <c r="HP15" s="296"/>
      <c r="HQ15" s="296"/>
      <c r="HR15" s="296"/>
      <c r="HS15" s="296"/>
      <c r="HT15" s="296"/>
      <c r="HU15" s="296"/>
      <c r="HV15" s="296"/>
      <c r="HW15" s="296"/>
      <c r="HX15" s="296"/>
      <c r="HY15" s="296"/>
      <c r="HZ15" s="296"/>
      <c r="IA15" s="296"/>
      <c r="IB15" s="296"/>
      <c r="IC15" s="296"/>
      <c r="ID15" s="296"/>
      <c r="IE15" s="296"/>
      <c r="IF15" s="296"/>
      <c r="IG15" s="296"/>
      <c r="IH15" s="296"/>
      <c r="II15" s="296"/>
      <c r="IJ15" s="296"/>
      <c r="IK15" s="296"/>
      <c r="IL15" s="296"/>
      <c r="IM15" s="296"/>
      <c r="IN15" s="296"/>
      <c r="IO15" s="296"/>
      <c r="IP15" s="296"/>
      <c r="IQ15" s="296"/>
      <c r="IR15" s="296"/>
      <c r="IS15" s="296"/>
      <c r="IT15" s="296"/>
      <c r="IU15" s="296"/>
      <c r="IV15" s="296"/>
    </row>
    <row r="16" spans="1:256">
      <c r="A16" s="304">
        <v>1012</v>
      </c>
      <c r="B16" s="493" t="s">
        <v>346</v>
      </c>
      <c r="C16" s="495">
        <v>249748</v>
      </c>
      <c r="D16" s="301">
        <v>1043</v>
      </c>
      <c r="E16" s="300" t="s">
        <v>347</v>
      </c>
      <c r="F16" s="303">
        <v>198718</v>
      </c>
      <c r="G16" s="301">
        <v>1074</v>
      </c>
      <c r="H16" s="302" t="s">
        <v>348</v>
      </c>
      <c r="I16" s="303">
        <v>188071</v>
      </c>
      <c r="J16" s="307" t="s">
        <v>517</v>
      </c>
      <c r="K16" s="308" t="s">
        <v>349</v>
      </c>
      <c r="L16" s="303" t="s">
        <v>300</v>
      </c>
      <c r="M16" s="296"/>
      <c r="N16" s="296"/>
      <c r="O16" s="296"/>
      <c r="P16" s="296"/>
      <c r="Q16" s="296"/>
      <c r="R16" s="296"/>
      <c r="S16" s="296"/>
      <c r="T16" s="296"/>
      <c r="U16" s="296"/>
      <c r="V16" s="296"/>
      <c r="W16" s="296"/>
      <c r="X16" s="296"/>
      <c r="Y16" s="296"/>
      <c r="Z16" s="296"/>
      <c r="AA16" s="296"/>
      <c r="AB16" s="296"/>
      <c r="AC16" s="296"/>
      <c r="AD16" s="296"/>
      <c r="AE16" s="296"/>
      <c r="AF16" s="296"/>
      <c r="AG16" s="296"/>
      <c r="AH16" s="296"/>
      <c r="AI16" s="296"/>
      <c r="AJ16" s="296"/>
      <c r="AK16" s="296"/>
      <c r="AL16" s="296"/>
      <c r="AM16" s="296"/>
      <c r="AN16" s="296"/>
      <c r="AO16" s="296"/>
      <c r="AP16" s="296"/>
      <c r="AQ16" s="296"/>
      <c r="AR16" s="296"/>
      <c r="AS16" s="296"/>
      <c r="AT16" s="296"/>
      <c r="AU16" s="296"/>
      <c r="AV16" s="296"/>
      <c r="AW16" s="296"/>
      <c r="AX16" s="296"/>
      <c r="AY16" s="296"/>
      <c r="AZ16" s="296"/>
      <c r="BA16" s="296"/>
      <c r="BB16" s="296"/>
      <c r="BC16" s="296"/>
      <c r="BD16" s="296"/>
      <c r="BE16" s="296"/>
      <c r="BF16" s="296"/>
      <c r="BG16" s="296"/>
      <c r="BH16" s="296"/>
      <c r="BI16" s="296"/>
      <c r="BJ16" s="296"/>
      <c r="BK16" s="296"/>
      <c r="BL16" s="296"/>
      <c r="BM16" s="296"/>
      <c r="BN16" s="296"/>
      <c r="BO16" s="296"/>
      <c r="BP16" s="296"/>
      <c r="BQ16" s="296"/>
      <c r="BR16" s="296"/>
      <c r="BS16" s="296"/>
      <c r="BT16" s="296"/>
      <c r="BU16" s="296"/>
      <c r="BV16" s="296"/>
      <c r="BW16" s="296"/>
      <c r="BX16" s="296"/>
      <c r="BY16" s="296"/>
      <c r="BZ16" s="296"/>
      <c r="CA16" s="296"/>
      <c r="CB16" s="296"/>
      <c r="CC16" s="296"/>
      <c r="CD16" s="296"/>
      <c r="CE16" s="296"/>
      <c r="CF16" s="296"/>
      <c r="CG16" s="296"/>
      <c r="CH16" s="296"/>
      <c r="CI16" s="296"/>
      <c r="CJ16" s="296"/>
      <c r="CK16" s="296"/>
      <c r="CL16" s="296"/>
      <c r="CM16" s="296"/>
      <c r="CN16" s="296"/>
      <c r="CO16" s="296"/>
      <c r="CP16" s="296"/>
      <c r="CQ16" s="296"/>
      <c r="CR16" s="296"/>
      <c r="CS16" s="296"/>
      <c r="CT16" s="296"/>
      <c r="CU16" s="296"/>
      <c r="CV16" s="296"/>
      <c r="CW16" s="296"/>
      <c r="CX16" s="296"/>
      <c r="CY16" s="296"/>
      <c r="CZ16" s="296"/>
      <c r="DA16" s="296"/>
      <c r="DB16" s="296"/>
      <c r="DC16" s="296"/>
      <c r="DD16" s="296"/>
      <c r="DE16" s="296"/>
      <c r="DF16" s="296"/>
      <c r="DG16" s="296"/>
      <c r="DH16" s="296"/>
      <c r="DI16" s="296"/>
      <c r="DJ16" s="296"/>
      <c r="DK16" s="296"/>
      <c r="DL16" s="296"/>
      <c r="DM16" s="296"/>
      <c r="DN16" s="296"/>
      <c r="DO16" s="296"/>
      <c r="DP16" s="296"/>
      <c r="DQ16" s="296"/>
      <c r="DR16" s="296"/>
      <c r="DS16" s="296"/>
      <c r="DT16" s="296"/>
      <c r="DU16" s="296"/>
      <c r="DV16" s="296"/>
      <c r="DW16" s="296"/>
      <c r="DX16" s="296"/>
      <c r="DY16" s="296"/>
      <c r="DZ16" s="296"/>
      <c r="EA16" s="296"/>
      <c r="EB16" s="296"/>
      <c r="EC16" s="296"/>
      <c r="ED16" s="296"/>
      <c r="EE16" s="296"/>
      <c r="EF16" s="296"/>
      <c r="EG16" s="296"/>
      <c r="EH16" s="296"/>
      <c r="EI16" s="296"/>
      <c r="EJ16" s="296"/>
      <c r="EK16" s="296"/>
      <c r="EL16" s="296"/>
      <c r="EM16" s="296"/>
      <c r="EN16" s="296"/>
      <c r="EO16" s="296"/>
      <c r="EP16" s="296"/>
      <c r="EQ16" s="296"/>
      <c r="ER16" s="296"/>
      <c r="ES16" s="296"/>
      <c r="ET16" s="296"/>
      <c r="EU16" s="296"/>
      <c r="EV16" s="296"/>
      <c r="EW16" s="296"/>
      <c r="EX16" s="296"/>
      <c r="EY16" s="296"/>
      <c r="EZ16" s="296"/>
      <c r="FA16" s="296"/>
      <c r="FB16" s="296"/>
      <c r="FC16" s="296"/>
      <c r="FD16" s="296"/>
      <c r="FE16" s="296"/>
      <c r="FF16" s="296"/>
      <c r="FG16" s="296"/>
      <c r="FH16" s="296"/>
      <c r="FI16" s="296"/>
      <c r="FJ16" s="296"/>
      <c r="FK16" s="296"/>
      <c r="FL16" s="296"/>
      <c r="FM16" s="296"/>
      <c r="FN16" s="296"/>
      <c r="FO16" s="296"/>
      <c r="FP16" s="296"/>
      <c r="FQ16" s="296"/>
      <c r="FR16" s="296"/>
      <c r="FS16" s="296"/>
      <c r="FT16" s="296"/>
      <c r="FU16" s="296"/>
      <c r="FV16" s="296"/>
      <c r="FW16" s="296"/>
      <c r="FX16" s="296"/>
      <c r="FY16" s="296"/>
      <c r="FZ16" s="296"/>
      <c r="GA16" s="296"/>
      <c r="GB16" s="296"/>
      <c r="GC16" s="296"/>
      <c r="GD16" s="296"/>
      <c r="GE16" s="296"/>
      <c r="GF16" s="296"/>
      <c r="GG16" s="296"/>
      <c r="GH16" s="296"/>
      <c r="GI16" s="296"/>
      <c r="GJ16" s="296"/>
      <c r="GK16" s="296"/>
      <c r="GL16" s="296"/>
      <c r="GM16" s="296"/>
      <c r="GN16" s="296"/>
      <c r="GO16" s="296"/>
      <c r="GP16" s="296"/>
      <c r="GQ16" s="296"/>
      <c r="GR16" s="296"/>
      <c r="GS16" s="296"/>
      <c r="GT16" s="296"/>
      <c r="GU16" s="296"/>
      <c r="GV16" s="296"/>
      <c r="GW16" s="296"/>
      <c r="GX16" s="296"/>
      <c r="GY16" s="296"/>
      <c r="GZ16" s="296"/>
      <c r="HA16" s="296"/>
      <c r="HB16" s="296"/>
      <c r="HC16" s="296"/>
      <c r="HD16" s="296"/>
      <c r="HE16" s="296"/>
      <c r="HF16" s="296"/>
      <c r="HG16" s="296"/>
      <c r="HH16" s="296"/>
      <c r="HI16" s="296"/>
      <c r="HJ16" s="296"/>
      <c r="HK16" s="296"/>
      <c r="HL16" s="296"/>
      <c r="HM16" s="296"/>
      <c r="HN16" s="296"/>
      <c r="HO16" s="296"/>
      <c r="HP16" s="296"/>
      <c r="HQ16" s="296"/>
      <c r="HR16" s="296"/>
      <c r="HS16" s="296"/>
      <c r="HT16" s="296"/>
      <c r="HU16" s="296"/>
      <c r="HV16" s="296"/>
      <c r="HW16" s="296"/>
      <c r="HX16" s="296"/>
      <c r="HY16" s="296"/>
      <c r="HZ16" s="296"/>
      <c r="IA16" s="296"/>
      <c r="IB16" s="296"/>
      <c r="IC16" s="296"/>
      <c r="ID16" s="296"/>
      <c r="IE16" s="296"/>
      <c r="IF16" s="296"/>
      <c r="IG16" s="296"/>
      <c r="IH16" s="296"/>
      <c r="II16" s="296"/>
      <c r="IJ16" s="296"/>
      <c r="IK16" s="296"/>
      <c r="IL16" s="296"/>
      <c r="IM16" s="296"/>
      <c r="IN16" s="296"/>
      <c r="IO16" s="296"/>
      <c r="IP16" s="296"/>
      <c r="IQ16" s="296"/>
      <c r="IR16" s="296"/>
      <c r="IS16" s="296"/>
      <c r="IT16" s="296"/>
      <c r="IU16" s="296"/>
      <c r="IV16" s="296"/>
    </row>
    <row r="17" spans="1:256">
      <c r="A17" s="304">
        <v>1013</v>
      </c>
      <c r="B17" s="493" t="s">
        <v>350</v>
      </c>
      <c r="C17" s="495">
        <v>245223</v>
      </c>
      <c r="D17" s="301">
        <v>1044</v>
      </c>
      <c r="E17" s="300" t="s">
        <v>351</v>
      </c>
      <c r="F17" s="303">
        <v>194048</v>
      </c>
      <c r="G17" s="301">
        <v>1075</v>
      </c>
      <c r="H17" s="302" t="s">
        <v>352</v>
      </c>
      <c r="I17" s="303">
        <v>265406</v>
      </c>
      <c r="J17" s="307" t="s">
        <v>353</v>
      </c>
      <c r="K17" s="308" t="s">
        <v>354</v>
      </c>
      <c r="L17" s="303" t="s">
        <v>300</v>
      </c>
      <c r="M17" s="296"/>
      <c r="N17" s="296"/>
      <c r="O17" s="296"/>
      <c r="P17" s="296"/>
      <c r="Q17" s="296"/>
      <c r="R17" s="296"/>
      <c r="S17" s="296"/>
      <c r="T17" s="296"/>
      <c r="U17" s="296"/>
      <c r="V17" s="296"/>
      <c r="W17" s="296"/>
      <c r="X17" s="296"/>
      <c r="Y17" s="296"/>
      <c r="Z17" s="296"/>
      <c r="AA17" s="296"/>
      <c r="AB17" s="296"/>
      <c r="AC17" s="296"/>
      <c r="AD17" s="296"/>
      <c r="AE17" s="296"/>
      <c r="AF17" s="296"/>
      <c r="AG17" s="296"/>
      <c r="AH17" s="296"/>
      <c r="AI17" s="296"/>
      <c r="AJ17" s="296"/>
      <c r="AK17" s="296"/>
      <c r="AL17" s="296"/>
      <c r="AM17" s="296"/>
      <c r="AN17" s="296"/>
      <c r="AO17" s="296"/>
      <c r="AP17" s="296"/>
      <c r="AQ17" s="296"/>
      <c r="AR17" s="296"/>
      <c r="AS17" s="296"/>
      <c r="AT17" s="296"/>
      <c r="AU17" s="296"/>
      <c r="AV17" s="296"/>
      <c r="AW17" s="296"/>
      <c r="AX17" s="296"/>
      <c r="AY17" s="296"/>
      <c r="AZ17" s="296"/>
      <c r="BA17" s="296"/>
      <c r="BB17" s="296"/>
      <c r="BC17" s="296"/>
      <c r="BD17" s="296"/>
      <c r="BE17" s="296"/>
      <c r="BF17" s="296"/>
      <c r="BG17" s="296"/>
      <c r="BH17" s="296"/>
      <c r="BI17" s="296"/>
      <c r="BJ17" s="296"/>
      <c r="BK17" s="296"/>
      <c r="BL17" s="296"/>
      <c r="BM17" s="296"/>
      <c r="BN17" s="296"/>
      <c r="BO17" s="296"/>
      <c r="BP17" s="296"/>
      <c r="BQ17" s="296"/>
      <c r="BR17" s="296"/>
      <c r="BS17" s="296"/>
      <c r="BT17" s="296"/>
      <c r="BU17" s="296"/>
      <c r="BV17" s="296"/>
      <c r="BW17" s="296"/>
      <c r="BX17" s="296"/>
      <c r="BY17" s="296"/>
      <c r="BZ17" s="296"/>
      <c r="CA17" s="296"/>
      <c r="CB17" s="296"/>
      <c r="CC17" s="296"/>
      <c r="CD17" s="296"/>
      <c r="CE17" s="296"/>
      <c r="CF17" s="296"/>
      <c r="CG17" s="296"/>
      <c r="CH17" s="296"/>
      <c r="CI17" s="296"/>
      <c r="CJ17" s="296"/>
      <c r="CK17" s="296"/>
      <c r="CL17" s="296"/>
      <c r="CM17" s="296"/>
      <c r="CN17" s="296"/>
      <c r="CO17" s="296"/>
      <c r="CP17" s="296"/>
      <c r="CQ17" s="296"/>
      <c r="CR17" s="296"/>
      <c r="CS17" s="296"/>
      <c r="CT17" s="296"/>
      <c r="CU17" s="296"/>
      <c r="CV17" s="296"/>
      <c r="CW17" s="296"/>
      <c r="CX17" s="296"/>
      <c r="CY17" s="296"/>
      <c r="CZ17" s="296"/>
      <c r="DA17" s="296"/>
      <c r="DB17" s="296"/>
      <c r="DC17" s="296"/>
      <c r="DD17" s="296"/>
      <c r="DE17" s="296"/>
      <c r="DF17" s="296"/>
      <c r="DG17" s="296"/>
      <c r="DH17" s="296"/>
      <c r="DI17" s="296"/>
      <c r="DJ17" s="296"/>
      <c r="DK17" s="296"/>
      <c r="DL17" s="296"/>
      <c r="DM17" s="296"/>
      <c r="DN17" s="296"/>
      <c r="DO17" s="296"/>
      <c r="DP17" s="296"/>
      <c r="DQ17" s="296"/>
      <c r="DR17" s="296"/>
      <c r="DS17" s="296"/>
      <c r="DT17" s="296"/>
      <c r="DU17" s="296"/>
      <c r="DV17" s="296"/>
      <c r="DW17" s="296"/>
      <c r="DX17" s="296"/>
      <c r="DY17" s="296"/>
      <c r="DZ17" s="296"/>
      <c r="EA17" s="296"/>
      <c r="EB17" s="296"/>
      <c r="EC17" s="296"/>
      <c r="ED17" s="296"/>
      <c r="EE17" s="296"/>
      <c r="EF17" s="296"/>
      <c r="EG17" s="296"/>
      <c r="EH17" s="296"/>
      <c r="EI17" s="296"/>
      <c r="EJ17" s="296"/>
      <c r="EK17" s="296"/>
      <c r="EL17" s="296"/>
      <c r="EM17" s="296"/>
      <c r="EN17" s="296"/>
      <c r="EO17" s="296"/>
      <c r="EP17" s="296"/>
      <c r="EQ17" s="296"/>
      <c r="ER17" s="296"/>
      <c r="ES17" s="296"/>
      <c r="ET17" s="296"/>
      <c r="EU17" s="296"/>
      <c r="EV17" s="296"/>
      <c r="EW17" s="296"/>
      <c r="EX17" s="296"/>
      <c r="EY17" s="296"/>
      <c r="EZ17" s="296"/>
      <c r="FA17" s="296"/>
      <c r="FB17" s="296"/>
      <c r="FC17" s="296"/>
      <c r="FD17" s="296"/>
      <c r="FE17" s="296"/>
      <c r="FF17" s="296"/>
      <c r="FG17" s="296"/>
      <c r="FH17" s="296"/>
      <c r="FI17" s="296"/>
      <c r="FJ17" s="296"/>
      <c r="FK17" s="296"/>
      <c r="FL17" s="296"/>
      <c r="FM17" s="296"/>
      <c r="FN17" s="296"/>
      <c r="FO17" s="296"/>
      <c r="FP17" s="296"/>
      <c r="FQ17" s="296"/>
      <c r="FR17" s="296"/>
      <c r="FS17" s="296"/>
      <c r="FT17" s="296"/>
      <c r="FU17" s="296"/>
      <c r="FV17" s="296"/>
      <c r="FW17" s="296"/>
      <c r="FX17" s="296"/>
      <c r="FY17" s="296"/>
      <c r="FZ17" s="296"/>
      <c r="GA17" s="296"/>
      <c r="GB17" s="296"/>
      <c r="GC17" s="296"/>
      <c r="GD17" s="296"/>
      <c r="GE17" s="296"/>
      <c r="GF17" s="296"/>
      <c r="GG17" s="296"/>
      <c r="GH17" s="296"/>
      <c r="GI17" s="296"/>
      <c r="GJ17" s="296"/>
      <c r="GK17" s="296"/>
      <c r="GL17" s="296"/>
      <c r="GM17" s="296"/>
      <c r="GN17" s="296"/>
      <c r="GO17" s="296"/>
      <c r="GP17" s="296"/>
      <c r="GQ17" s="296"/>
      <c r="GR17" s="296"/>
      <c r="GS17" s="296"/>
      <c r="GT17" s="296"/>
      <c r="GU17" s="296"/>
      <c r="GV17" s="296"/>
      <c r="GW17" s="296"/>
      <c r="GX17" s="296"/>
      <c r="GY17" s="296"/>
      <c r="GZ17" s="296"/>
      <c r="HA17" s="296"/>
      <c r="HB17" s="296"/>
      <c r="HC17" s="296"/>
      <c r="HD17" s="296"/>
      <c r="HE17" s="296"/>
      <c r="HF17" s="296"/>
      <c r="HG17" s="296"/>
      <c r="HH17" s="296"/>
      <c r="HI17" s="296"/>
      <c r="HJ17" s="296"/>
      <c r="HK17" s="296"/>
      <c r="HL17" s="296"/>
      <c r="HM17" s="296"/>
      <c r="HN17" s="296"/>
      <c r="HO17" s="296"/>
      <c r="HP17" s="296"/>
      <c r="HQ17" s="296"/>
      <c r="HR17" s="296"/>
      <c r="HS17" s="296"/>
      <c r="HT17" s="296"/>
      <c r="HU17" s="296"/>
      <c r="HV17" s="296"/>
      <c r="HW17" s="296"/>
      <c r="HX17" s="296"/>
      <c r="HY17" s="296"/>
      <c r="HZ17" s="296"/>
      <c r="IA17" s="296"/>
      <c r="IB17" s="296"/>
      <c r="IC17" s="296"/>
      <c r="ID17" s="296"/>
      <c r="IE17" s="296"/>
      <c r="IF17" s="296"/>
      <c r="IG17" s="296"/>
      <c r="IH17" s="296"/>
      <c r="II17" s="296"/>
      <c r="IJ17" s="296"/>
      <c r="IK17" s="296"/>
      <c r="IL17" s="296"/>
      <c r="IM17" s="296"/>
      <c r="IN17" s="296"/>
      <c r="IO17" s="296"/>
      <c r="IP17" s="296"/>
      <c r="IQ17" s="296"/>
      <c r="IR17" s="296"/>
      <c r="IS17" s="296"/>
      <c r="IT17" s="296"/>
      <c r="IU17" s="296"/>
      <c r="IV17" s="296"/>
    </row>
    <row r="18" spans="1:256">
      <c r="A18" s="304">
        <v>1014</v>
      </c>
      <c r="B18" s="493" t="s">
        <v>355</v>
      </c>
      <c r="C18" s="495">
        <v>212226</v>
      </c>
      <c r="D18" s="301" t="s">
        <v>518</v>
      </c>
      <c r="E18" s="300" t="s">
        <v>356</v>
      </c>
      <c r="F18" s="303">
        <v>170594</v>
      </c>
      <c r="G18" s="301">
        <v>1076</v>
      </c>
      <c r="H18" s="302" t="s">
        <v>357</v>
      </c>
      <c r="I18" s="303">
        <v>420571</v>
      </c>
      <c r="J18" s="307" t="s">
        <v>358</v>
      </c>
      <c r="K18" s="308" t="s">
        <v>359</v>
      </c>
      <c r="L18" s="303">
        <v>325333</v>
      </c>
      <c r="M18" s="296"/>
      <c r="N18" s="296"/>
      <c r="O18" s="296"/>
      <c r="P18" s="296"/>
      <c r="Q18" s="296"/>
      <c r="R18" s="296"/>
      <c r="S18" s="296"/>
      <c r="T18" s="296"/>
      <c r="U18" s="296"/>
      <c r="V18" s="296"/>
      <c r="W18" s="296"/>
      <c r="X18" s="296"/>
      <c r="Y18" s="296"/>
      <c r="Z18" s="296"/>
      <c r="AA18" s="296"/>
      <c r="AB18" s="296"/>
      <c r="AC18" s="296"/>
      <c r="AD18" s="296"/>
      <c r="AE18" s="296"/>
      <c r="AF18" s="296"/>
      <c r="AG18" s="296"/>
      <c r="AH18" s="296"/>
      <c r="AI18" s="296"/>
      <c r="AJ18" s="296"/>
      <c r="AK18" s="296"/>
      <c r="AL18" s="296"/>
      <c r="AM18" s="296"/>
      <c r="AN18" s="296"/>
      <c r="AO18" s="296"/>
      <c r="AP18" s="296"/>
      <c r="AQ18" s="296"/>
      <c r="AR18" s="296"/>
      <c r="AS18" s="296"/>
      <c r="AT18" s="296"/>
      <c r="AU18" s="296"/>
      <c r="AV18" s="296"/>
      <c r="AW18" s="296"/>
      <c r="AX18" s="296"/>
      <c r="AY18" s="296"/>
      <c r="AZ18" s="296"/>
      <c r="BA18" s="296"/>
      <c r="BB18" s="296"/>
      <c r="BC18" s="296"/>
      <c r="BD18" s="296"/>
      <c r="BE18" s="296"/>
      <c r="BF18" s="296"/>
      <c r="BG18" s="296"/>
      <c r="BH18" s="296"/>
      <c r="BI18" s="296"/>
      <c r="BJ18" s="296"/>
      <c r="BK18" s="296"/>
      <c r="BL18" s="296"/>
      <c r="BM18" s="296"/>
      <c r="BN18" s="296"/>
      <c r="BO18" s="296"/>
      <c r="BP18" s="296"/>
      <c r="BQ18" s="296"/>
      <c r="BR18" s="296"/>
      <c r="BS18" s="296"/>
      <c r="BT18" s="296"/>
      <c r="BU18" s="296"/>
      <c r="BV18" s="296"/>
      <c r="BW18" s="296"/>
      <c r="BX18" s="296"/>
      <c r="BY18" s="296"/>
      <c r="BZ18" s="296"/>
      <c r="CA18" s="296"/>
      <c r="CB18" s="296"/>
      <c r="CC18" s="296"/>
      <c r="CD18" s="296"/>
      <c r="CE18" s="296"/>
      <c r="CF18" s="296"/>
      <c r="CG18" s="296"/>
      <c r="CH18" s="296"/>
      <c r="CI18" s="296"/>
      <c r="CJ18" s="296"/>
      <c r="CK18" s="296"/>
      <c r="CL18" s="296"/>
      <c r="CM18" s="296"/>
      <c r="CN18" s="296"/>
      <c r="CO18" s="296"/>
      <c r="CP18" s="296"/>
      <c r="CQ18" s="296"/>
      <c r="CR18" s="296"/>
      <c r="CS18" s="296"/>
      <c r="CT18" s="296"/>
      <c r="CU18" s="296"/>
      <c r="CV18" s="296"/>
      <c r="CW18" s="296"/>
      <c r="CX18" s="296"/>
      <c r="CY18" s="296"/>
      <c r="CZ18" s="296"/>
      <c r="DA18" s="296"/>
      <c r="DB18" s="296"/>
      <c r="DC18" s="296"/>
      <c r="DD18" s="296"/>
      <c r="DE18" s="296"/>
      <c r="DF18" s="296"/>
      <c r="DG18" s="296"/>
      <c r="DH18" s="296"/>
      <c r="DI18" s="296"/>
      <c r="DJ18" s="296"/>
      <c r="DK18" s="296"/>
      <c r="DL18" s="296"/>
      <c r="DM18" s="296"/>
      <c r="DN18" s="296"/>
      <c r="DO18" s="296"/>
      <c r="DP18" s="296"/>
      <c r="DQ18" s="296"/>
      <c r="DR18" s="296"/>
      <c r="DS18" s="296"/>
      <c r="DT18" s="296"/>
      <c r="DU18" s="296"/>
      <c r="DV18" s="296"/>
      <c r="DW18" s="296"/>
      <c r="DX18" s="296"/>
      <c r="DY18" s="296"/>
      <c r="DZ18" s="296"/>
      <c r="EA18" s="296"/>
      <c r="EB18" s="296"/>
      <c r="EC18" s="296"/>
      <c r="ED18" s="296"/>
      <c r="EE18" s="296"/>
      <c r="EF18" s="296"/>
      <c r="EG18" s="296"/>
      <c r="EH18" s="296"/>
      <c r="EI18" s="296"/>
      <c r="EJ18" s="296"/>
      <c r="EK18" s="296"/>
      <c r="EL18" s="296"/>
      <c r="EM18" s="296"/>
      <c r="EN18" s="296"/>
      <c r="EO18" s="296"/>
      <c r="EP18" s="296"/>
      <c r="EQ18" s="296"/>
      <c r="ER18" s="296"/>
      <c r="ES18" s="296"/>
      <c r="ET18" s="296"/>
      <c r="EU18" s="296"/>
      <c r="EV18" s="296"/>
      <c r="EW18" s="296"/>
      <c r="EX18" s="296"/>
      <c r="EY18" s="296"/>
      <c r="EZ18" s="296"/>
      <c r="FA18" s="296"/>
      <c r="FB18" s="296"/>
      <c r="FC18" s="296"/>
      <c r="FD18" s="296"/>
      <c r="FE18" s="296"/>
      <c r="FF18" s="296"/>
      <c r="FG18" s="296"/>
      <c r="FH18" s="296"/>
      <c r="FI18" s="296"/>
      <c r="FJ18" s="296"/>
      <c r="FK18" s="296"/>
      <c r="FL18" s="296"/>
      <c r="FM18" s="296"/>
      <c r="FN18" s="296"/>
      <c r="FO18" s="296"/>
      <c r="FP18" s="296"/>
      <c r="FQ18" s="296"/>
      <c r="FR18" s="296"/>
      <c r="FS18" s="296"/>
      <c r="FT18" s="296"/>
      <c r="FU18" s="296"/>
      <c r="FV18" s="296"/>
      <c r="FW18" s="296"/>
      <c r="FX18" s="296"/>
      <c r="FY18" s="296"/>
      <c r="FZ18" s="296"/>
      <c r="GA18" s="296"/>
      <c r="GB18" s="296"/>
      <c r="GC18" s="296"/>
      <c r="GD18" s="296"/>
      <c r="GE18" s="296"/>
      <c r="GF18" s="296"/>
      <c r="GG18" s="296"/>
      <c r="GH18" s="296"/>
      <c r="GI18" s="296"/>
      <c r="GJ18" s="296"/>
      <c r="GK18" s="296"/>
      <c r="GL18" s="296"/>
      <c r="GM18" s="296"/>
      <c r="GN18" s="296"/>
      <c r="GO18" s="296"/>
      <c r="GP18" s="296"/>
      <c r="GQ18" s="296"/>
      <c r="GR18" s="296"/>
      <c r="GS18" s="296"/>
      <c r="GT18" s="296"/>
      <c r="GU18" s="296"/>
      <c r="GV18" s="296"/>
      <c r="GW18" s="296"/>
      <c r="GX18" s="296"/>
      <c r="GY18" s="296"/>
      <c r="GZ18" s="296"/>
      <c r="HA18" s="296"/>
      <c r="HB18" s="296"/>
      <c r="HC18" s="296"/>
      <c r="HD18" s="296"/>
      <c r="HE18" s="296"/>
      <c r="HF18" s="296"/>
      <c r="HG18" s="296"/>
      <c r="HH18" s="296"/>
      <c r="HI18" s="296"/>
      <c r="HJ18" s="296"/>
      <c r="HK18" s="296"/>
      <c r="HL18" s="296"/>
      <c r="HM18" s="296"/>
      <c r="HN18" s="296"/>
      <c r="HO18" s="296"/>
      <c r="HP18" s="296"/>
      <c r="HQ18" s="296"/>
      <c r="HR18" s="296"/>
      <c r="HS18" s="296"/>
      <c r="HT18" s="296"/>
      <c r="HU18" s="296"/>
      <c r="HV18" s="296"/>
      <c r="HW18" s="296"/>
      <c r="HX18" s="296"/>
      <c r="HY18" s="296"/>
      <c r="HZ18" s="296"/>
      <c r="IA18" s="296"/>
      <c r="IB18" s="296"/>
      <c r="IC18" s="296"/>
      <c r="ID18" s="296"/>
      <c r="IE18" s="296"/>
      <c r="IF18" s="296"/>
      <c r="IG18" s="296"/>
      <c r="IH18" s="296"/>
      <c r="II18" s="296"/>
      <c r="IJ18" s="296"/>
      <c r="IK18" s="296"/>
      <c r="IL18" s="296"/>
      <c r="IM18" s="296"/>
      <c r="IN18" s="296"/>
      <c r="IO18" s="296"/>
      <c r="IP18" s="296"/>
      <c r="IQ18" s="296"/>
      <c r="IR18" s="296"/>
      <c r="IS18" s="296"/>
      <c r="IT18" s="296"/>
      <c r="IU18" s="296"/>
      <c r="IV18" s="296"/>
    </row>
    <row r="19" spans="1:256">
      <c r="A19" s="304">
        <v>1015</v>
      </c>
      <c r="B19" s="493" t="s">
        <v>360</v>
      </c>
      <c r="C19" s="495">
        <v>194463</v>
      </c>
      <c r="D19" s="301">
        <v>1046</v>
      </c>
      <c r="E19" s="300" t="s">
        <v>361</v>
      </c>
      <c r="F19" s="303">
        <v>190168</v>
      </c>
      <c r="G19" s="301">
        <v>1077</v>
      </c>
      <c r="H19" s="302" t="s">
        <v>362</v>
      </c>
      <c r="I19" s="303">
        <v>353395</v>
      </c>
      <c r="J19" s="307" t="s">
        <v>363</v>
      </c>
      <c r="K19" s="308" t="s">
        <v>364</v>
      </c>
      <c r="L19" s="303" t="s">
        <v>300</v>
      </c>
      <c r="M19" s="296"/>
      <c r="N19" s="296"/>
      <c r="O19" s="296"/>
      <c r="P19" s="296"/>
      <c r="Q19" s="296"/>
      <c r="R19" s="296"/>
      <c r="S19" s="296"/>
      <c r="T19" s="296"/>
      <c r="U19" s="296"/>
      <c r="V19" s="296"/>
      <c r="W19" s="296"/>
      <c r="X19" s="296"/>
      <c r="Y19" s="296"/>
      <c r="Z19" s="296"/>
      <c r="AA19" s="296"/>
      <c r="AB19" s="296"/>
      <c r="AC19" s="296"/>
      <c r="AD19" s="296"/>
      <c r="AE19" s="296"/>
      <c r="AF19" s="296"/>
      <c r="AG19" s="296"/>
      <c r="AH19" s="296"/>
      <c r="AI19" s="296"/>
      <c r="AJ19" s="296"/>
      <c r="AK19" s="296"/>
      <c r="AL19" s="296"/>
      <c r="AM19" s="296"/>
      <c r="AN19" s="296"/>
      <c r="AO19" s="296"/>
      <c r="AP19" s="296"/>
      <c r="AQ19" s="296"/>
      <c r="AR19" s="296"/>
      <c r="AS19" s="296"/>
      <c r="AT19" s="296"/>
      <c r="AU19" s="296"/>
      <c r="AV19" s="296"/>
      <c r="AW19" s="296"/>
      <c r="AX19" s="296"/>
      <c r="AY19" s="296"/>
      <c r="AZ19" s="296"/>
      <c r="BA19" s="296"/>
      <c r="BB19" s="296"/>
      <c r="BC19" s="296"/>
      <c r="BD19" s="296"/>
      <c r="BE19" s="296"/>
      <c r="BF19" s="296"/>
      <c r="BG19" s="296"/>
      <c r="BH19" s="296"/>
      <c r="BI19" s="296"/>
      <c r="BJ19" s="296"/>
      <c r="BK19" s="296"/>
      <c r="BL19" s="296"/>
      <c r="BM19" s="296"/>
      <c r="BN19" s="296"/>
      <c r="BO19" s="296"/>
      <c r="BP19" s="296"/>
      <c r="BQ19" s="296"/>
      <c r="BR19" s="296"/>
      <c r="BS19" s="296"/>
      <c r="BT19" s="296"/>
      <c r="BU19" s="296"/>
      <c r="BV19" s="296"/>
      <c r="BW19" s="296"/>
      <c r="BX19" s="296"/>
      <c r="BY19" s="296"/>
      <c r="BZ19" s="296"/>
      <c r="CA19" s="296"/>
      <c r="CB19" s="296"/>
      <c r="CC19" s="296"/>
      <c r="CD19" s="296"/>
      <c r="CE19" s="296"/>
      <c r="CF19" s="296"/>
      <c r="CG19" s="296"/>
      <c r="CH19" s="296"/>
      <c r="CI19" s="296"/>
      <c r="CJ19" s="296"/>
      <c r="CK19" s="296"/>
      <c r="CL19" s="296"/>
      <c r="CM19" s="296"/>
      <c r="CN19" s="296"/>
      <c r="CO19" s="296"/>
      <c r="CP19" s="296"/>
      <c r="CQ19" s="296"/>
      <c r="CR19" s="296"/>
      <c r="CS19" s="296"/>
      <c r="CT19" s="296"/>
      <c r="CU19" s="296"/>
      <c r="CV19" s="296"/>
      <c r="CW19" s="296"/>
      <c r="CX19" s="296"/>
      <c r="CY19" s="296"/>
      <c r="CZ19" s="296"/>
      <c r="DA19" s="296"/>
      <c r="DB19" s="296"/>
      <c r="DC19" s="296"/>
      <c r="DD19" s="296"/>
      <c r="DE19" s="296"/>
      <c r="DF19" s="296"/>
      <c r="DG19" s="296"/>
      <c r="DH19" s="296"/>
      <c r="DI19" s="296"/>
      <c r="DJ19" s="296"/>
      <c r="DK19" s="296"/>
      <c r="DL19" s="296"/>
      <c r="DM19" s="296"/>
      <c r="DN19" s="296"/>
      <c r="DO19" s="296"/>
      <c r="DP19" s="296"/>
      <c r="DQ19" s="296"/>
      <c r="DR19" s="296"/>
      <c r="DS19" s="296"/>
      <c r="DT19" s="296"/>
      <c r="DU19" s="296"/>
      <c r="DV19" s="296"/>
      <c r="DW19" s="296"/>
      <c r="DX19" s="296"/>
      <c r="DY19" s="296"/>
      <c r="DZ19" s="296"/>
      <c r="EA19" s="296"/>
      <c r="EB19" s="296"/>
      <c r="EC19" s="296"/>
      <c r="ED19" s="296"/>
      <c r="EE19" s="296"/>
      <c r="EF19" s="296"/>
      <c r="EG19" s="296"/>
      <c r="EH19" s="296"/>
      <c r="EI19" s="296"/>
      <c r="EJ19" s="296"/>
      <c r="EK19" s="296"/>
      <c r="EL19" s="296"/>
      <c r="EM19" s="296"/>
      <c r="EN19" s="296"/>
      <c r="EO19" s="296"/>
      <c r="EP19" s="296"/>
      <c r="EQ19" s="296"/>
      <c r="ER19" s="296"/>
      <c r="ES19" s="296"/>
      <c r="ET19" s="296"/>
      <c r="EU19" s="296"/>
      <c r="EV19" s="296"/>
      <c r="EW19" s="296"/>
      <c r="EX19" s="296"/>
      <c r="EY19" s="296"/>
      <c r="EZ19" s="296"/>
      <c r="FA19" s="296"/>
      <c r="FB19" s="296"/>
      <c r="FC19" s="296"/>
      <c r="FD19" s="296"/>
      <c r="FE19" s="296"/>
      <c r="FF19" s="296"/>
      <c r="FG19" s="296"/>
      <c r="FH19" s="296"/>
      <c r="FI19" s="296"/>
      <c r="FJ19" s="296"/>
      <c r="FK19" s="296"/>
      <c r="FL19" s="296"/>
      <c r="FM19" s="296"/>
      <c r="FN19" s="296"/>
      <c r="FO19" s="296"/>
      <c r="FP19" s="296"/>
      <c r="FQ19" s="296"/>
      <c r="FR19" s="296"/>
      <c r="FS19" s="296"/>
      <c r="FT19" s="296"/>
      <c r="FU19" s="296"/>
      <c r="FV19" s="296"/>
      <c r="FW19" s="296"/>
      <c r="FX19" s="296"/>
      <c r="FY19" s="296"/>
      <c r="FZ19" s="296"/>
      <c r="GA19" s="296"/>
      <c r="GB19" s="296"/>
      <c r="GC19" s="296"/>
      <c r="GD19" s="296"/>
      <c r="GE19" s="296"/>
      <c r="GF19" s="296"/>
      <c r="GG19" s="296"/>
      <c r="GH19" s="296"/>
      <c r="GI19" s="296"/>
      <c r="GJ19" s="296"/>
      <c r="GK19" s="296"/>
      <c r="GL19" s="296"/>
      <c r="GM19" s="296"/>
      <c r="GN19" s="296"/>
      <c r="GO19" s="296"/>
      <c r="GP19" s="296"/>
      <c r="GQ19" s="296"/>
      <c r="GR19" s="296"/>
      <c r="GS19" s="296"/>
      <c r="GT19" s="296"/>
      <c r="GU19" s="296"/>
      <c r="GV19" s="296"/>
      <c r="GW19" s="296"/>
      <c r="GX19" s="296"/>
      <c r="GY19" s="296"/>
      <c r="GZ19" s="296"/>
      <c r="HA19" s="296"/>
      <c r="HB19" s="296"/>
      <c r="HC19" s="296"/>
      <c r="HD19" s="296"/>
      <c r="HE19" s="296"/>
      <c r="HF19" s="296"/>
      <c r="HG19" s="296"/>
      <c r="HH19" s="296"/>
      <c r="HI19" s="296"/>
      <c r="HJ19" s="296"/>
      <c r="HK19" s="296"/>
      <c r="HL19" s="296"/>
      <c r="HM19" s="296"/>
      <c r="HN19" s="296"/>
      <c r="HO19" s="296"/>
      <c r="HP19" s="296"/>
      <c r="HQ19" s="296"/>
      <c r="HR19" s="296"/>
      <c r="HS19" s="296"/>
      <c r="HT19" s="296"/>
      <c r="HU19" s="296"/>
      <c r="HV19" s="296"/>
      <c r="HW19" s="296"/>
      <c r="HX19" s="296"/>
      <c r="HY19" s="296"/>
      <c r="HZ19" s="296"/>
      <c r="IA19" s="296"/>
      <c r="IB19" s="296"/>
      <c r="IC19" s="296"/>
      <c r="ID19" s="296"/>
      <c r="IE19" s="296"/>
      <c r="IF19" s="296"/>
      <c r="IG19" s="296"/>
      <c r="IH19" s="296"/>
      <c r="II19" s="296"/>
      <c r="IJ19" s="296"/>
      <c r="IK19" s="296"/>
      <c r="IL19" s="296"/>
      <c r="IM19" s="296"/>
      <c r="IN19" s="296"/>
      <c r="IO19" s="296"/>
      <c r="IP19" s="296"/>
      <c r="IQ19" s="296"/>
      <c r="IR19" s="296"/>
      <c r="IS19" s="296"/>
      <c r="IT19" s="296"/>
      <c r="IU19" s="296"/>
      <c r="IV19" s="296"/>
    </row>
    <row r="20" spans="1:256">
      <c r="A20" s="304">
        <v>1016</v>
      </c>
      <c r="B20" s="493" t="s">
        <v>365</v>
      </c>
      <c r="C20" s="495">
        <v>236187</v>
      </c>
      <c r="D20" s="301" t="s">
        <v>519</v>
      </c>
      <c r="E20" s="300" t="s">
        <v>366</v>
      </c>
      <c r="F20" s="303">
        <v>186691</v>
      </c>
      <c r="G20" s="301">
        <v>1078</v>
      </c>
      <c r="H20" s="302" t="s">
        <v>367</v>
      </c>
      <c r="I20" s="303">
        <v>288442</v>
      </c>
      <c r="J20" s="307" t="s">
        <v>520</v>
      </c>
      <c r="K20" s="308" t="s">
        <v>368</v>
      </c>
      <c r="L20" s="303" t="s">
        <v>300</v>
      </c>
      <c r="M20" s="296"/>
      <c r="N20" s="296"/>
      <c r="O20" s="296"/>
      <c r="P20" s="296"/>
      <c r="Q20" s="296"/>
      <c r="R20" s="296"/>
      <c r="S20" s="296"/>
      <c r="T20" s="296"/>
      <c r="U20" s="296"/>
      <c r="V20" s="296"/>
      <c r="W20" s="296"/>
      <c r="X20" s="296"/>
      <c r="Y20" s="296"/>
      <c r="Z20" s="296"/>
      <c r="AA20" s="296"/>
      <c r="AB20" s="296"/>
      <c r="AC20" s="296"/>
      <c r="AD20" s="296"/>
      <c r="AE20" s="296"/>
      <c r="AF20" s="296"/>
      <c r="AG20" s="296"/>
      <c r="AH20" s="296"/>
      <c r="AI20" s="296"/>
      <c r="AJ20" s="296"/>
      <c r="AK20" s="296"/>
      <c r="AL20" s="296"/>
      <c r="AM20" s="296"/>
      <c r="AN20" s="296"/>
      <c r="AO20" s="296"/>
      <c r="AP20" s="296"/>
      <c r="AQ20" s="296"/>
      <c r="AR20" s="296"/>
      <c r="AS20" s="296"/>
      <c r="AT20" s="296"/>
      <c r="AU20" s="296"/>
      <c r="AV20" s="296"/>
      <c r="AW20" s="296"/>
      <c r="AX20" s="296"/>
      <c r="AY20" s="296"/>
      <c r="AZ20" s="296"/>
      <c r="BA20" s="296"/>
      <c r="BB20" s="296"/>
      <c r="BC20" s="296"/>
      <c r="BD20" s="296"/>
      <c r="BE20" s="296"/>
      <c r="BF20" s="296"/>
      <c r="BG20" s="296"/>
      <c r="BH20" s="296"/>
      <c r="BI20" s="296"/>
      <c r="BJ20" s="296"/>
      <c r="BK20" s="296"/>
      <c r="BL20" s="296"/>
      <c r="BM20" s="296"/>
      <c r="BN20" s="296"/>
      <c r="BO20" s="296"/>
      <c r="BP20" s="296"/>
      <c r="BQ20" s="296"/>
      <c r="BR20" s="296"/>
      <c r="BS20" s="296"/>
      <c r="BT20" s="296"/>
      <c r="BU20" s="296"/>
      <c r="BV20" s="296"/>
      <c r="BW20" s="296"/>
      <c r="BX20" s="296"/>
      <c r="BY20" s="296"/>
      <c r="BZ20" s="296"/>
      <c r="CA20" s="296"/>
      <c r="CB20" s="296"/>
      <c r="CC20" s="296"/>
      <c r="CD20" s="296"/>
      <c r="CE20" s="296"/>
      <c r="CF20" s="296"/>
      <c r="CG20" s="296"/>
      <c r="CH20" s="296"/>
      <c r="CI20" s="296"/>
      <c r="CJ20" s="296"/>
      <c r="CK20" s="296"/>
      <c r="CL20" s="296"/>
      <c r="CM20" s="296"/>
      <c r="CN20" s="296"/>
      <c r="CO20" s="296"/>
      <c r="CP20" s="296"/>
      <c r="CQ20" s="296"/>
      <c r="CR20" s="296"/>
      <c r="CS20" s="296"/>
      <c r="CT20" s="296"/>
      <c r="CU20" s="296"/>
      <c r="CV20" s="296"/>
      <c r="CW20" s="296"/>
      <c r="CX20" s="296"/>
      <c r="CY20" s="296"/>
      <c r="CZ20" s="296"/>
      <c r="DA20" s="296"/>
      <c r="DB20" s="296"/>
      <c r="DC20" s="296"/>
      <c r="DD20" s="296"/>
      <c r="DE20" s="296"/>
      <c r="DF20" s="296"/>
      <c r="DG20" s="296"/>
      <c r="DH20" s="296"/>
      <c r="DI20" s="296"/>
      <c r="DJ20" s="296"/>
      <c r="DK20" s="296"/>
      <c r="DL20" s="296"/>
      <c r="DM20" s="296"/>
      <c r="DN20" s="296"/>
      <c r="DO20" s="296"/>
      <c r="DP20" s="296"/>
      <c r="DQ20" s="296"/>
      <c r="DR20" s="296"/>
      <c r="DS20" s="296"/>
      <c r="DT20" s="296"/>
      <c r="DU20" s="296"/>
      <c r="DV20" s="296"/>
      <c r="DW20" s="296"/>
      <c r="DX20" s="296"/>
      <c r="DY20" s="296"/>
      <c r="DZ20" s="296"/>
      <c r="EA20" s="296"/>
      <c r="EB20" s="296"/>
      <c r="EC20" s="296"/>
      <c r="ED20" s="296"/>
      <c r="EE20" s="296"/>
      <c r="EF20" s="296"/>
      <c r="EG20" s="296"/>
      <c r="EH20" s="296"/>
      <c r="EI20" s="296"/>
      <c r="EJ20" s="296"/>
      <c r="EK20" s="296"/>
      <c r="EL20" s="296"/>
      <c r="EM20" s="296"/>
      <c r="EN20" s="296"/>
      <c r="EO20" s="296"/>
      <c r="EP20" s="296"/>
      <c r="EQ20" s="296"/>
      <c r="ER20" s="296"/>
      <c r="ES20" s="296"/>
      <c r="ET20" s="296"/>
      <c r="EU20" s="296"/>
      <c r="EV20" s="296"/>
      <c r="EW20" s="296"/>
      <c r="EX20" s="296"/>
      <c r="EY20" s="296"/>
      <c r="EZ20" s="296"/>
      <c r="FA20" s="296"/>
      <c r="FB20" s="296"/>
      <c r="FC20" s="296"/>
      <c r="FD20" s="296"/>
      <c r="FE20" s="296"/>
      <c r="FF20" s="296"/>
      <c r="FG20" s="296"/>
      <c r="FH20" s="296"/>
      <c r="FI20" s="296"/>
      <c r="FJ20" s="296"/>
      <c r="FK20" s="296"/>
      <c r="FL20" s="296"/>
      <c r="FM20" s="296"/>
      <c r="FN20" s="296"/>
      <c r="FO20" s="296"/>
      <c r="FP20" s="296"/>
      <c r="FQ20" s="296"/>
      <c r="FR20" s="296"/>
      <c r="FS20" s="296"/>
      <c r="FT20" s="296"/>
      <c r="FU20" s="296"/>
      <c r="FV20" s="296"/>
      <c r="FW20" s="296"/>
      <c r="FX20" s="296"/>
      <c r="FY20" s="296"/>
      <c r="FZ20" s="296"/>
      <c r="GA20" s="296"/>
      <c r="GB20" s="296"/>
      <c r="GC20" s="296"/>
      <c r="GD20" s="296"/>
      <c r="GE20" s="296"/>
      <c r="GF20" s="296"/>
      <c r="GG20" s="296"/>
      <c r="GH20" s="296"/>
      <c r="GI20" s="296"/>
      <c r="GJ20" s="296"/>
      <c r="GK20" s="296"/>
      <c r="GL20" s="296"/>
      <c r="GM20" s="296"/>
      <c r="GN20" s="296"/>
      <c r="GO20" s="296"/>
      <c r="GP20" s="296"/>
      <c r="GQ20" s="296"/>
      <c r="GR20" s="296"/>
      <c r="GS20" s="296"/>
      <c r="GT20" s="296"/>
      <c r="GU20" s="296"/>
      <c r="GV20" s="296"/>
      <c r="GW20" s="296"/>
      <c r="GX20" s="296"/>
      <c r="GY20" s="296"/>
      <c r="GZ20" s="296"/>
      <c r="HA20" s="296"/>
      <c r="HB20" s="296"/>
      <c r="HC20" s="296"/>
      <c r="HD20" s="296"/>
      <c r="HE20" s="296"/>
      <c r="HF20" s="296"/>
      <c r="HG20" s="296"/>
      <c r="HH20" s="296"/>
      <c r="HI20" s="296"/>
      <c r="HJ20" s="296"/>
      <c r="HK20" s="296"/>
      <c r="HL20" s="296"/>
      <c r="HM20" s="296"/>
      <c r="HN20" s="296"/>
      <c r="HO20" s="296"/>
      <c r="HP20" s="296"/>
      <c r="HQ20" s="296"/>
      <c r="HR20" s="296"/>
      <c r="HS20" s="296"/>
      <c r="HT20" s="296"/>
      <c r="HU20" s="296"/>
      <c r="HV20" s="296"/>
      <c r="HW20" s="296"/>
      <c r="HX20" s="296"/>
      <c r="HY20" s="296"/>
      <c r="HZ20" s="296"/>
      <c r="IA20" s="296"/>
      <c r="IB20" s="296"/>
      <c r="IC20" s="296"/>
      <c r="ID20" s="296"/>
      <c r="IE20" s="296"/>
      <c r="IF20" s="296"/>
      <c r="IG20" s="296"/>
      <c r="IH20" s="296"/>
      <c r="II20" s="296"/>
      <c r="IJ20" s="296"/>
      <c r="IK20" s="296"/>
      <c r="IL20" s="296"/>
      <c r="IM20" s="296"/>
      <c r="IN20" s="296"/>
      <c r="IO20" s="296"/>
      <c r="IP20" s="296"/>
      <c r="IQ20" s="296"/>
      <c r="IR20" s="296"/>
      <c r="IS20" s="296"/>
      <c r="IT20" s="296"/>
      <c r="IU20" s="296"/>
      <c r="IV20" s="296"/>
    </row>
    <row r="21" spans="1:256">
      <c r="A21" s="304">
        <v>1017</v>
      </c>
      <c r="B21" s="493" t="s">
        <v>369</v>
      </c>
      <c r="C21" s="495">
        <v>210767</v>
      </c>
      <c r="D21" s="301">
        <v>1048</v>
      </c>
      <c r="E21" s="300" t="s">
        <v>370</v>
      </c>
      <c r="F21" s="303">
        <v>243295</v>
      </c>
      <c r="G21" s="301">
        <v>1079</v>
      </c>
      <c r="H21" s="302" t="s">
        <v>371</v>
      </c>
      <c r="I21" s="303">
        <v>536946</v>
      </c>
      <c r="J21" s="307" t="s">
        <v>372</v>
      </c>
      <c r="K21" s="308" t="s">
        <v>373</v>
      </c>
      <c r="L21" s="303">
        <v>308571</v>
      </c>
      <c r="M21" s="296"/>
      <c r="N21" s="296"/>
      <c r="O21" s="296"/>
      <c r="P21" s="296"/>
      <c r="Q21" s="296"/>
      <c r="R21" s="296"/>
      <c r="S21" s="296"/>
      <c r="T21" s="296"/>
      <c r="U21" s="296"/>
      <c r="V21" s="296"/>
      <c r="W21" s="296"/>
      <c r="X21" s="296"/>
      <c r="Y21" s="296"/>
      <c r="Z21" s="296"/>
      <c r="AA21" s="296"/>
      <c r="AB21" s="296"/>
      <c r="AC21" s="296"/>
      <c r="AD21" s="296"/>
      <c r="AE21" s="296"/>
      <c r="AF21" s="296"/>
      <c r="AG21" s="296"/>
      <c r="AH21" s="296"/>
      <c r="AI21" s="296"/>
      <c r="AJ21" s="296"/>
      <c r="AK21" s="296"/>
      <c r="AL21" s="296"/>
      <c r="AM21" s="296"/>
      <c r="AN21" s="296"/>
      <c r="AO21" s="296"/>
      <c r="AP21" s="296"/>
      <c r="AQ21" s="296"/>
      <c r="AR21" s="296"/>
      <c r="AS21" s="296"/>
      <c r="AT21" s="296"/>
      <c r="AU21" s="296"/>
      <c r="AV21" s="296"/>
      <c r="AW21" s="296"/>
      <c r="AX21" s="296"/>
      <c r="AY21" s="296"/>
      <c r="AZ21" s="296"/>
      <c r="BA21" s="296"/>
      <c r="BB21" s="296"/>
      <c r="BC21" s="296"/>
      <c r="BD21" s="296"/>
      <c r="BE21" s="296"/>
      <c r="BF21" s="296"/>
      <c r="BG21" s="296"/>
      <c r="BH21" s="296"/>
      <c r="BI21" s="296"/>
      <c r="BJ21" s="296"/>
      <c r="BK21" s="296"/>
      <c r="BL21" s="296"/>
      <c r="BM21" s="296"/>
      <c r="BN21" s="296"/>
      <c r="BO21" s="296"/>
      <c r="BP21" s="296"/>
      <c r="BQ21" s="296"/>
      <c r="BR21" s="296"/>
      <c r="BS21" s="296"/>
      <c r="BT21" s="296"/>
      <c r="BU21" s="296"/>
      <c r="BV21" s="296"/>
      <c r="BW21" s="296"/>
      <c r="BX21" s="296"/>
      <c r="BY21" s="296"/>
      <c r="BZ21" s="296"/>
      <c r="CA21" s="296"/>
      <c r="CB21" s="296"/>
      <c r="CC21" s="296"/>
      <c r="CD21" s="296"/>
      <c r="CE21" s="296"/>
      <c r="CF21" s="296"/>
      <c r="CG21" s="296"/>
      <c r="CH21" s="296"/>
      <c r="CI21" s="296"/>
      <c r="CJ21" s="296"/>
      <c r="CK21" s="296"/>
      <c r="CL21" s="296"/>
      <c r="CM21" s="296"/>
      <c r="CN21" s="296"/>
      <c r="CO21" s="296"/>
      <c r="CP21" s="296"/>
      <c r="CQ21" s="296"/>
      <c r="CR21" s="296"/>
      <c r="CS21" s="296"/>
      <c r="CT21" s="296"/>
      <c r="CU21" s="296"/>
      <c r="CV21" s="296"/>
      <c r="CW21" s="296"/>
      <c r="CX21" s="296"/>
      <c r="CY21" s="296"/>
      <c r="CZ21" s="296"/>
      <c r="DA21" s="296"/>
      <c r="DB21" s="296"/>
      <c r="DC21" s="296"/>
      <c r="DD21" s="296"/>
      <c r="DE21" s="296"/>
      <c r="DF21" s="296"/>
      <c r="DG21" s="296"/>
      <c r="DH21" s="296"/>
      <c r="DI21" s="296"/>
      <c r="DJ21" s="296"/>
      <c r="DK21" s="296"/>
      <c r="DL21" s="296"/>
      <c r="DM21" s="296"/>
      <c r="DN21" s="296"/>
      <c r="DO21" s="296"/>
      <c r="DP21" s="296"/>
      <c r="DQ21" s="296"/>
      <c r="DR21" s="296"/>
      <c r="DS21" s="296"/>
      <c r="DT21" s="296"/>
      <c r="DU21" s="296"/>
      <c r="DV21" s="296"/>
      <c r="DW21" s="296"/>
      <c r="DX21" s="296"/>
      <c r="DY21" s="296"/>
      <c r="DZ21" s="296"/>
      <c r="EA21" s="296"/>
      <c r="EB21" s="296"/>
      <c r="EC21" s="296"/>
      <c r="ED21" s="296"/>
      <c r="EE21" s="296"/>
      <c r="EF21" s="296"/>
      <c r="EG21" s="296"/>
      <c r="EH21" s="296"/>
      <c r="EI21" s="296"/>
      <c r="EJ21" s="296"/>
      <c r="EK21" s="296"/>
      <c r="EL21" s="296"/>
      <c r="EM21" s="296"/>
      <c r="EN21" s="296"/>
      <c r="EO21" s="296"/>
      <c r="EP21" s="296"/>
      <c r="EQ21" s="296"/>
      <c r="ER21" s="296"/>
      <c r="ES21" s="296"/>
      <c r="ET21" s="296"/>
      <c r="EU21" s="296"/>
      <c r="EV21" s="296"/>
      <c r="EW21" s="296"/>
      <c r="EX21" s="296"/>
      <c r="EY21" s="296"/>
      <c r="EZ21" s="296"/>
      <c r="FA21" s="296"/>
      <c r="FB21" s="296"/>
      <c r="FC21" s="296"/>
      <c r="FD21" s="296"/>
      <c r="FE21" s="296"/>
      <c r="FF21" s="296"/>
      <c r="FG21" s="296"/>
      <c r="FH21" s="296"/>
      <c r="FI21" s="296"/>
      <c r="FJ21" s="296"/>
      <c r="FK21" s="296"/>
      <c r="FL21" s="296"/>
      <c r="FM21" s="296"/>
      <c r="FN21" s="296"/>
      <c r="FO21" s="296"/>
      <c r="FP21" s="296"/>
      <c r="FQ21" s="296"/>
      <c r="FR21" s="296"/>
      <c r="FS21" s="296"/>
      <c r="FT21" s="296"/>
      <c r="FU21" s="296"/>
      <c r="FV21" s="296"/>
      <c r="FW21" s="296"/>
      <c r="FX21" s="296"/>
      <c r="FY21" s="296"/>
      <c r="FZ21" s="296"/>
      <c r="GA21" s="296"/>
      <c r="GB21" s="296"/>
      <c r="GC21" s="296"/>
      <c r="GD21" s="296"/>
      <c r="GE21" s="296"/>
      <c r="GF21" s="296"/>
      <c r="GG21" s="296"/>
      <c r="GH21" s="296"/>
      <c r="GI21" s="296"/>
      <c r="GJ21" s="296"/>
      <c r="GK21" s="296"/>
      <c r="GL21" s="296"/>
      <c r="GM21" s="296"/>
      <c r="GN21" s="296"/>
      <c r="GO21" s="296"/>
      <c r="GP21" s="296"/>
      <c r="GQ21" s="296"/>
      <c r="GR21" s="296"/>
      <c r="GS21" s="296"/>
      <c r="GT21" s="296"/>
      <c r="GU21" s="296"/>
      <c r="GV21" s="296"/>
      <c r="GW21" s="296"/>
      <c r="GX21" s="296"/>
      <c r="GY21" s="296"/>
      <c r="GZ21" s="296"/>
      <c r="HA21" s="296"/>
      <c r="HB21" s="296"/>
      <c r="HC21" s="296"/>
      <c r="HD21" s="296"/>
      <c r="HE21" s="296"/>
      <c r="HF21" s="296"/>
      <c r="HG21" s="296"/>
      <c r="HH21" s="296"/>
      <c r="HI21" s="296"/>
      <c r="HJ21" s="296"/>
      <c r="HK21" s="296"/>
      <c r="HL21" s="296"/>
      <c r="HM21" s="296"/>
      <c r="HN21" s="296"/>
      <c r="HO21" s="296"/>
      <c r="HP21" s="296"/>
      <c r="HQ21" s="296"/>
      <c r="HR21" s="296"/>
      <c r="HS21" s="296"/>
      <c r="HT21" s="296"/>
      <c r="HU21" s="296"/>
      <c r="HV21" s="296"/>
      <c r="HW21" s="296"/>
      <c r="HX21" s="296"/>
      <c r="HY21" s="296"/>
      <c r="HZ21" s="296"/>
      <c r="IA21" s="296"/>
      <c r="IB21" s="296"/>
      <c r="IC21" s="296"/>
      <c r="ID21" s="296"/>
      <c r="IE21" s="296"/>
      <c r="IF21" s="296"/>
      <c r="IG21" s="296"/>
      <c r="IH21" s="296"/>
      <c r="II21" s="296"/>
      <c r="IJ21" s="296"/>
      <c r="IK21" s="296"/>
      <c r="IL21" s="296"/>
      <c r="IM21" s="296"/>
      <c r="IN21" s="296"/>
      <c r="IO21" s="296"/>
      <c r="IP21" s="296"/>
      <c r="IQ21" s="296"/>
      <c r="IR21" s="296"/>
      <c r="IS21" s="296"/>
      <c r="IT21" s="296"/>
      <c r="IU21" s="296"/>
      <c r="IV21" s="296"/>
    </row>
    <row r="22" spans="1:256">
      <c r="A22" s="304" t="s">
        <v>521</v>
      </c>
      <c r="B22" s="493" t="s">
        <v>374</v>
      </c>
      <c r="C22" s="495">
        <v>194853</v>
      </c>
      <c r="D22" s="301">
        <v>1049</v>
      </c>
      <c r="E22" s="300" t="s">
        <v>375</v>
      </c>
      <c r="F22" s="303">
        <v>208927</v>
      </c>
      <c r="G22" s="301">
        <v>1080</v>
      </c>
      <c r="H22" s="302" t="s">
        <v>376</v>
      </c>
      <c r="I22" s="303">
        <v>590847</v>
      </c>
      <c r="J22" s="307" t="s">
        <v>522</v>
      </c>
      <c r="K22" s="308" t="s">
        <v>377</v>
      </c>
      <c r="L22" s="303" t="s">
        <v>300</v>
      </c>
      <c r="M22" s="296"/>
      <c r="N22" s="296"/>
      <c r="O22" s="296"/>
      <c r="P22" s="296"/>
      <c r="Q22" s="296"/>
      <c r="R22" s="296"/>
      <c r="S22" s="296"/>
      <c r="T22" s="296"/>
      <c r="U22" s="296"/>
      <c r="V22" s="296"/>
      <c r="W22" s="296"/>
      <c r="X22" s="296"/>
      <c r="Y22" s="296"/>
      <c r="Z22" s="296"/>
      <c r="AA22" s="296"/>
      <c r="AB22" s="296"/>
      <c r="AC22" s="296"/>
      <c r="AD22" s="296"/>
      <c r="AE22" s="296"/>
      <c r="AF22" s="296"/>
      <c r="AG22" s="296"/>
      <c r="AH22" s="296"/>
      <c r="AI22" s="296"/>
      <c r="AJ22" s="296"/>
      <c r="AK22" s="296"/>
      <c r="AL22" s="296"/>
      <c r="AM22" s="296"/>
      <c r="AN22" s="296"/>
      <c r="AO22" s="296"/>
      <c r="AP22" s="296"/>
      <c r="AQ22" s="296"/>
      <c r="AR22" s="296"/>
      <c r="AS22" s="296"/>
      <c r="AT22" s="296"/>
      <c r="AU22" s="296"/>
      <c r="AV22" s="296"/>
      <c r="AW22" s="296"/>
      <c r="AX22" s="296"/>
      <c r="AY22" s="296"/>
      <c r="AZ22" s="296"/>
      <c r="BA22" s="296"/>
      <c r="BB22" s="296"/>
      <c r="BC22" s="296"/>
      <c r="BD22" s="296"/>
      <c r="BE22" s="296"/>
      <c r="BF22" s="296"/>
      <c r="BG22" s="296"/>
      <c r="BH22" s="296"/>
      <c r="BI22" s="296"/>
      <c r="BJ22" s="296"/>
      <c r="BK22" s="296"/>
      <c r="BL22" s="296"/>
      <c r="BM22" s="296"/>
      <c r="BN22" s="296"/>
      <c r="BO22" s="296"/>
      <c r="BP22" s="296"/>
      <c r="BQ22" s="296"/>
      <c r="BR22" s="296"/>
      <c r="BS22" s="296"/>
      <c r="BT22" s="296"/>
      <c r="BU22" s="296"/>
      <c r="BV22" s="296"/>
      <c r="BW22" s="296"/>
      <c r="BX22" s="296"/>
      <c r="BY22" s="296"/>
      <c r="BZ22" s="296"/>
      <c r="CA22" s="296"/>
      <c r="CB22" s="296"/>
      <c r="CC22" s="296"/>
      <c r="CD22" s="296"/>
      <c r="CE22" s="296"/>
      <c r="CF22" s="296"/>
      <c r="CG22" s="296"/>
      <c r="CH22" s="296"/>
      <c r="CI22" s="296"/>
      <c r="CJ22" s="296"/>
      <c r="CK22" s="296"/>
      <c r="CL22" s="296"/>
      <c r="CM22" s="296"/>
      <c r="CN22" s="296"/>
      <c r="CO22" s="296"/>
      <c r="CP22" s="296"/>
      <c r="CQ22" s="296"/>
      <c r="CR22" s="296"/>
      <c r="CS22" s="296"/>
      <c r="CT22" s="296"/>
      <c r="CU22" s="296"/>
      <c r="CV22" s="296"/>
      <c r="CW22" s="296"/>
      <c r="CX22" s="296"/>
      <c r="CY22" s="296"/>
      <c r="CZ22" s="296"/>
      <c r="DA22" s="296"/>
      <c r="DB22" s="296"/>
      <c r="DC22" s="296"/>
      <c r="DD22" s="296"/>
      <c r="DE22" s="296"/>
      <c r="DF22" s="296"/>
      <c r="DG22" s="296"/>
      <c r="DH22" s="296"/>
      <c r="DI22" s="296"/>
      <c r="DJ22" s="296"/>
      <c r="DK22" s="296"/>
      <c r="DL22" s="296"/>
      <c r="DM22" s="296"/>
      <c r="DN22" s="296"/>
      <c r="DO22" s="296"/>
      <c r="DP22" s="296"/>
      <c r="DQ22" s="296"/>
      <c r="DR22" s="296"/>
      <c r="DS22" s="296"/>
      <c r="DT22" s="296"/>
      <c r="DU22" s="296"/>
      <c r="DV22" s="296"/>
      <c r="DW22" s="296"/>
      <c r="DX22" s="296"/>
      <c r="DY22" s="296"/>
      <c r="DZ22" s="296"/>
      <c r="EA22" s="296"/>
      <c r="EB22" s="296"/>
      <c r="EC22" s="296"/>
      <c r="ED22" s="296"/>
      <c r="EE22" s="296"/>
      <c r="EF22" s="296"/>
      <c r="EG22" s="296"/>
      <c r="EH22" s="296"/>
      <c r="EI22" s="296"/>
      <c r="EJ22" s="296"/>
      <c r="EK22" s="296"/>
      <c r="EL22" s="296"/>
      <c r="EM22" s="296"/>
      <c r="EN22" s="296"/>
      <c r="EO22" s="296"/>
      <c r="EP22" s="296"/>
      <c r="EQ22" s="296"/>
      <c r="ER22" s="296"/>
      <c r="ES22" s="296"/>
      <c r="ET22" s="296"/>
      <c r="EU22" s="296"/>
      <c r="EV22" s="296"/>
      <c r="EW22" s="296"/>
      <c r="EX22" s="296"/>
      <c r="EY22" s="296"/>
      <c r="EZ22" s="296"/>
      <c r="FA22" s="296"/>
      <c r="FB22" s="296"/>
      <c r="FC22" s="296"/>
      <c r="FD22" s="296"/>
      <c r="FE22" s="296"/>
      <c r="FF22" s="296"/>
      <c r="FG22" s="296"/>
      <c r="FH22" s="296"/>
      <c r="FI22" s="296"/>
      <c r="FJ22" s="296"/>
      <c r="FK22" s="296"/>
      <c r="FL22" s="296"/>
      <c r="FM22" s="296"/>
      <c r="FN22" s="296"/>
      <c r="FO22" s="296"/>
      <c r="FP22" s="296"/>
      <c r="FQ22" s="296"/>
      <c r="FR22" s="296"/>
      <c r="FS22" s="296"/>
      <c r="FT22" s="296"/>
      <c r="FU22" s="296"/>
      <c r="FV22" s="296"/>
      <c r="FW22" s="296"/>
      <c r="FX22" s="296"/>
      <c r="FY22" s="296"/>
      <c r="FZ22" s="296"/>
      <c r="GA22" s="296"/>
      <c r="GB22" s="296"/>
      <c r="GC22" s="296"/>
      <c r="GD22" s="296"/>
      <c r="GE22" s="296"/>
      <c r="GF22" s="296"/>
      <c r="GG22" s="296"/>
      <c r="GH22" s="296"/>
      <c r="GI22" s="296"/>
      <c r="GJ22" s="296"/>
      <c r="GK22" s="296"/>
      <c r="GL22" s="296"/>
      <c r="GM22" s="296"/>
      <c r="GN22" s="296"/>
      <c r="GO22" s="296"/>
      <c r="GP22" s="296"/>
      <c r="GQ22" s="296"/>
      <c r="GR22" s="296"/>
      <c r="GS22" s="296"/>
      <c r="GT22" s="296"/>
      <c r="GU22" s="296"/>
      <c r="GV22" s="296"/>
      <c r="GW22" s="296"/>
      <c r="GX22" s="296"/>
      <c r="GY22" s="296"/>
      <c r="GZ22" s="296"/>
      <c r="HA22" s="296"/>
      <c r="HB22" s="296"/>
      <c r="HC22" s="296"/>
      <c r="HD22" s="296"/>
      <c r="HE22" s="296"/>
      <c r="HF22" s="296"/>
      <c r="HG22" s="296"/>
      <c r="HH22" s="296"/>
      <c r="HI22" s="296"/>
      <c r="HJ22" s="296"/>
      <c r="HK22" s="296"/>
      <c r="HL22" s="296"/>
      <c r="HM22" s="296"/>
      <c r="HN22" s="296"/>
      <c r="HO22" s="296"/>
      <c r="HP22" s="296"/>
      <c r="HQ22" s="296"/>
      <c r="HR22" s="296"/>
      <c r="HS22" s="296"/>
      <c r="HT22" s="296"/>
      <c r="HU22" s="296"/>
      <c r="HV22" s="296"/>
      <c r="HW22" s="296"/>
      <c r="HX22" s="296"/>
      <c r="HY22" s="296"/>
      <c r="HZ22" s="296"/>
      <c r="IA22" s="296"/>
      <c r="IB22" s="296"/>
      <c r="IC22" s="296"/>
      <c r="ID22" s="296"/>
      <c r="IE22" s="296"/>
      <c r="IF22" s="296"/>
      <c r="IG22" s="296"/>
      <c r="IH22" s="296"/>
      <c r="II22" s="296"/>
      <c r="IJ22" s="296"/>
      <c r="IK22" s="296"/>
      <c r="IL22" s="296"/>
      <c r="IM22" s="296"/>
      <c r="IN22" s="296"/>
      <c r="IO22" s="296"/>
      <c r="IP22" s="296"/>
      <c r="IQ22" s="296"/>
      <c r="IR22" s="296"/>
      <c r="IS22" s="296"/>
      <c r="IT22" s="296"/>
      <c r="IU22" s="296"/>
      <c r="IV22" s="296"/>
    </row>
    <row r="23" spans="1:256">
      <c r="A23" s="304">
        <v>1019</v>
      </c>
      <c r="B23" s="493" t="s">
        <v>378</v>
      </c>
      <c r="C23" s="495">
        <v>237245</v>
      </c>
      <c r="D23" s="301" t="s">
        <v>523</v>
      </c>
      <c r="E23" s="300" t="s">
        <v>379</v>
      </c>
      <c r="F23" s="303" t="s">
        <v>300</v>
      </c>
      <c r="G23" s="301">
        <v>1081</v>
      </c>
      <c r="H23" s="302" t="s">
        <v>380</v>
      </c>
      <c r="I23" s="303">
        <v>397259</v>
      </c>
      <c r="J23" s="307">
        <v>4001</v>
      </c>
      <c r="K23" s="308" t="s">
        <v>381</v>
      </c>
      <c r="L23" s="303">
        <v>228504</v>
      </c>
      <c r="M23" s="296"/>
      <c r="N23" s="296"/>
      <c r="O23" s="296"/>
      <c r="P23" s="296"/>
      <c r="Q23" s="296"/>
      <c r="R23" s="296"/>
      <c r="S23" s="296"/>
      <c r="T23" s="296"/>
      <c r="U23" s="296"/>
      <c r="V23" s="296"/>
      <c r="W23" s="296"/>
      <c r="X23" s="296"/>
      <c r="Y23" s="296"/>
      <c r="Z23" s="296"/>
      <c r="AA23" s="296"/>
      <c r="AB23" s="296"/>
      <c r="AC23" s="296"/>
      <c r="AD23" s="296"/>
      <c r="AE23" s="296"/>
      <c r="AF23" s="296"/>
      <c r="AG23" s="296"/>
      <c r="AH23" s="296"/>
      <c r="AI23" s="296"/>
      <c r="AJ23" s="296"/>
      <c r="AK23" s="296"/>
      <c r="AL23" s="296"/>
      <c r="AM23" s="296"/>
      <c r="AN23" s="296"/>
      <c r="AO23" s="296"/>
      <c r="AP23" s="296"/>
      <c r="AQ23" s="296"/>
      <c r="AR23" s="296"/>
      <c r="AS23" s="296"/>
      <c r="AT23" s="296"/>
      <c r="AU23" s="296"/>
      <c r="AV23" s="296"/>
      <c r="AW23" s="296"/>
      <c r="AX23" s="296"/>
      <c r="AY23" s="296"/>
      <c r="AZ23" s="296"/>
      <c r="BA23" s="296"/>
      <c r="BB23" s="296"/>
      <c r="BC23" s="296"/>
      <c r="BD23" s="296"/>
      <c r="BE23" s="296"/>
      <c r="BF23" s="296"/>
      <c r="BG23" s="296"/>
      <c r="BH23" s="296"/>
      <c r="BI23" s="296"/>
      <c r="BJ23" s="296"/>
      <c r="BK23" s="296"/>
      <c r="BL23" s="296"/>
      <c r="BM23" s="296"/>
      <c r="BN23" s="296"/>
      <c r="BO23" s="296"/>
      <c r="BP23" s="296"/>
      <c r="BQ23" s="296"/>
      <c r="BR23" s="296"/>
      <c r="BS23" s="296"/>
      <c r="BT23" s="296"/>
      <c r="BU23" s="296"/>
      <c r="BV23" s="296"/>
      <c r="BW23" s="296"/>
      <c r="BX23" s="296"/>
      <c r="BY23" s="296"/>
      <c r="BZ23" s="296"/>
      <c r="CA23" s="296"/>
      <c r="CB23" s="296"/>
      <c r="CC23" s="296"/>
      <c r="CD23" s="296"/>
      <c r="CE23" s="296"/>
      <c r="CF23" s="296"/>
      <c r="CG23" s="296"/>
      <c r="CH23" s="296"/>
      <c r="CI23" s="296"/>
      <c r="CJ23" s="296"/>
      <c r="CK23" s="296"/>
      <c r="CL23" s="296"/>
      <c r="CM23" s="296"/>
      <c r="CN23" s="296"/>
      <c r="CO23" s="296"/>
      <c r="CP23" s="296"/>
      <c r="CQ23" s="296"/>
      <c r="CR23" s="296"/>
      <c r="CS23" s="296"/>
      <c r="CT23" s="296"/>
      <c r="CU23" s="296"/>
      <c r="CV23" s="296"/>
      <c r="CW23" s="296"/>
      <c r="CX23" s="296"/>
      <c r="CY23" s="296"/>
      <c r="CZ23" s="296"/>
      <c r="DA23" s="296"/>
      <c r="DB23" s="296"/>
      <c r="DC23" s="296"/>
      <c r="DD23" s="296"/>
      <c r="DE23" s="296"/>
      <c r="DF23" s="296"/>
      <c r="DG23" s="296"/>
      <c r="DH23" s="296"/>
      <c r="DI23" s="296"/>
      <c r="DJ23" s="296"/>
      <c r="DK23" s="296"/>
      <c r="DL23" s="296"/>
      <c r="DM23" s="296"/>
      <c r="DN23" s="296"/>
      <c r="DO23" s="296"/>
      <c r="DP23" s="296"/>
      <c r="DQ23" s="296"/>
      <c r="DR23" s="296"/>
      <c r="DS23" s="296"/>
      <c r="DT23" s="296"/>
      <c r="DU23" s="296"/>
      <c r="DV23" s="296"/>
      <c r="DW23" s="296"/>
      <c r="DX23" s="296"/>
      <c r="DY23" s="296"/>
      <c r="DZ23" s="296"/>
      <c r="EA23" s="296"/>
      <c r="EB23" s="296"/>
      <c r="EC23" s="296"/>
      <c r="ED23" s="296"/>
      <c r="EE23" s="296"/>
      <c r="EF23" s="296"/>
      <c r="EG23" s="296"/>
      <c r="EH23" s="296"/>
      <c r="EI23" s="296"/>
      <c r="EJ23" s="296"/>
      <c r="EK23" s="296"/>
      <c r="EL23" s="296"/>
      <c r="EM23" s="296"/>
      <c r="EN23" s="296"/>
      <c r="EO23" s="296"/>
      <c r="EP23" s="296"/>
      <c r="EQ23" s="296"/>
      <c r="ER23" s="296"/>
      <c r="ES23" s="296"/>
      <c r="ET23" s="296"/>
      <c r="EU23" s="296"/>
      <c r="EV23" s="296"/>
      <c r="EW23" s="296"/>
      <c r="EX23" s="296"/>
      <c r="EY23" s="296"/>
      <c r="EZ23" s="296"/>
      <c r="FA23" s="296"/>
      <c r="FB23" s="296"/>
      <c r="FC23" s="296"/>
      <c r="FD23" s="296"/>
      <c r="FE23" s="296"/>
      <c r="FF23" s="296"/>
      <c r="FG23" s="296"/>
      <c r="FH23" s="296"/>
      <c r="FI23" s="296"/>
      <c r="FJ23" s="296"/>
      <c r="FK23" s="296"/>
      <c r="FL23" s="296"/>
      <c r="FM23" s="296"/>
      <c r="FN23" s="296"/>
      <c r="FO23" s="296"/>
      <c r="FP23" s="296"/>
      <c r="FQ23" s="296"/>
      <c r="FR23" s="296"/>
      <c r="FS23" s="296"/>
      <c r="FT23" s="296"/>
      <c r="FU23" s="296"/>
      <c r="FV23" s="296"/>
      <c r="FW23" s="296"/>
      <c r="FX23" s="296"/>
      <c r="FY23" s="296"/>
      <c r="FZ23" s="296"/>
      <c r="GA23" s="296"/>
      <c r="GB23" s="296"/>
      <c r="GC23" s="296"/>
      <c r="GD23" s="296"/>
      <c r="GE23" s="296"/>
      <c r="GF23" s="296"/>
      <c r="GG23" s="296"/>
      <c r="GH23" s="296"/>
      <c r="GI23" s="296"/>
      <c r="GJ23" s="296"/>
      <c r="GK23" s="296"/>
      <c r="GL23" s="296"/>
      <c r="GM23" s="296"/>
      <c r="GN23" s="296"/>
      <c r="GO23" s="296"/>
      <c r="GP23" s="296"/>
      <c r="GQ23" s="296"/>
      <c r="GR23" s="296"/>
      <c r="GS23" s="296"/>
      <c r="GT23" s="296"/>
      <c r="GU23" s="296"/>
      <c r="GV23" s="296"/>
      <c r="GW23" s="296"/>
      <c r="GX23" s="296"/>
      <c r="GY23" s="296"/>
      <c r="GZ23" s="296"/>
      <c r="HA23" s="296"/>
      <c r="HB23" s="296"/>
      <c r="HC23" s="296"/>
      <c r="HD23" s="296"/>
      <c r="HE23" s="296"/>
      <c r="HF23" s="296"/>
      <c r="HG23" s="296"/>
      <c r="HH23" s="296"/>
      <c r="HI23" s="296"/>
      <c r="HJ23" s="296"/>
      <c r="HK23" s="296"/>
      <c r="HL23" s="296"/>
      <c r="HM23" s="296"/>
      <c r="HN23" s="296"/>
      <c r="HO23" s="296"/>
      <c r="HP23" s="296"/>
      <c r="HQ23" s="296"/>
      <c r="HR23" s="296"/>
      <c r="HS23" s="296"/>
      <c r="HT23" s="296"/>
      <c r="HU23" s="296"/>
      <c r="HV23" s="296"/>
      <c r="HW23" s="296"/>
      <c r="HX23" s="296"/>
      <c r="HY23" s="296"/>
      <c r="HZ23" s="296"/>
      <c r="IA23" s="296"/>
      <c r="IB23" s="296"/>
      <c r="IC23" s="296"/>
      <c r="ID23" s="296"/>
      <c r="IE23" s="296"/>
      <c r="IF23" s="296"/>
      <c r="IG23" s="296"/>
      <c r="IH23" s="296"/>
      <c r="II23" s="296"/>
      <c r="IJ23" s="296"/>
      <c r="IK23" s="296"/>
      <c r="IL23" s="296"/>
      <c r="IM23" s="296"/>
      <c r="IN23" s="296"/>
      <c r="IO23" s="296"/>
      <c r="IP23" s="296"/>
      <c r="IQ23" s="296"/>
      <c r="IR23" s="296"/>
      <c r="IS23" s="296"/>
      <c r="IT23" s="296"/>
      <c r="IU23" s="296"/>
      <c r="IV23" s="296"/>
    </row>
    <row r="24" spans="1:256">
      <c r="A24" s="304" t="s">
        <v>524</v>
      </c>
      <c r="B24" s="493" t="s">
        <v>382</v>
      </c>
      <c r="C24" s="495">
        <v>346760</v>
      </c>
      <c r="D24" s="301">
        <v>1051</v>
      </c>
      <c r="E24" s="300" t="s">
        <v>383</v>
      </c>
      <c r="F24" s="303">
        <v>213337</v>
      </c>
      <c r="G24" s="301">
        <v>1082</v>
      </c>
      <c r="H24" s="302" t="s">
        <v>384</v>
      </c>
      <c r="I24" s="303">
        <v>520394</v>
      </c>
      <c r="J24" s="307">
        <v>4002</v>
      </c>
      <c r="K24" s="308" t="s">
        <v>385</v>
      </c>
      <c r="L24" s="303">
        <v>197956</v>
      </c>
      <c r="M24" s="296"/>
      <c r="N24" s="296"/>
      <c r="O24" s="296"/>
      <c r="P24" s="296"/>
      <c r="Q24" s="296"/>
      <c r="R24" s="296"/>
      <c r="S24" s="296"/>
      <c r="T24" s="296"/>
      <c r="U24" s="296"/>
      <c r="V24" s="296"/>
      <c r="W24" s="296"/>
      <c r="X24" s="296"/>
      <c r="Y24" s="296"/>
      <c r="Z24" s="296"/>
      <c r="AA24" s="296"/>
      <c r="AB24" s="296"/>
      <c r="AC24" s="296"/>
      <c r="AD24" s="296"/>
      <c r="AE24" s="296"/>
      <c r="AF24" s="296"/>
      <c r="AG24" s="296"/>
      <c r="AH24" s="296"/>
      <c r="AI24" s="296"/>
      <c r="AJ24" s="296"/>
      <c r="AK24" s="296"/>
      <c r="AL24" s="296"/>
      <c r="AM24" s="296"/>
      <c r="AN24" s="296"/>
      <c r="AO24" s="296"/>
      <c r="AP24" s="296"/>
      <c r="AQ24" s="296"/>
      <c r="AR24" s="296"/>
      <c r="AS24" s="296"/>
      <c r="AT24" s="296"/>
      <c r="AU24" s="296"/>
      <c r="AV24" s="296"/>
      <c r="AW24" s="296"/>
      <c r="AX24" s="296"/>
      <c r="AY24" s="296"/>
      <c r="AZ24" s="296"/>
      <c r="BA24" s="296"/>
      <c r="BB24" s="296"/>
      <c r="BC24" s="296"/>
      <c r="BD24" s="296"/>
      <c r="BE24" s="296"/>
      <c r="BF24" s="296"/>
      <c r="BG24" s="296"/>
      <c r="BH24" s="296"/>
      <c r="BI24" s="296"/>
      <c r="BJ24" s="296"/>
      <c r="BK24" s="296"/>
      <c r="BL24" s="296"/>
      <c r="BM24" s="296"/>
      <c r="BN24" s="296"/>
      <c r="BO24" s="296"/>
      <c r="BP24" s="296"/>
      <c r="BQ24" s="296"/>
      <c r="BR24" s="296"/>
      <c r="BS24" s="296"/>
      <c r="BT24" s="296"/>
      <c r="BU24" s="296"/>
      <c r="BV24" s="296"/>
      <c r="BW24" s="296"/>
      <c r="BX24" s="296"/>
      <c r="BY24" s="296"/>
      <c r="BZ24" s="296"/>
      <c r="CA24" s="296"/>
      <c r="CB24" s="296"/>
      <c r="CC24" s="296"/>
      <c r="CD24" s="296"/>
      <c r="CE24" s="296"/>
      <c r="CF24" s="296"/>
      <c r="CG24" s="296"/>
      <c r="CH24" s="296"/>
      <c r="CI24" s="296"/>
      <c r="CJ24" s="296"/>
      <c r="CK24" s="296"/>
      <c r="CL24" s="296"/>
      <c r="CM24" s="296"/>
      <c r="CN24" s="296"/>
      <c r="CO24" s="296"/>
      <c r="CP24" s="296"/>
      <c r="CQ24" s="296"/>
      <c r="CR24" s="296"/>
      <c r="CS24" s="296"/>
      <c r="CT24" s="296"/>
      <c r="CU24" s="296"/>
      <c r="CV24" s="296"/>
      <c r="CW24" s="296"/>
      <c r="CX24" s="296"/>
      <c r="CY24" s="296"/>
      <c r="CZ24" s="296"/>
      <c r="DA24" s="296"/>
      <c r="DB24" s="296"/>
      <c r="DC24" s="296"/>
      <c r="DD24" s="296"/>
      <c r="DE24" s="296"/>
      <c r="DF24" s="296"/>
      <c r="DG24" s="296"/>
      <c r="DH24" s="296"/>
      <c r="DI24" s="296"/>
      <c r="DJ24" s="296"/>
      <c r="DK24" s="296"/>
      <c r="DL24" s="296"/>
      <c r="DM24" s="296"/>
      <c r="DN24" s="296"/>
      <c r="DO24" s="296"/>
      <c r="DP24" s="296"/>
      <c r="DQ24" s="296"/>
      <c r="DR24" s="296"/>
      <c r="DS24" s="296"/>
      <c r="DT24" s="296"/>
      <c r="DU24" s="296"/>
      <c r="DV24" s="296"/>
      <c r="DW24" s="296"/>
      <c r="DX24" s="296"/>
      <c r="DY24" s="296"/>
      <c r="DZ24" s="296"/>
      <c r="EA24" s="296"/>
      <c r="EB24" s="296"/>
      <c r="EC24" s="296"/>
      <c r="ED24" s="296"/>
      <c r="EE24" s="296"/>
      <c r="EF24" s="296"/>
      <c r="EG24" s="296"/>
      <c r="EH24" s="296"/>
      <c r="EI24" s="296"/>
      <c r="EJ24" s="296"/>
      <c r="EK24" s="296"/>
      <c r="EL24" s="296"/>
      <c r="EM24" s="296"/>
      <c r="EN24" s="296"/>
      <c r="EO24" s="296"/>
      <c r="EP24" s="296"/>
      <c r="EQ24" s="296"/>
      <c r="ER24" s="296"/>
      <c r="ES24" s="296"/>
      <c r="ET24" s="296"/>
      <c r="EU24" s="296"/>
      <c r="EV24" s="296"/>
      <c r="EW24" s="296"/>
      <c r="EX24" s="296"/>
      <c r="EY24" s="296"/>
      <c r="EZ24" s="296"/>
      <c r="FA24" s="296"/>
      <c r="FB24" s="296"/>
      <c r="FC24" s="296"/>
      <c r="FD24" s="296"/>
      <c r="FE24" s="296"/>
      <c r="FF24" s="296"/>
      <c r="FG24" s="296"/>
      <c r="FH24" s="296"/>
      <c r="FI24" s="296"/>
      <c r="FJ24" s="296"/>
      <c r="FK24" s="296"/>
      <c r="FL24" s="296"/>
      <c r="FM24" s="296"/>
      <c r="FN24" s="296"/>
      <c r="FO24" s="296"/>
      <c r="FP24" s="296"/>
      <c r="FQ24" s="296"/>
      <c r="FR24" s="296"/>
      <c r="FS24" s="296"/>
      <c r="FT24" s="296"/>
      <c r="FU24" s="296"/>
      <c r="FV24" s="296"/>
      <c r="FW24" s="296"/>
      <c r="FX24" s="296"/>
      <c r="FY24" s="296"/>
      <c r="FZ24" s="296"/>
      <c r="GA24" s="296"/>
      <c r="GB24" s="296"/>
      <c r="GC24" s="296"/>
      <c r="GD24" s="296"/>
      <c r="GE24" s="296"/>
      <c r="GF24" s="296"/>
      <c r="GG24" s="296"/>
      <c r="GH24" s="296"/>
      <c r="GI24" s="296"/>
      <c r="GJ24" s="296"/>
      <c r="GK24" s="296"/>
      <c r="GL24" s="296"/>
      <c r="GM24" s="296"/>
      <c r="GN24" s="296"/>
      <c r="GO24" s="296"/>
      <c r="GP24" s="296"/>
      <c r="GQ24" s="296"/>
      <c r="GR24" s="296"/>
      <c r="GS24" s="296"/>
      <c r="GT24" s="296"/>
      <c r="GU24" s="296"/>
      <c r="GV24" s="296"/>
      <c r="GW24" s="296"/>
      <c r="GX24" s="296"/>
      <c r="GY24" s="296"/>
      <c r="GZ24" s="296"/>
      <c r="HA24" s="296"/>
      <c r="HB24" s="296"/>
      <c r="HC24" s="296"/>
      <c r="HD24" s="296"/>
      <c r="HE24" s="296"/>
      <c r="HF24" s="296"/>
      <c r="HG24" s="296"/>
      <c r="HH24" s="296"/>
      <c r="HI24" s="296"/>
      <c r="HJ24" s="296"/>
      <c r="HK24" s="296"/>
      <c r="HL24" s="296"/>
      <c r="HM24" s="296"/>
      <c r="HN24" s="296"/>
      <c r="HO24" s="296"/>
      <c r="HP24" s="296"/>
      <c r="HQ24" s="296"/>
      <c r="HR24" s="296"/>
      <c r="HS24" s="296"/>
      <c r="HT24" s="296"/>
      <c r="HU24" s="296"/>
      <c r="HV24" s="296"/>
      <c r="HW24" s="296"/>
      <c r="HX24" s="296"/>
      <c r="HY24" s="296"/>
      <c r="HZ24" s="296"/>
      <c r="IA24" s="296"/>
      <c r="IB24" s="296"/>
      <c r="IC24" s="296"/>
      <c r="ID24" s="296"/>
      <c r="IE24" s="296"/>
      <c r="IF24" s="296"/>
      <c r="IG24" s="296"/>
      <c r="IH24" s="296"/>
      <c r="II24" s="296"/>
      <c r="IJ24" s="296"/>
      <c r="IK24" s="296"/>
      <c r="IL24" s="296"/>
      <c r="IM24" s="296"/>
      <c r="IN24" s="296"/>
      <c r="IO24" s="296"/>
      <c r="IP24" s="296"/>
      <c r="IQ24" s="296"/>
      <c r="IR24" s="296"/>
      <c r="IS24" s="296"/>
      <c r="IT24" s="296"/>
      <c r="IU24" s="296"/>
      <c r="IV24" s="296"/>
    </row>
    <row r="25" spans="1:256">
      <c r="A25" s="304">
        <v>1021</v>
      </c>
      <c r="B25" s="493" t="s">
        <v>386</v>
      </c>
      <c r="C25" s="495">
        <v>242636</v>
      </c>
      <c r="D25" s="301" t="s">
        <v>525</v>
      </c>
      <c r="E25" s="300" t="s">
        <v>387</v>
      </c>
      <c r="F25" s="303">
        <v>209438</v>
      </c>
      <c r="G25" s="301">
        <v>1083</v>
      </c>
      <c r="H25" s="302" t="s">
        <v>388</v>
      </c>
      <c r="I25" s="303">
        <v>251195</v>
      </c>
      <c r="J25" s="307">
        <v>4003</v>
      </c>
      <c r="K25" s="308" t="s">
        <v>389</v>
      </c>
      <c r="L25" s="303">
        <v>228419</v>
      </c>
      <c r="M25" s="296"/>
      <c r="N25" s="296"/>
      <c r="O25" s="296"/>
      <c r="P25" s="296"/>
      <c r="Q25" s="296"/>
      <c r="R25" s="296"/>
      <c r="S25" s="296"/>
      <c r="T25" s="296"/>
      <c r="U25" s="296"/>
      <c r="V25" s="296"/>
      <c r="W25" s="296"/>
      <c r="X25" s="296"/>
      <c r="Y25" s="296"/>
      <c r="Z25" s="296"/>
      <c r="AA25" s="296"/>
      <c r="AB25" s="296"/>
      <c r="AC25" s="296"/>
      <c r="AD25" s="296"/>
      <c r="AE25" s="296"/>
      <c r="AF25" s="296"/>
      <c r="AG25" s="296"/>
      <c r="AH25" s="296"/>
      <c r="AI25" s="296"/>
      <c r="AJ25" s="296"/>
      <c r="AK25" s="296"/>
      <c r="AL25" s="296"/>
      <c r="AM25" s="296"/>
      <c r="AN25" s="296"/>
      <c r="AO25" s="296"/>
      <c r="AP25" s="296"/>
      <c r="AQ25" s="296"/>
      <c r="AR25" s="296"/>
      <c r="AS25" s="296"/>
      <c r="AT25" s="296"/>
      <c r="AU25" s="296"/>
      <c r="AV25" s="296"/>
      <c r="AW25" s="296"/>
      <c r="AX25" s="296"/>
      <c r="AY25" s="296"/>
      <c r="AZ25" s="296"/>
      <c r="BA25" s="296"/>
      <c r="BB25" s="296"/>
      <c r="BC25" s="296"/>
      <c r="BD25" s="296"/>
      <c r="BE25" s="296"/>
      <c r="BF25" s="296"/>
      <c r="BG25" s="296"/>
      <c r="BH25" s="296"/>
      <c r="BI25" s="296"/>
      <c r="BJ25" s="296"/>
      <c r="BK25" s="296"/>
      <c r="BL25" s="296"/>
      <c r="BM25" s="296"/>
      <c r="BN25" s="296"/>
      <c r="BO25" s="296"/>
      <c r="BP25" s="296"/>
      <c r="BQ25" s="296"/>
      <c r="BR25" s="296"/>
      <c r="BS25" s="296"/>
      <c r="BT25" s="296"/>
      <c r="BU25" s="296"/>
      <c r="BV25" s="296"/>
      <c r="BW25" s="296"/>
      <c r="BX25" s="296"/>
      <c r="BY25" s="296"/>
      <c r="BZ25" s="296"/>
      <c r="CA25" s="296"/>
      <c r="CB25" s="296"/>
      <c r="CC25" s="296"/>
      <c r="CD25" s="296"/>
      <c r="CE25" s="296"/>
      <c r="CF25" s="296"/>
      <c r="CG25" s="296"/>
      <c r="CH25" s="296"/>
      <c r="CI25" s="296"/>
      <c r="CJ25" s="296"/>
      <c r="CK25" s="296"/>
      <c r="CL25" s="296"/>
      <c r="CM25" s="296"/>
      <c r="CN25" s="296"/>
      <c r="CO25" s="296"/>
      <c r="CP25" s="296"/>
      <c r="CQ25" s="296"/>
      <c r="CR25" s="296"/>
      <c r="CS25" s="296"/>
      <c r="CT25" s="296"/>
      <c r="CU25" s="296"/>
      <c r="CV25" s="296"/>
      <c r="CW25" s="296"/>
      <c r="CX25" s="296"/>
      <c r="CY25" s="296"/>
      <c r="CZ25" s="296"/>
      <c r="DA25" s="296"/>
      <c r="DB25" s="296"/>
      <c r="DC25" s="296"/>
      <c r="DD25" s="296"/>
      <c r="DE25" s="296"/>
      <c r="DF25" s="296"/>
      <c r="DG25" s="296"/>
      <c r="DH25" s="296"/>
      <c r="DI25" s="296"/>
      <c r="DJ25" s="296"/>
      <c r="DK25" s="296"/>
      <c r="DL25" s="296"/>
      <c r="DM25" s="296"/>
      <c r="DN25" s="296"/>
      <c r="DO25" s="296"/>
      <c r="DP25" s="296"/>
      <c r="DQ25" s="296"/>
      <c r="DR25" s="296"/>
      <c r="DS25" s="296"/>
      <c r="DT25" s="296"/>
      <c r="DU25" s="296"/>
      <c r="DV25" s="296"/>
      <c r="DW25" s="296"/>
      <c r="DX25" s="296"/>
      <c r="DY25" s="296"/>
      <c r="DZ25" s="296"/>
      <c r="EA25" s="296"/>
      <c r="EB25" s="296"/>
      <c r="EC25" s="296"/>
      <c r="ED25" s="296"/>
      <c r="EE25" s="296"/>
      <c r="EF25" s="296"/>
      <c r="EG25" s="296"/>
      <c r="EH25" s="296"/>
      <c r="EI25" s="296"/>
      <c r="EJ25" s="296"/>
      <c r="EK25" s="296"/>
      <c r="EL25" s="296"/>
      <c r="EM25" s="296"/>
      <c r="EN25" s="296"/>
      <c r="EO25" s="296"/>
      <c r="EP25" s="296"/>
      <c r="EQ25" s="296"/>
      <c r="ER25" s="296"/>
      <c r="ES25" s="296"/>
      <c r="ET25" s="296"/>
      <c r="EU25" s="296"/>
      <c r="EV25" s="296"/>
      <c r="EW25" s="296"/>
      <c r="EX25" s="296"/>
      <c r="EY25" s="296"/>
      <c r="EZ25" s="296"/>
      <c r="FA25" s="296"/>
      <c r="FB25" s="296"/>
      <c r="FC25" s="296"/>
      <c r="FD25" s="296"/>
      <c r="FE25" s="296"/>
      <c r="FF25" s="296"/>
      <c r="FG25" s="296"/>
      <c r="FH25" s="296"/>
      <c r="FI25" s="296"/>
      <c r="FJ25" s="296"/>
      <c r="FK25" s="296"/>
      <c r="FL25" s="296"/>
      <c r="FM25" s="296"/>
      <c r="FN25" s="296"/>
      <c r="FO25" s="296"/>
      <c r="FP25" s="296"/>
      <c r="FQ25" s="296"/>
      <c r="FR25" s="296"/>
      <c r="FS25" s="296"/>
      <c r="FT25" s="296"/>
      <c r="FU25" s="296"/>
      <c r="FV25" s="296"/>
      <c r="FW25" s="296"/>
      <c r="FX25" s="296"/>
      <c r="FY25" s="296"/>
      <c r="FZ25" s="296"/>
      <c r="GA25" s="296"/>
      <c r="GB25" s="296"/>
      <c r="GC25" s="296"/>
      <c r="GD25" s="296"/>
      <c r="GE25" s="296"/>
      <c r="GF25" s="296"/>
      <c r="GG25" s="296"/>
      <c r="GH25" s="296"/>
      <c r="GI25" s="296"/>
      <c r="GJ25" s="296"/>
      <c r="GK25" s="296"/>
      <c r="GL25" s="296"/>
      <c r="GM25" s="296"/>
      <c r="GN25" s="296"/>
      <c r="GO25" s="296"/>
      <c r="GP25" s="296"/>
      <c r="GQ25" s="296"/>
      <c r="GR25" s="296"/>
      <c r="GS25" s="296"/>
      <c r="GT25" s="296"/>
      <c r="GU25" s="296"/>
      <c r="GV25" s="296"/>
      <c r="GW25" s="296"/>
      <c r="GX25" s="296"/>
      <c r="GY25" s="296"/>
      <c r="GZ25" s="296"/>
      <c r="HA25" s="296"/>
      <c r="HB25" s="296"/>
      <c r="HC25" s="296"/>
      <c r="HD25" s="296"/>
      <c r="HE25" s="296"/>
      <c r="HF25" s="296"/>
      <c r="HG25" s="296"/>
      <c r="HH25" s="296"/>
      <c r="HI25" s="296"/>
      <c r="HJ25" s="296"/>
      <c r="HK25" s="296"/>
      <c r="HL25" s="296"/>
      <c r="HM25" s="296"/>
      <c r="HN25" s="296"/>
      <c r="HO25" s="296"/>
      <c r="HP25" s="296"/>
      <c r="HQ25" s="296"/>
      <c r="HR25" s="296"/>
      <c r="HS25" s="296"/>
      <c r="HT25" s="296"/>
      <c r="HU25" s="296"/>
      <c r="HV25" s="296"/>
      <c r="HW25" s="296"/>
      <c r="HX25" s="296"/>
      <c r="HY25" s="296"/>
      <c r="HZ25" s="296"/>
      <c r="IA25" s="296"/>
      <c r="IB25" s="296"/>
      <c r="IC25" s="296"/>
      <c r="ID25" s="296"/>
      <c r="IE25" s="296"/>
      <c r="IF25" s="296"/>
      <c r="IG25" s="296"/>
      <c r="IH25" s="296"/>
      <c r="II25" s="296"/>
      <c r="IJ25" s="296"/>
      <c r="IK25" s="296"/>
      <c r="IL25" s="296"/>
      <c r="IM25" s="296"/>
      <c r="IN25" s="296"/>
      <c r="IO25" s="296"/>
      <c r="IP25" s="296"/>
      <c r="IQ25" s="296"/>
      <c r="IR25" s="296"/>
      <c r="IS25" s="296"/>
      <c r="IT25" s="296"/>
      <c r="IU25" s="296"/>
      <c r="IV25" s="296"/>
    </row>
    <row r="26" spans="1:256">
      <c r="A26" s="304">
        <v>1022</v>
      </c>
      <c r="B26" s="493" t="s">
        <v>390</v>
      </c>
      <c r="C26" s="495">
        <v>232725</v>
      </c>
      <c r="D26" s="301" t="s">
        <v>526</v>
      </c>
      <c r="E26" s="300" t="s">
        <v>391</v>
      </c>
      <c r="F26" s="303">
        <v>184956</v>
      </c>
      <c r="G26" s="301">
        <v>1084</v>
      </c>
      <c r="H26" s="302" t="s">
        <v>392</v>
      </c>
      <c r="I26" s="303">
        <v>283405</v>
      </c>
      <c r="J26" s="307">
        <v>4004</v>
      </c>
      <c r="K26" s="308" t="s">
        <v>393</v>
      </c>
      <c r="L26" s="303">
        <v>281198</v>
      </c>
      <c r="M26" s="296"/>
      <c r="N26" s="296"/>
      <c r="O26" s="296"/>
      <c r="P26" s="296"/>
      <c r="Q26" s="296"/>
      <c r="R26" s="296"/>
      <c r="S26" s="296"/>
      <c r="T26" s="296"/>
      <c r="U26" s="296"/>
      <c r="V26" s="296"/>
      <c r="W26" s="296"/>
      <c r="X26" s="296"/>
      <c r="Y26" s="296"/>
      <c r="Z26" s="296"/>
      <c r="AA26" s="296"/>
      <c r="AB26" s="296"/>
      <c r="AC26" s="296"/>
      <c r="AD26" s="296"/>
      <c r="AE26" s="296"/>
      <c r="AF26" s="296"/>
      <c r="AG26" s="296"/>
      <c r="AH26" s="296"/>
      <c r="AI26" s="296"/>
      <c r="AJ26" s="296"/>
      <c r="AK26" s="296"/>
      <c r="AL26" s="296"/>
      <c r="AM26" s="296"/>
      <c r="AN26" s="296"/>
      <c r="AO26" s="296"/>
      <c r="AP26" s="296"/>
      <c r="AQ26" s="296"/>
      <c r="AR26" s="296"/>
      <c r="AS26" s="296"/>
      <c r="AT26" s="296"/>
      <c r="AU26" s="296"/>
      <c r="AV26" s="296"/>
      <c r="AW26" s="296"/>
      <c r="AX26" s="296"/>
      <c r="AY26" s="296"/>
      <c r="AZ26" s="296"/>
      <c r="BA26" s="296"/>
      <c r="BB26" s="296"/>
      <c r="BC26" s="296"/>
      <c r="BD26" s="296"/>
      <c r="BE26" s="296"/>
      <c r="BF26" s="296"/>
      <c r="BG26" s="296"/>
      <c r="BH26" s="296"/>
      <c r="BI26" s="296"/>
      <c r="BJ26" s="296"/>
      <c r="BK26" s="296"/>
      <c r="BL26" s="296"/>
      <c r="BM26" s="296"/>
      <c r="BN26" s="296"/>
      <c r="BO26" s="296"/>
      <c r="BP26" s="296"/>
      <c r="BQ26" s="296"/>
      <c r="BR26" s="296"/>
      <c r="BS26" s="296"/>
      <c r="BT26" s="296"/>
      <c r="BU26" s="296"/>
      <c r="BV26" s="296"/>
      <c r="BW26" s="296"/>
      <c r="BX26" s="296"/>
      <c r="BY26" s="296"/>
      <c r="BZ26" s="296"/>
      <c r="CA26" s="296"/>
      <c r="CB26" s="296"/>
      <c r="CC26" s="296"/>
      <c r="CD26" s="296"/>
      <c r="CE26" s="296"/>
      <c r="CF26" s="296"/>
      <c r="CG26" s="296"/>
      <c r="CH26" s="296"/>
      <c r="CI26" s="296"/>
      <c r="CJ26" s="296"/>
      <c r="CK26" s="296"/>
      <c r="CL26" s="296"/>
      <c r="CM26" s="296"/>
      <c r="CN26" s="296"/>
      <c r="CO26" s="296"/>
      <c r="CP26" s="296"/>
      <c r="CQ26" s="296"/>
      <c r="CR26" s="296"/>
      <c r="CS26" s="296"/>
      <c r="CT26" s="296"/>
      <c r="CU26" s="296"/>
      <c r="CV26" s="296"/>
      <c r="CW26" s="296"/>
      <c r="CX26" s="296"/>
      <c r="CY26" s="296"/>
      <c r="CZ26" s="296"/>
      <c r="DA26" s="296"/>
      <c r="DB26" s="296"/>
      <c r="DC26" s="296"/>
      <c r="DD26" s="296"/>
      <c r="DE26" s="296"/>
      <c r="DF26" s="296"/>
      <c r="DG26" s="296"/>
      <c r="DH26" s="296"/>
      <c r="DI26" s="296"/>
      <c r="DJ26" s="296"/>
      <c r="DK26" s="296"/>
      <c r="DL26" s="296"/>
      <c r="DM26" s="296"/>
      <c r="DN26" s="296"/>
      <c r="DO26" s="296"/>
      <c r="DP26" s="296"/>
      <c r="DQ26" s="296"/>
      <c r="DR26" s="296"/>
      <c r="DS26" s="296"/>
      <c r="DT26" s="296"/>
      <c r="DU26" s="296"/>
      <c r="DV26" s="296"/>
      <c r="DW26" s="296"/>
      <c r="DX26" s="296"/>
      <c r="DY26" s="296"/>
      <c r="DZ26" s="296"/>
      <c r="EA26" s="296"/>
      <c r="EB26" s="296"/>
      <c r="EC26" s="296"/>
      <c r="ED26" s="296"/>
      <c r="EE26" s="296"/>
      <c r="EF26" s="296"/>
      <c r="EG26" s="296"/>
      <c r="EH26" s="296"/>
      <c r="EI26" s="296"/>
      <c r="EJ26" s="296"/>
      <c r="EK26" s="296"/>
      <c r="EL26" s="296"/>
      <c r="EM26" s="296"/>
      <c r="EN26" s="296"/>
      <c r="EO26" s="296"/>
      <c r="EP26" s="296"/>
      <c r="EQ26" s="296"/>
      <c r="ER26" s="296"/>
      <c r="ES26" s="296"/>
      <c r="ET26" s="296"/>
      <c r="EU26" s="296"/>
      <c r="EV26" s="296"/>
      <c r="EW26" s="296"/>
      <c r="EX26" s="296"/>
      <c r="EY26" s="296"/>
      <c r="EZ26" s="296"/>
      <c r="FA26" s="296"/>
      <c r="FB26" s="296"/>
      <c r="FC26" s="296"/>
      <c r="FD26" s="296"/>
      <c r="FE26" s="296"/>
      <c r="FF26" s="296"/>
      <c r="FG26" s="296"/>
      <c r="FH26" s="296"/>
      <c r="FI26" s="296"/>
      <c r="FJ26" s="296"/>
      <c r="FK26" s="296"/>
      <c r="FL26" s="296"/>
      <c r="FM26" s="296"/>
      <c r="FN26" s="296"/>
      <c r="FO26" s="296"/>
      <c r="FP26" s="296"/>
      <c r="FQ26" s="296"/>
      <c r="FR26" s="296"/>
      <c r="FS26" s="296"/>
      <c r="FT26" s="296"/>
      <c r="FU26" s="296"/>
      <c r="FV26" s="296"/>
      <c r="FW26" s="296"/>
      <c r="FX26" s="296"/>
      <c r="FY26" s="296"/>
      <c r="FZ26" s="296"/>
      <c r="GA26" s="296"/>
      <c r="GB26" s="296"/>
      <c r="GC26" s="296"/>
      <c r="GD26" s="296"/>
      <c r="GE26" s="296"/>
      <c r="GF26" s="296"/>
      <c r="GG26" s="296"/>
      <c r="GH26" s="296"/>
      <c r="GI26" s="296"/>
      <c r="GJ26" s="296"/>
      <c r="GK26" s="296"/>
      <c r="GL26" s="296"/>
      <c r="GM26" s="296"/>
      <c r="GN26" s="296"/>
      <c r="GO26" s="296"/>
      <c r="GP26" s="296"/>
      <c r="GQ26" s="296"/>
      <c r="GR26" s="296"/>
      <c r="GS26" s="296"/>
      <c r="GT26" s="296"/>
      <c r="GU26" s="296"/>
      <c r="GV26" s="296"/>
      <c r="GW26" s="296"/>
      <c r="GX26" s="296"/>
      <c r="GY26" s="296"/>
      <c r="GZ26" s="296"/>
      <c r="HA26" s="296"/>
      <c r="HB26" s="296"/>
      <c r="HC26" s="296"/>
      <c r="HD26" s="296"/>
      <c r="HE26" s="296"/>
      <c r="HF26" s="296"/>
      <c r="HG26" s="296"/>
      <c r="HH26" s="296"/>
      <c r="HI26" s="296"/>
      <c r="HJ26" s="296"/>
      <c r="HK26" s="296"/>
      <c r="HL26" s="296"/>
      <c r="HM26" s="296"/>
      <c r="HN26" s="296"/>
      <c r="HO26" s="296"/>
      <c r="HP26" s="296"/>
      <c r="HQ26" s="296"/>
      <c r="HR26" s="296"/>
      <c r="HS26" s="296"/>
      <c r="HT26" s="296"/>
      <c r="HU26" s="296"/>
      <c r="HV26" s="296"/>
      <c r="HW26" s="296"/>
      <c r="HX26" s="296"/>
      <c r="HY26" s="296"/>
      <c r="HZ26" s="296"/>
      <c r="IA26" s="296"/>
      <c r="IB26" s="296"/>
      <c r="IC26" s="296"/>
      <c r="ID26" s="296"/>
      <c r="IE26" s="296"/>
      <c r="IF26" s="296"/>
      <c r="IG26" s="296"/>
      <c r="IH26" s="296"/>
      <c r="II26" s="296"/>
      <c r="IJ26" s="296"/>
      <c r="IK26" s="296"/>
      <c r="IL26" s="296"/>
      <c r="IM26" s="296"/>
      <c r="IN26" s="296"/>
      <c r="IO26" s="296"/>
      <c r="IP26" s="296"/>
      <c r="IQ26" s="296"/>
      <c r="IR26" s="296"/>
      <c r="IS26" s="296"/>
      <c r="IT26" s="296"/>
      <c r="IU26" s="296"/>
      <c r="IV26" s="296"/>
    </row>
    <row r="27" spans="1:256">
      <c r="A27" s="304">
        <v>1023</v>
      </c>
      <c r="B27" s="493" t="s">
        <v>394</v>
      </c>
      <c r="C27" s="495">
        <v>254714</v>
      </c>
      <c r="D27" s="301" t="s">
        <v>527</v>
      </c>
      <c r="E27" s="300" t="s">
        <v>395</v>
      </c>
      <c r="F27" s="303">
        <v>180381</v>
      </c>
      <c r="G27" s="301">
        <v>1085</v>
      </c>
      <c r="H27" s="302" t="s">
        <v>396</v>
      </c>
      <c r="I27" s="303">
        <v>271097</v>
      </c>
      <c r="J27" s="307">
        <v>5001</v>
      </c>
      <c r="K27" s="308" t="s">
        <v>397</v>
      </c>
      <c r="L27" s="303">
        <v>292454</v>
      </c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Y27" s="296"/>
      <c r="Z27" s="296"/>
      <c r="AA27" s="296"/>
      <c r="AB27" s="296"/>
      <c r="AC27" s="296"/>
      <c r="AD27" s="296"/>
      <c r="AE27" s="296"/>
      <c r="AF27" s="296"/>
      <c r="AG27" s="296"/>
      <c r="AH27" s="296"/>
      <c r="AI27" s="296"/>
      <c r="AJ27" s="296"/>
      <c r="AK27" s="296"/>
      <c r="AL27" s="296"/>
      <c r="AM27" s="296"/>
      <c r="AN27" s="296"/>
      <c r="AO27" s="296"/>
      <c r="AP27" s="296"/>
      <c r="AQ27" s="296"/>
      <c r="AR27" s="296"/>
      <c r="AS27" s="296"/>
      <c r="AT27" s="296"/>
      <c r="AU27" s="296"/>
      <c r="AV27" s="296"/>
      <c r="AW27" s="296"/>
      <c r="AX27" s="296"/>
      <c r="AY27" s="296"/>
      <c r="AZ27" s="296"/>
      <c r="BA27" s="296"/>
      <c r="BB27" s="296"/>
      <c r="BC27" s="296"/>
      <c r="BD27" s="296"/>
      <c r="BE27" s="296"/>
      <c r="BF27" s="296"/>
      <c r="BG27" s="296"/>
      <c r="BH27" s="296"/>
      <c r="BI27" s="296"/>
      <c r="BJ27" s="296"/>
      <c r="BK27" s="296"/>
      <c r="BL27" s="296"/>
      <c r="BM27" s="296"/>
      <c r="BN27" s="296"/>
      <c r="BO27" s="296"/>
      <c r="BP27" s="296"/>
      <c r="BQ27" s="296"/>
      <c r="BR27" s="296"/>
      <c r="BS27" s="296"/>
      <c r="BT27" s="296"/>
      <c r="BU27" s="296"/>
      <c r="BV27" s="296"/>
      <c r="BW27" s="296"/>
      <c r="BX27" s="296"/>
      <c r="BY27" s="296"/>
      <c r="BZ27" s="296"/>
      <c r="CA27" s="296"/>
      <c r="CB27" s="296"/>
      <c r="CC27" s="296"/>
      <c r="CD27" s="296"/>
      <c r="CE27" s="296"/>
      <c r="CF27" s="296"/>
      <c r="CG27" s="296"/>
      <c r="CH27" s="296"/>
      <c r="CI27" s="296"/>
      <c r="CJ27" s="296"/>
      <c r="CK27" s="296"/>
      <c r="CL27" s="296"/>
      <c r="CM27" s="296"/>
      <c r="CN27" s="296"/>
      <c r="CO27" s="296"/>
      <c r="CP27" s="296"/>
      <c r="CQ27" s="296"/>
      <c r="CR27" s="296"/>
      <c r="CS27" s="296"/>
      <c r="CT27" s="296"/>
      <c r="CU27" s="296"/>
      <c r="CV27" s="296"/>
      <c r="CW27" s="296"/>
      <c r="CX27" s="296"/>
      <c r="CY27" s="296"/>
      <c r="CZ27" s="296"/>
      <c r="DA27" s="296"/>
      <c r="DB27" s="296"/>
      <c r="DC27" s="296"/>
      <c r="DD27" s="296"/>
      <c r="DE27" s="296"/>
      <c r="DF27" s="296"/>
      <c r="DG27" s="296"/>
      <c r="DH27" s="296"/>
      <c r="DI27" s="296"/>
      <c r="DJ27" s="296"/>
      <c r="DK27" s="296"/>
      <c r="DL27" s="296"/>
      <c r="DM27" s="296"/>
      <c r="DN27" s="296"/>
      <c r="DO27" s="296"/>
      <c r="DP27" s="296"/>
      <c r="DQ27" s="296"/>
      <c r="DR27" s="296"/>
      <c r="DS27" s="296"/>
      <c r="DT27" s="296"/>
      <c r="DU27" s="296"/>
      <c r="DV27" s="296"/>
      <c r="DW27" s="296"/>
      <c r="DX27" s="296"/>
      <c r="DY27" s="296"/>
      <c r="DZ27" s="296"/>
      <c r="EA27" s="296"/>
      <c r="EB27" s="296"/>
      <c r="EC27" s="296"/>
      <c r="ED27" s="296"/>
      <c r="EE27" s="296"/>
      <c r="EF27" s="296"/>
      <c r="EG27" s="296"/>
      <c r="EH27" s="296"/>
      <c r="EI27" s="296"/>
      <c r="EJ27" s="296"/>
      <c r="EK27" s="296"/>
      <c r="EL27" s="296"/>
      <c r="EM27" s="296"/>
      <c r="EN27" s="296"/>
      <c r="EO27" s="296"/>
      <c r="EP27" s="296"/>
      <c r="EQ27" s="296"/>
      <c r="ER27" s="296"/>
      <c r="ES27" s="296"/>
      <c r="ET27" s="296"/>
      <c r="EU27" s="296"/>
      <c r="EV27" s="296"/>
      <c r="EW27" s="296"/>
      <c r="EX27" s="296"/>
      <c r="EY27" s="296"/>
      <c r="EZ27" s="296"/>
      <c r="FA27" s="296"/>
      <c r="FB27" s="296"/>
      <c r="FC27" s="296"/>
      <c r="FD27" s="296"/>
      <c r="FE27" s="296"/>
      <c r="FF27" s="296"/>
      <c r="FG27" s="296"/>
      <c r="FH27" s="296"/>
      <c r="FI27" s="296"/>
      <c r="FJ27" s="296"/>
      <c r="FK27" s="296"/>
      <c r="FL27" s="296"/>
      <c r="FM27" s="296"/>
      <c r="FN27" s="296"/>
      <c r="FO27" s="296"/>
      <c r="FP27" s="296"/>
      <c r="FQ27" s="296"/>
      <c r="FR27" s="296"/>
      <c r="FS27" s="296"/>
      <c r="FT27" s="296"/>
      <c r="FU27" s="296"/>
      <c r="FV27" s="296"/>
      <c r="FW27" s="296"/>
      <c r="FX27" s="296"/>
      <c r="FY27" s="296"/>
      <c r="FZ27" s="296"/>
      <c r="GA27" s="296"/>
      <c r="GB27" s="296"/>
      <c r="GC27" s="296"/>
      <c r="GD27" s="296"/>
      <c r="GE27" s="296"/>
      <c r="GF27" s="296"/>
      <c r="GG27" s="296"/>
      <c r="GH27" s="296"/>
      <c r="GI27" s="296"/>
      <c r="GJ27" s="296"/>
      <c r="GK27" s="296"/>
      <c r="GL27" s="296"/>
      <c r="GM27" s="296"/>
      <c r="GN27" s="296"/>
      <c r="GO27" s="296"/>
      <c r="GP27" s="296"/>
      <c r="GQ27" s="296"/>
      <c r="GR27" s="296"/>
      <c r="GS27" s="296"/>
      <c r="GT27" s="296"/>
      <c r="GU27" s="296"/>
      <c r="GV27" s="296"/>
      <c r="GW27" s="296"/>
      <c r="GX27" s="296"/>
      <c r="GY27" s="296"/>
      <c r="GZ27" s="296"/>
      <c r="HA27" s="296"/>
      <c r="HB27" s="296"/>
      <c r="HC27" s="296"/>
      <c r="HD27" s="296"/>
      <c r="HE27" s="296"/>
      <c r="HF27" s="296"/>
      <c r="HG27" s="296"/>
      <c r="HH27" s="296"/>
      <c r="HI27" s="296"/>
      <c r="HJ27" s="296"/>
      <c r="HK27" s="296"/>
      <c r="HL27" s="296"/>
      <c r="HM27" s="296"/>
      <c r="HN27" s="296"/>
      <c r="HO27" s="296"/>
      <c r="HP27" s="296"/>
      <c r="HQ27" s="296"/>
      <c r="HR27" s="296"/>
      <c r="HS27" s="296"/>
      <c r="HT27" s="296"/>
      <c r="HU27" s="296"/>
      <c r="HV27" s="296"/>
      <c r="HW27" s="296"/>
      <c r="HX27" s="296"/>
      <c r="HY27" s="296"/>
      <c r="HZ27" s="296"/>
      <c r="IA27" s="296"/>
      <c r="IB27" s="296"/>
      <c r="IC27" s="296"/>
      <c r="ID27" s="296"/>
      <c r="IE27" s="296"/>
      <c r="IF27" s="296"/>
      <c r="IG27" s="296"/>
      <c r="IH27" s="296"/>
      <c r="II27" s="296"/>
      <c r="IJ27" s="296"/>
      <c r="IK27" s="296"/>
      <c r="IL27" s="296"/>
      <c r="IM27" s="296"/>
      <c r="IN27" s="296"/>
      <c r="IO27" s="296"/>
      <c r="IP27" s="296"/>
      <c r="IQ27" s="296"/>
      <c r="IR27" s="296"/>
      <c r="IS27" s="296"/>
      <c r="IT27" s="296"/>
      <c r="IU27" s="296"/>
      <c r="IV27" s="296"/>
    </row>
    <row r="28" spans="1:256">
      <c r="A28" s="304">
        <v>1024</v>
      </c>
      <c r="B28" s="493" t="s">
        <v>398</v>
      </c>
      <c r="C28" s="495">
        <v>236675</v>
      </c>
      <c r="D28" s="301" t="s">
        <v>528</v>
      </c>
      <c r="E28" s="300" t="s">
        <v>399</v>
      </c>
      <c r="F28" s="303">
        <v>175538</v>
      </c>
      <c r="G28" s="301">
        <v>1086</v>
      </c>
      <c r="H28" s="302" t="s">
        <v>400</v>
      </c>
      <c r="I28" s="303">
        <v>251790</v>
      </c>
      <c r="J28" s="307">
        <v>5002</v>
      </c>
      <c r="K28" s="308" t="s">
        <v>401</v>
      </c>
      <c r="L28" s="303">
        <v>284281</v>
      </c>
      <c r="M28" s="296"/>
      <c r="N28" s="296"/>
      <c r="O28" s="296"/>
      <c r="P28" s="296"/>
      <c r="Q28" s="296"/>
      <c r="R28" s="296"/>
      <c r="S28" s="296"/>
      <c r="T28" s="296"/>
      <c r="U28" s="296"/>
      <c r="V28" s="296"/>
      <c r="W28" s="296"/>
      <c r="X28" s="296"/>
      <c r="Y28" s="296"/>
      <c r="Z28" s="296"/>
      <c r="AA28" s="296"/>
      <c r="AB28" s="296"/>
      <c r="AC28" s="296"/>
      <c r="AD28" s="296"/>
      <c r="AE28" s="296"/>
      <c r="AF28" s="296"/>
      <c r="AG28" s="296"/>
      <c r="AH28" s="296"/>
      <c r="AI28" s="296"/>
      <c r="AJ28" s="296"/>
      <c r="AK28" s="296"/>
      <c r="AL28" s="296"/>
      <c r="AM28" s="296"/>
      <c r="AN28" s="296"/>
      <c r="AO28" s="296"/>
      <c r="AP28" s="296"/>
      <c r="AQ28" s="296"/>
      <c r="AR28" s="296"/>
      <c r="AS28" s="296"/>
      <c r="AT28" s="296"/>
      <c r="AU28" s="296"/>
      <c r="AV28" s="296"/>
      <c r="AW28" s="296"/>
      <c r="AX28" s="296"/>
      <c r="AY28" s="296"/>
      <c r="AZ28" s="296"/>
      <c r="BA28" s="296"/>
      <c r="BB28" s="296"/>
      <c r="BC28" s="296"/>
      <c r="BD28" s="296"/>
      <c r="BE28" s="296"/>
      <c r="BF28" s="296"/>
      <c r="BG28" s="296"/>
      <c r="BH28" s="296"/>
      <c r="BI28" s="296"/>
      <c r="BJ28" s="296"/>
      <c r="BK28" s="296"/>
      <c r="BL28" s="296"/>
      <c r="BM28" s="296"/>
      <c r="BN28" s="296"/>
      <c r="BO28" s="296"/>
      <c r="BP28" s="296"/>
      <c r="BQ28" s="296"/>
      <c r="BR28" s="296"/>
      <c r="BS28" s="296"/>
      <c r="BT28" s="296"/>
      <c r="BU28" s="296"/>
      <c r="BV28" s="296"/>
      <c r="BW28" s="296"/>
      <c r="BX28" s="296"/>
      <c r="BY28" s="296"/>
      <c r="BZ28" s="296"/>
      <c r="CA28" s="296"/>
      <c r="CB28" s="296"/>
      <c r="CC28" s="296"/>
      <c r="CD28" s="296"/>
      <c r="CE28" s="296"/>
      <c r="CF28" s="296"/>
      <c r="CG28" s="296"/>
      <c r="CH28" s="296"/>
      <c r="CI28" s="296"/>
      <c r="CJ28" s="296"/>
      <c r="CK28" s="296"/>
      <c r="CL28" s="296"/>
      <c r="CM28" s="296"/>
      <c r="CN28" s="296"/>
      <c r="CO28" s="296"/>
      <c r="CP28" s="296"/>
      <c r="CQ28" s="296"/>
      <c r="CR28" s="296"/>
      <c r="CS28" s="296"/>
      <c r="CT28" s="296"/>
      <c r="CU28" s="296"/>
      <c r="CV28" s="296"/>
      <c r="CW28" s="296"/>
      <c r="CX28" s="296"/>
      <c r="CY28" s="296"/>
      <c r="CZ28" s="296"/>
      <c r="DA28" s="296"/>
      <c r="DB28" s="296"/>
      <c r="DC28" s="296"/>
      <c r="DD28" s="296"/>
      <c r="DE28" s="296"/>
      <c r="DF28" s="296"/>
      <c r="DG28" s="296"/>
      <c r="DH28" s="296"/>
      <c r="DI28" s="296"/>
      <c r="DJ28" s="296"/>
      <c r="DK28" s="296"/>
      <c r="DL28" s="296"/>
      <c r="DM28" s="296"/>
      <c r="DN28" s="296"/>
      <c r="DO28" s="296"/>
      <c r="DP28" s="296"/>
      <c r="DQ28" s="296"/>
      <c r="DR28" s="296"/>
      <c r="DS28" s="296"/>
      <c r="DT28" s="296"/>
      <c r="DU28" s="296"/>
      <c r="DV28" s="296"/>
      <c r="DW28" s="296"/>
      <c r="DX28" s="296"/>
      <c r="DY28" s="296"/>
      <c r="DZ28" s="296"/>
      <c r="EA28" s="296"/>
      <c r="EB28" s="296"/>
      <c r="EC28" s="296"/>
      <c r="ED28" s="296"/>
      <c r="EE28" s="296"/>
      <c r="EF28" s="296"/>
      <c r="EG28" s="296"/>
      <c r="EH28" s="296"/>
      <c r="EI28" s="296"/>
      <c r="EJ28" s="296"/>
      <c r="EK28" s="296"/>
      <c r="EL28" s="296"/>
      <c r="EM28" s="296"/>
      <c r="EN28" s="296"/>
      <c r="EO28" s="296"/>
      <c r="EP28" s="296"/>
      <c r="EQ28" s="296"/>
      <c r="ER28" s="296"/>
      <c r="ES28" s="296"/>
      <c r="ET28" s="296"/>
      <c r="EU28" s="296"/>
      <c r="EV28" s="296"/>
      <c r="EW28" s="296"/>
      <c r="EX28" s="296"/>
      <c r="EY28" s="296"/>
      <c r="EZ28" s="296"/>
      <c r="FA28" s="296"/>
      <c r="FB28" s="296"/>
      <c r="FC28" s="296"/>
      <c r="FD28" s="296"/>
      <c r="FE28" s="296"/>
      <c r="FF28" s="296"/>
      <c r="FG28" s="296"/>
      <c r="FH28" s="296"/>
      <c r="FI28" s="296"/>
      <c r="FJ28" s="296"/>
      <c r="FK28" s="296"/>
      <c r="FL28" s="296"/>
      <c r="FM28" s="296"/>
      <c r="FN28" s="296"/>
      <c r="FO28" s="296"/>
      <c r="FP28" s="296"/>
      <c r="FQ28" s="296"/>
      <c r="FR28" s="296"/>
      <c r="FS28" s="296"/>
      <c r="FT28" s="296"/>
      <c r="FU28" s="296"/>
      <c r="FV28" s="296"/>
      <c r="FW28" s="296"/>
      <c r="FX28" s="296"/>
      <c r="FY28" s="296"/>
      <c r="FZ28" s="296"/>
      <c r="GA28" s="296"/>
      <c r="GB28" s="296"/>
      <c r="GC28" s="296"/>
      <c r="GD28" s="296"/>
      <c r="GE28" s="296"/>
      <c r="GF28" s="296"/>
      <c r="GG28" s="296"/>
      <c r="GH28" s="296"/>
      <c r="GI28" s="296"/>
      <c r="GJ28" s="296"/>
      <c r="GK28" s="296"/>
      <c r="GL28" s="296"/>
      <c r="GM28" s="296"/>
      <c r="GN28" s="296"/>
      <c r="GO28" s="296"/>
      <c r="GP28" s="296"/>
      <c r="GQ28" s="296"/>
      <c r="GR28" s="296"/>
      <c r="GS28" s="296"/>
      <c r="GT28" s="296"/>
      <c r="GU28" s="296"/>
      <c r="GV28" s="296"/>
      <c r="GW28" s="296"/>
      <c r="GX28" s="296"/>
      <c r="GY28" s="296"/>
      <c r="GZ28" s="296"/>
      <c r="HA28" s="296"/>
      <c r="HB28" s="296"/>
      <c r="HC28" s="296"/>
      <c r="HD28" s="296"/>
      <c r="HE28" s="296"/>
      <c r="HF28" s="296"/>
      <c r="HG28" s="296"/>
      <c r="HH28" s="296"/>
      <c r="HI28" s="296"/>
      <c r="HJ28" s="296"/>
      <c r="HK28" s="296"/>
      <c r="HL28" s="296"/>
      <c r="HM28" s="296"/>
      <c r="HN28" s="296"/>
      <c r="HO28" s="296"/>
      <c r="HP28" s="296"/>
      <c r="HQ28" s="296"/>
      <c r="HR28" s="296"/>
      <c r="HS28" s="296"/>
      <c r="HT28" s="296"/>
      <c r="HU28" s="296"/>
      <c r="HV28" s="296"/>
      <c r="HW28" s="296"/>
      <c r="HX28" s="296"/>
      <c r="HY28" s="296"/>
      <c r="HZ28" s="296"/>
      <c r="IA28" s="296"/>
      <c r="IB28" s="296"/>
      <c r="IC28" s="296"/>
      <c r="ID28" s="296"/>
      <c r="IE28" s="296"/>
      <c r="IF28" s="296"/>
      <c r="IG28" s="296"/>
      <c r="IH28" s="296"/>
      <c r="II28" s="296"/>
      <c r="IJ28" s="296"/>
      <c r="IK28" s="296"/>
      <c r="IL28" s="296"/>
      <c r="IM28" s="296"/>
      <c r="IN28" s="296"/>
      <c r="IO28" s="296"/>
      <c r="IP28" s="296"/>
      <c r="IQ28" s="296"/>
      <c r="IR28" s="296"/>
      <c r="IS28" s="296"/>
      <c r="IT28" s="296"/>
      <c r="IU28" s="296"/>
      <c r="IV28" s="296"/>
    </row>
    <row r="29" spans="1:256">
      <c r="A29" s="304">
        <v>1025</v>
      </c>
      <c r="B29" s="493" t="s">
        <v>402</v>
      </c>
      <c r="C29" s="495">
        <v>235191</v>
      </c>
      <c r="D29" s="301">
        <v>1056</v>
      </c>
      <c r="E29" s="300" t="s">
        <v>403</v>
      </c>
      <c r="F29" s="303">
        <v>296392</v>
      </c>
      <c r="G29" s="301">
        <v>1087</v>
      </c>
      <c r="H29" s="302" t="s">
        <v>404</v>
      </c>
      <c r="I29" s="303">
        <v>280506</v>
      </c>
      <c r="J29" s="307">
        <v>5003</v>
      </c>
      <c r="K29" s="308" t="s">
        <v>405</v>
      </c>
      <c r="L29" s="303">
        <v>234222</v>
      </c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Y29" s="296"/>
      <c r="Z29" s="296"/>
      <c r="AA29" s="296"/>
      <c r="AB29" s="296"/>
      <c r="AC29" s="296"/>
      <c r="AD29" s="296"/>
      <c r="AE29" s="296"/>
      <c r="AF29" s="296"/>
      <c r="AG29" s="296"/>
      <c r="AH29" s="296"/>
      <c r="AI29" s="296"/>
      <c r="AJ29" s="296"/>
      <c r="AK29" s="296"/>
      <c r="AL29" s="296"/>
      <c r="AM29" s="296"/>
      <c r="AN29" s="296"/>
      <c r="AO29" s="296"/>
      <c r="AP29" s="296"/>
      <c r="AQ29" s="296"/>
      <c r="AR29" s="296"/>
      <c r="AS29" s="296"/>
      <c r="AT29" s="296"/>
      <c r="AU29" s="296"/>
      <c r="AV29" s="296"/>
      <c r="AW29" s="296"/>
      <c r="AX29" s="296"/>
      <c r="AY29" s="296"/>
      <c r="AZ29" s="296"/>
      <c r="BA29" s="296"/>
      <c r="BB29" s="296"/>
      <c r="BC29" s="296"/>
      <c r="BD29" s="296"/>
      <c r="BE29" s="296"/>
      <c r="BF29" s="296"/>
      <c r="BG29" s="296"/>
      <c r="BH29" s="296"/>
      <c r="BI29" s="296"/>
      <c r="BJ29" s="296"/>
      <c r="BK29" s="296"/>
      <c r="BL29" s="296"/>
      <c r="BM29" s="296"/>
      <c r="BN29" s="296"/>
      <c r="BO29" s="296"/>
      <c r="BP29" s="296"/>
      <c r="BQ29" s="296"/>
      <c r="BR29" s="296"/>
      <c r="BS29" s="296"/>
      <c r="BT29" s="296"/>
      <c r="BU29" s="296"/>
      <c r="BV29" s="296"/>
      <c r="BW29" s="296"/>
      <c r="BX29" s="296"/>
      <c r="BY29" s="296"/>
      <c r="BZ29" s="296"/>
      <c r="CA29" s="296"/>
      <c r="CB29" s="296"/>
      <c r="CC29" s="296"/>
      <c r="CD29" s="296"/>
      <c r="CE29" s="296"/>
      <c r="CF29" s="296"/>
      <c r="CG29" s="296"/>
      <c r="CH29" s="296"/>
      <c r="CI29" s="296"/>
      <c r="CJ29" s="296"/>
      <c r="CK29" s="296"/>
      <c r="CL29" s="296"/>
      <c r="CM29" s="296"/>
      <c r="CN29" s="296"/>
      <c r="CO29" s="296"/>
      <c r="CP29" s="296"/>
      <c r="CQ29" s="296"/>
      <c r="CR29" s="296"/>
      <c r="CS29" s="296"/>
      <c r="CT29" s="296"/>
      <c r="CU29" s="296"/>
      <c r="CV29" s="296"/>
      <c r="CW29" s="296"/>
      <c r="CX29" s="296"/>
      <c r="CY29" s="296"/>
      <c r="CZ29" s="296"/>
      <c r="DA29" s="296"/>
      <c r="DB29" s="296"/>
      <c r="DC29" s="296"/>
      <c r="DD29" s="296"/>
      <c r="DE29" s="296"/>
      <c r="DF29" s="296"/>
      <c r="DG29" s="296"/>
      <c r="DH29" s="296"/>
      <c r="DI29" s="296"/>
      <c r="DJ29" s="296"/>
      <c r="DK29" s="296"/>
      <c r="DL29" s="296"/>
      <c r="DM29" s="296"/>
      <c r="DN29" s="296"/>
      <c r="DO29" s="296"/>
      <c r="DP29" s="296"/>
      <c r="DQ29" s="296"/>
      <c r="DR29" s="296"/>
      <c r="DS29" s="296"/>
      <c r="DT29" s="296"/>
      <c r="DU29" s="296"/>
      <c r="DV29" s="296"/>
      <c r="DW29" s="296"/>
      <c r="DX29" s="296"/>
      <c r="DY29" s="296"/>
      <c r="DZ29" s="296"/>
      <c r="EA29" s="296"/>
      <c r="EB29" s="296"/>
      <c r="EC29" s="296"/>
      <c r="ED29" s="296"/>
      <c r="EE29" s="296"/>
      <c r="EF29" s="296"/>
      <c r="EG29" s="296"/>
      <c r="EH29" s="296"/>
      <c r="EI29" s="296"/>
      <c r="EJ29" s="296"/>
      <c r="EK29" s="296"/>
      <c r="EL29" s="296"/>
      <c r="EM29" s="296"/>
      <c r="EN29" s="296"/>
      <c r="EO29" s="296"/>
      <c r="EP29" s="296"/>
      <c r="EQ29" s="296"/>
      <c r="ER29" s="296"/>
      <c r="ES29" s="296"/>
      <c r="ET29" s="296"/>
      <c r="EU29" s="296"/>
      <c r="EV29" s="296"/>
      <c r="EW29" s="296"/>
      <c r="EX29" s="296"/>
      <c r="EY29" s="296"/>
      <c r="EZ29" s="296"/>
      <c r="FA29" s="296"/>
      <c r="FB29" s="296"/>
      <c r="FC29" s="296"/>
      <c r="FD29" s="296"/>
      <c r="FE29" s="296"/>
      <c r="FF29" s="296"/>
      <c r="FG29" s="296"/>
      <c r="FH29" s="296"/>
      <c r="FI29" s="296"/>
      <c r="FJ29" s="296"/>
      <c r="FK29" s="296"/>
      <c r="FL29" s="296"/>
      <c r="FM29" s="296"/>
      <c r="FN29" s="296"/>
      <c r="FO29" s="296"/>
      <c r="FP29" s="296"/>
      <c r="FQ29" s="296"/>
      <c r="FR29" s="296"/>
      <c r="FS29" s="296"/>
      <c r="FT29" s="296"/>
      <c r="FU29" s="296"/>
      <c r="FV29" s="296"/>
      <c r="FW29" s="296"/>
      <c r="FX29" s="296"/>
      <c r="FY29" s="296"/>
      <c r="FZ29" s="296"/>
      <c r="GA29" s="296"/>
      <c r="GB29" s="296"/>
      <c r="GC29" s="296"/>
      <c r="GD29" s="296"/>
      <c r="GE29" s="296"/>
      <c r="GF29" s="296"/>
      <c r="GG29" s="296"/>
      <c r="GH29" s="296"/>
      <c r="GI29" s="296"/>
      <c r="GJ29" s="296"/>
      <c r="GK29" s="296"/>
      <c r="GL29" s="296"/>
      <c r="GM29" s="296"/>
      <c r="GN29" s="296"/>
      <c r="GO29" s="296"/>
      <c r="GP29" s="296"/>
      <c r="GQ29" s="296"/>
      <c r="GR29" s="296"/>
      <c r="GS29" s="296"/>
      <c r="GT29" s="296"/>
      <c r="GU29" s="296"/>
      <c r="GV29" s="296"/>
      <c r="GW29" s="296"/>
      <c r="GX29" s="296"/>
      <c r="GY29" s="296"/>
      <c r="GZ29" s="296"/>
      <c r="HA29" s="296"/>
      <c r="HB29" s="296"/>
      <c r="HC29" s="296"/>
      <c r="HD29" s="296"/>
      <c r="HE29" s="296"/>
      <c r="HF29" s="296"/>
      <c r="HG29" s="296"/>
      <c r="HH29" s="296"/>
      <c r="HI29" s="296"/>
      <c r="HJ29" s="296"/>
      <c r="HK29" s="296"/>
      <c r="HL29" s="296"/>
      <c r="HM29" s="296"/>
      <c r="HN29" s="296"/>
      <c r="HO29" s="296"/>
      <c r="HP29" s="296"/>
      <c r="HQ29" s="296"/>
      <c r="HR29" s="296"/>
      <c r="HS29" s="296"/>
      <c r="HT29" s="296"/>
      <c r="HU29" s="296"/>
      <c r="HV29" s="296"/>
      <c r="HW29" s="296"/>
      <c r="HX29" s="296"/>
      <c r="HY29" s="296"/>
      <c r="HZ29" s="296"/>
      <c r="IA29" s="296"/>
      <c r="IB29" s="296"/>
      <c r="IC29" s="296"/>
      <c r="ID29" s="296"/>
      <c r="IE29" s="296"/>
      <c r="IF29" s="296"/>
      <c r="IG29" s="296"/>
      <c r="IH29" s="296"/>
      <c r="II29" s="296"/>
      <c r="IJ29" s="296"/>
      <c r="IK29" s="296"/>
      <c r="IL29" s="296"/>
      <c r="IM29" s="296"/>
      <c r="IN29" s="296"/>
      <c r="IO29" s="296"/>
      <c r="IP29" s="296"/>
      <c r="IQ29" s="296"/>
      <c r="IR29" s="296"/>
      <c r="IS29" s="296"/>
      <c r="IT29" s="296"/>
      <c r="IU29" s="296"/>
      <c r="IV29" s="296"/>
    </row>
    <row r="30" spans="1:256">
      <c r="A30" s="304">
        <v>1026</v>
      </c>
      <c r="B30" s="493" t="s">
        <v>406</v>
      </c>
      <c r="C30" s="495">
        <v>199427</v>
      </c>
      <c r="D30" s="301">
        <v>1057</v>
      </c>
      <c r="E30" s="300" t="s">
        <v>407</v>
      </c>
      <c r="F30" s="303">
        <v>236086</v>
      </c>
      <c r="G30" s="301">
        <v>1088</v>
      </c>
      <c r="H30" s="302" t="s">
        <v>408</v>
      </c>
      <c r="I30" s="303">
        <v>363102</v>
      </c>
      <c r="J30" s="307">
        <v>5004</v>
      </c>
      <c r="K30" s="308" t="s">
        <v>409</v>
      </c>
      <c r="L30" s="303">
        <v>299140</v>
      </c>
      <c r="M30" s="296"/>
      <c r="N30" s="296"/>
      <c r="O30" s="296"/>
      <c r="P30" s="296"/>
      <c r="Q30" s="296"/>
      <c r="R30" s="296"/>
      <c r="S30" s="296"/>
      <c r="T30" s="296"/>
      <c r="U30" s="296"/>
      <c r="V30" s="296"/>
      <c r="W30" s="296"/>
      <c r="X30" s="296"/>
      <c r="Y30" s="296"/>
      <c r="Z30" s="296"/>
      <c r="AA30" s="296"/>
      <c r="AB30" s="296"/>
      <c r="AC30" s="296"/>
      <c r="AD30" s="296"/>
      <c r="AE30" s="296"/>
      <c r="AF30" s="296"/>
      <c r="AG30" s="296"/>
      <c r="AH30" s="296"/>
      <c r="AI30" s="296"/>
      <c r="AJ30" s="296"/>
      <c r="AK30" s="296"/>
      <c r="AL30" s="296"/>
      <c r="AM30" s="296"/>
      <c r="AN30" s="296"/>
      <c r="AO30" s="296"/>
      <c r="AP30" s="296"/>
      <c r="AQ30" s="296"/>
      <c r="AR30" s="296"/>
      <c r="AS30" s="296"/>
      <c r="AT30" s="296"/>
      <c r="AU30" s="296"/>
      <c r="AV30" s="296"/>
      <c r="AW30" s="296"/>
      <c r="AX30" s="296"/>
      <c r="AY30" s="296"/>
      <c r="AZ30" s="296"/>
      <c r="BA30" s="296"/>
      <c r="BB30" s="296"/>
      <c r="BC30" s="296"/>
      <c r="BD30" s="296"/>
      <c r="BE30" s="296"/>
      <c r="BF30" s="296"/>
      <c r="BG30" s="296"/>
      <c r="BH30" s="296"/>
      <c r="BI30" s="296"/>
      <c r="BJ30" s="296"/>
      <c r="BK30" s="296"/>
      <c r="BL30" s="296"/>
      <c r="BM30" s="296"/>
      <c r="BN30" s="296"/>
      <c r="BO30" s="296"/>
      <c r="BP30" s="296"/>
      <c r="BQ30" s="296"/>
      <c r="BR30" s="296"/>
      <c r="BS30" s="296"/>
      <c r="BT30" s="296"/>
      <c r="BU30" s="296"/>
      <c r="BV30" s="296"/>
      <c r="BW30" s="296"/>
      <c r="BX30" s="296"/>
      <c r="BY30" s="296"/>
      <c r="BZ30" s="296"/>
      <c r="CA30" s="296"/>
      <c r="CB30" s="296"/>
      <c r="CC30" s="296"/>
      <c r="CD30" s="296"/>
      <c r="CE30" s="296"/>
      <c r="CF30" s="296"/>
      <c r="CG30" s="296"/>
      <c r="CH30" s="296"/>
      <c r="CI30" s="296"/>
      <c r="CJ30" s="296"/>
      <c r="CK30" s="296"/>
      <c r="CL30" s="296"/>
      <c r="CM30" s="296"/>
      <c r="CN30" s="296"/>
      <c r="CO30" s="296"/>
      <c r="CP30" s="296"/>
      <c r="CQ30" s="296"/>
      <c r="CR30" s="296"/>
      <c r="CS30" s="296"/>
      <c r="CT30" s="296"/>
      <c r="CU30" s="296"/>
      <c r="CV30" s="296"/>
      <c r="CW30" s="296"/>
      <c r="CX30" s="296"/>
      <c r="CY30" s="296"/>
      <c r="CZ30" s="296"/>
      <c r="DA30" s="296"/>
      <c r="DB30" s="296"/>
      <c r="DC30" s="296"/>
      <c r="DD30" s="296"/>
      <c r="DE30" s="296"/>
      <c r="DF30" s="296"/>
      <c r="DG30" s="296"/>
      <c r="DH30" s="296"/>
      <c r="DI30" s="296"/>
      <c r="DJ30" s="296"/>
      <c r="DK30" s="296"/>
      <c r="DL30" s="296"/>
      <c r="DM30" s="296"/>
      <c r="DN30" s="296"/>
      <c r="DO30" s="296"/>
      <c r="DP30" s="296"/>
      <c r="DQ30" s="296"/>
      <c r="DR30" s="296"/>
      <c r="DS30" s="296"/>
      <c r="DT30" s="296"/>
      <c r="DU30" s="296"/>
      <c r="DV30" s="296"/>
      <c r="DW30" s="296"/>
      <c r="DX30" s="296"/>
      <c r="DY30" s="296"/>
      <c r="DZ30" s="296"/>
      <c r="EA30" s="296"/>
      <c r="EB30" s="296"/>
      <c r="EC30" s="296"/>
      <c r="ED30" s="296"/>
      <c r="EE30" s="296"/>
      <c r="EF30" s="296"/>
      <c r="EG30" s="296"/>
      <c r="EH30" s="296"/>
      <c r="EI30" s="296"/>
      <c r="EJ30" s="296"/>
      <c r="EK30" s="296"/>
      <c r="EL30" s="296"/>
      <c r="EM30" s="296"/>
      <c r="EN30" s="296"/>
      <c r="EO30" s="296"/>
      <c r="EP30" s="296"/>
      <c r="EQ30" s="296"/>
      <c r="ER30" s="296"/>
      <c r="ES30" s="296"/>
      <c r="ET30" s="296"/>
      <c r="EU30" s="296"/>
      <c r="EV30" s="296"/>
      <c r="EW30" s="296"/>
      <c r="EX30" s="296"/>
      <c r="EY30" s="296"/>
      <c r="EZ30" s="296"/>
      <c r="FA30" s="296"/>
      <c r="FB30" s="296"/>
      <c r="FC30" s="296"/>
      <c r="FD30" s="296"/>
      <c r="FE30" s="296"/>
      <c r="FF30" s="296"/>
      <c r="FG30" s="296"/>
      <c r="FH30" s="296"/>
      <c r="FI30" s="296"/>
      <c r="FJ30" s="296"/>
      <c r="FK30" s="296"/>
      <c r="FL30" s="296"/>
      <c r="FM30" s="296"/>
      <c r="FN30" s="296"/>
      <c r="FO30" s="296"/>
      <c r="FP30" s="296"/>
      <c r="FQ30" s="296"/>
      <c r="FR30" s="296"/>
      <c r="FS30" s="296"/>
      <c r="FT30" s="296"/>
      <c r="FU30" s="296"/>
      <c r="FV30" s="296"/>
      <c r="FW30" s="296"/>
      <c r="FX30" s="296"/>
      <c r="FY30" s="296"/>
      <c r="FZ30" s="296"/>
      <c r="GA30" s="296"/>
      <c r="GB30" s="296"/>
      <c r="GC30" s="296"/>
      <c r="GD30" s="296"/>
      <c r="GE30" s="296"/>
      <c r="GF30" s="296"/>
      <c r="GG30" s="296"/>
      <c r="GH30" s="296"/>
      <c r="GI30" s="296"/>
      <c r="GJ30" s="296"/>
      <c r="GK30" s="296"/>
      <c r="GL30" s="296"/>
      <c r="GM30" s="296"/>
      <c r="GN30" s="296"/>
      <c r="GO30" s="296"/>
      <c r="GP30" s="296"/>
      <c r="GQ30" s="296"/>
      <c r="GR30" s="296"/>
      <c r="GS30" s="296"/>
      <c r="GT30" s="296"/>
      <c r="GU30" s="296"/>
      <c r="GV30" s="296"/>
      <c r="GW30" s="296"/>
      <c r="GX30" s="296"/>
      <c r="GY30" s="296"/>
      <c r="GZ30" s="296"/>
      <c r="HA30" s="296"/>
      <c r="HB30" s="296"/>
      <c r="HC30" s="296"/>
      <c r="HD30" s="296"/>
      <c r="HE30" s="296"/>
      <c r="HF30" s="296"/>
      <c r="HG30" s="296"/>
      <c r="HH30" s="296"/>
      <c r="HI30" s="296"/>
      <c r="HJ30" s="296"/>
      <c r="HK30" s="296"/>
      <c r="HL30" s="296"/>
      <c r="HM30" s="296"/>
      <c r="HN30" s="296"/>
      <c r="HO30" s="296"/>
      <c r="HP30" s="296"/>
      <c r="HQ30" s="296"/>
      <c r="HR30" s="296"/>
      <c r="HS30" s="296"/>
      <c r="HT30" s="296"/>
      <c r="HU30" s="296"/>
      <c r="HV30" s="296"/>
      <c r="HW30" s="296"/>
      <c r="HX30" s="296"/>
      <c r="HY30" s="296"/>
      <c r="HZ30" s="296"/>
      <c r="IA30" s="296"/>
      <c r="IB30" s="296"/>
      <c r="IC30" s="296"/>
      <c r="ID30" s="296"/>
      <c r="IE30" s="296"/>
      <c r="IF30" s="296"/>
      <c r="IG30" s="296"/>
      <c r="IH30" s="296"/>
      <c r="II30" s="296"/>
      <c r="IJ30" s="296"/>
      <c r="IK30" s="296"/>
      <c r="IL30" s="296"/>
      <c r="IM30" s="296"/>
      <c r="IN30" s="296"/>
      <c r="IO30" s="296"/>
      <c r="IP30" s="296"/>
      <c r="IQ30" s="296"/>
      <c r="IR30" s="296"/>
      <c r="IS30" s="296"/>
      <c r="IT30" s="296"/>
      <c r="IU30" s="296"/>
      <c r="IV30" s="296"/>
    </row>
    <row r="31" spans="1:256">
      <c r="A31" s="304">
        <v>1027</v>
      </c>
      <c r="B31" s="493" t="s">
        <v>410</v>
      </c>
      <c r="C31" s="495">
        <v>251976</v>
      </c>
      <c r="D31" s="301">
        <v>1058</v>
      </c>
      <c r="E31" s="300" t="s">
        <v>411</v>
      </c>
      <c r="F31" s="303">
        <v>273303</v>
      </c>
      <c r="G31" s="488">
        <v>1089</v>
      </c>
      <c r="H31" s="489" t="s">
        <v>412</v>
      </c>
      <c r="I31" s="490">
        <v>389536</v>
      </c>
      <c r="J31" s="307">
        <v>5005</v>
      </c>
      <c r="K31" s="308" t="s">
        <v>413</v>
      </c>
      <c r="L31" s="303">
        <v>265465</v>
      </c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Y31" s="296"/>
      <c r="Z31" s="296"/>
      <c r="AA31" s="296"/>
      <c r="AB31" s="296"/>
      <c r="AC31" s="296"/>
      <c r="AD31" s="296"/>
      <c r="AE31" s="296"/>
      <c r="AF31" s="296"/>
      <c r="AG31" s="296"/>
      <c r="AH31" s="296"/>
      <c r="AI31" s="296"/>
      <c r="AJ31" s="296"/>
      <c r="AK31" s="296"/>
      <c r="AL31" s="296"/>
      <c r="AM31" s="296"/>
      <c r="AN31" s="296"/>
      <c r="AO31" s="296"/>
      <c r="AP31" s="296"/>
      <c r="AQ31" s="296"/>
      <c r="AR31" s="296"/>
      <c r="AS31" s="296"/>
      <c r="AT31" s="296"/>
      <c r="AU31" s="296"/>
      <c r="AV31" s="296"/>
      <c r="AW31" s="296"/>
      <c r="AX31" s="296"/>
      <c r="AY31" s="296"/>
      <c r="AZ31" s="296"/>
      <c r="BA31" s="296"/>
      <c r="BB31" s="296"/>
      <c r="BC31" s="296"/>
      <c r="BD31" s="296"/>
      <c r="BE31" s="296"/>
      <c r="BF31" s="296"/>
      <c r="BG31" s="296"/>
      <c r="BH31" s="296"/>
      <c r="BI31" s="296"/>
      <c r="BJ31" s="296"/>
      <c r="BK31" s="296"/>
      <c r="BL31" s="296"/>
      <c r="BM31" s="296"/>
      <c r="BN31" s="296"/>
      <c r="BO31" s="296"/>
      <c r="BP31" s="296"/>
      <c r="BQ31" s="296"/>
      <c r="BR31" s="296"/>
      <c r="BS31" s="296"/>
      <c r="BT31" s="296"/>
      <c r="BU31" s="296"/>
      <c r="BV31" s="296"/>
      <c r="BW31" s="296"/>
      <c r="BX31" s="296"/>
      <c r="BY31" s="296"/>
      <c r="BZ31" s="296"/>
      <c r="CA31" s="296"/>
      <c r="CB31" s="296"/>
      <c r="CC31" s="296"/>
      <c r="CD31" s="296"/>
      <c r="CE31" s="296"/>
      <c r="CF31" s="296"/>
      <c r="CG31" s="296"/>
      <c r="CH31" s="296"/>
      <c r="CI31" s="296"/>
      <c r="CJ31" s="296"/>
      <c r="CK31" s="296"/>
      <c r="CL31" s="296"/>
      <c r="CM31" s="296"/>
      <c r="CN31" s="296"/>
      <c r="CO31" s="296"/>
      <c r="CP31" s="296"/>
      <c r="CQ31" s="296"/>
      <c r="CR31" s="296"/>
      <c r="CS31" s="296"/>
      <c r="CT31" s="296"/>
      <c r="CU31" s="296"/>
      <c r="CV31" s="296"/>
      <c r="CW31" s="296"/>
      <c r="CX31" s="296"/>
      <c r="CY31" s="296"/>
      <c r="CZ31" s="296"/>
      <c r="DA31" s="296"/>
      <c r="DB31" s="296"/>
      <c r="DC31" s="296"/>
      <c r="DD31" s="296"/>
      <c r="DE31" s="296"/>
      <c r="DF31" s="296"/>
      <c r="DG31" s="296"/>
      <c r="DH31" s="296"/>
      <c r="DI31" s="296"/>
      <c r="DJ31" s="296"/>
      <c r="DK31" s="296"/>
      <c r="DL31" s="296"/>
      <c r="DM31" s="296"/>
      <c r="DN31" s="296"/>
      <c r="DO31" s="296"/>
      <c r="DP31" s="296"/>
      <c r="DQ31" s="296"/>
      <c r="DR31" s="296"/>
      <c r="DS31" s="296"/>
      <c r="DT31" s="296"/>
      <c r="DU31" s="296"/>
      <c r="DV31" s="296"/>
      <c r="DW31" s="296"/>
      <c r="DX31" s="296"/>
      <c r="DY31" s="296"/>
      <c r="DZ31" s="296"/>
      <c r="EA31" s="296"/>
      <c r="EB31" s="296"/>
      <c r="EC31" s="296"/>
      <c r="ED31" s="296"/>
      <c r="EE31" s="296"/>
      <c r="EF31" s="296"/>
      <c r="EG31" s="296"/>
      <c r="EH31" s="296"/>
      <c r="EI31" s="296"/>
      <c r="EJ31" s="296"/>
      <c r="EK31" s="296"/>
      <c r="EL31" s="296"/>
      <c r="EM31" s="296"/>
      <c r="EN31" s="296"/>
      <c r="EO31" s="296"/>
      <c r="EP31" s="296"/>
      <c r="EQ31" s="296"/>
      <c r="ER31" s="296"/>
      <c r="ES31" s="296"/>
      <c r="ET31" s="296"/>
      <c r="EU31" s="296"/>
      <c r="EV31" s="296"/>
      <c r="EW31" s="296"/>
      <c r="EX31" s="296"/>
      <c r="EY31" s="296"/>
      <c r="EZ31" s="296"/>
      <c r="FA31" s="296"/>
      <c r="FB31" s="296"/>
      <c r="FC31" s="296"/>
      <c r="FD31" s="296"/>
      <c r="FE31" s="296"/>
      <c r="FF31" s="296"/>
      <c r="FG31" s="296"/>
      <c r="FH31" s="296"/>
      <c r="FI31" s="296"/>
      <c r="FJ31" s="296"/>
      <c r="FK31" s="296"/>
      <c r="FL31" s="296"/>
      <c r="FM31" s="296"/>
      <c r="FN31" s="296"/>
      <c r="FO31" s="296"/>
      <c r="FP31" s="296"/>
      <c r="FQ31" s="296"/>
      <c r="FR31" s="296"/>
      <c r="FS31" s="296"/>
      <c r="FT31" s="296"/>
      <c r="FU31" s="296"/>
      <c r="FV31" s="296"/>
      <c r="FW31" s="296"/>
      <c r="FX31" s="296"/>
      <c r="FY31" s="296"/>
      <c r="FZ31" s="296"/>
      <c r="GA31" s="296"/>
      <c r="GB31" s="296"/>
      <c r="GC31" s="296"/>
      <c r="GD31" s="296"/>
      <c r="GE31" s="296"/>
      <c r="GF31" s="296"/>
      <c r="GG31" s="296"/>
      <c r="GH31" s="296"/>
      <c r="GI31" s="296"/>
      <c r="GJ31" s="296"/>
      <c r="GK31" s="296"/>
      <c r="GL31" s="296"/>
      <c r="GM31" s="296"/>
      <c r="GN31" s="296"/>
      <c r="GO31" s="296"/>
      <c r="GP31" s="296"/>
      <c r="GQ31" s="296"/>
      <c r="GR31" s="296"/>
      <c r="GS31" s="296"/>
      <c r="GT31" s="296"/>
      <c r="GU31" s="296"/>
      <c r="GV31" s="296"/>
      <c r="GW31" s="296"/>
      <c r="GX31" s="296"/>
      <c r="GY31" s="296"/>
      <c r="GZ31" s="296"/>
      <c r="HA31" s="296"/>
      <c r="HB31" s="296"/>
      <c r="HC31" s="296"/>
      <c r="HD31" s="296"/>
      <c r="HE31" s="296"/>
      <c r="HF31" s="296"/>
      <c r="HG31" s="296"/>
      <c r="HH31" s="296"/>
      <c r="HI31" s="296"/>
      <c r="HJ31" s="296"/>
      <c r="HK31" s="296"/>
      <c r="HL31" s="296"/>
      <c r="HM31" s="296"/>
      <c r="HN31" s="296"/>
      <c r="HO31" s="296"/>
      <c r="HP31" s="296"/>
      <c r="HQ31" s="296"/>
      <c r="HR31" s="296"/>
      <c r="HS31" s="296"/>
      <c r="HT31" s="296"/>
      <c r="HU31" s="296"/>
      <c r="HV31" s="296"/>
      <c r="HW31" s="296"/>
      <c r="HX31" s="296"/>
      <c r="HY31" s="296"/>
      <c r="HZ31" s="296"/>
      <c r="IA31" s="296"/>
      <c r="IB31" s="296"/>
      <c r="IC31" s="296"/>
      <c r="ID31" s="296"/>
      <c r="IE31" s="296"/>
      <c r="IF31" s="296"/>
      <c r="IG31" s="296"/>
      <c r="IH31" s="296"/>
      <c r="II31" s="296"/>
      <c r="IJ31" s="296"/>
      <c r="IK31" s="296"/>
      <c r="IL31" s="296"/>
      <c r="IM31" s="296"/>
      <c r="IN31" s="296"/>
      <c r="IO31" s="296"/>
      <c r="IP31" s="296"/>
      <c r="IQ31" s="296"/>
      <c r="IR31" s="296"/>
      <c r="IS31" s="296"/>
      <c r="IT31" s="296"/>
      <c r="IU31" s="296"/>
      <c r="IV31" s="296"/>
    </row>
    <row r="32" spans="1:256">
      <c r="A32" s="304">
        <v>1028</v>
      </c>
      <c r="B32" s="493" t="s">
        <v>414</v>
      </c>
      <c r="C32" s="495">
        <v>258576</v>
      </c>
      <c r="D32" s="301" t="s">
        <v>415</v>
      </c>
      <c r="E32" s="300" t="s">
        <v>416</v>
      </c>
      <c r="F32" s="303" t="s">
        <v>300</v>
      </c>
      <c r="G32" s="301">
        <v>1090</v>
      </c>
      <c r="H32" s="302" t="s">
        <v>417</v>
      </c>
      <c r="I32" s="303">
        <v>319190</v>
      </c>
      <c r="J32" s="307">
        <v>5006</v>
      </c>
      <c r="K32" s="308" t="s">
        <v>418</v>
      </c>
      <c r="L32" s="303">
        <v>437936</v>
      </c>
      <c r="M32" s="296"/>
      <c r="N32" s="296"/>
      <c r="O32" s="296"/>
      <c r="P32" s="296"/>
      <c r="Q32" s="296"/>
      <c r="R32" s="296"/>
      <c r="S32" s="296"/>
      <c r="T32" s="296"/>
      <c r="U32" s="296"/>
      <c r="V32" s="296"/>
      <c r="W32" s="296"/>
      <c r="X32" s="296"/>
      <c r="Y32" s="296"/>
      <c r="Z32" s="296"/>
      <c r="AA32" s="296"/>
      <c r="AB32" s="296"/>
      <c r="AC32" s="296"/>
      <c r="AD32" s="296"/>
      <c r="AE32" s="296"/>
      <c r="AF32" s="296"/>
      <c r="AG32" s="296"/>
      <c r="AH32" s="296"/>
      <c r="AI32" s="296"/>
      <c r="AJ32" s="296"/>
      <c r="AK32" s="296"/>
      <c r="AL32" s="296"/>
      <c r="AM32" s="296"/>
      <c r="AN32" s="296"/>
      <c r="AO32" s="296"/>
      <c r="AP32" s="296"/>
      <c r="AQ32" s="296"/>
      <c r="AR32" s="296"/>
      <c r="AS32" s="296"/>
      <c r="AT32" s="296"/>
      <c r="AU32" s="296"/>
      <c r="AV32" s="296"/>
      <c r="AW32" s="296"/>
      <c r="AX32" s="296"/>
      <c r="AY32" s="296"/>
      <c r="AZ32" s="296"/>
      <c r="BA32" s="296"/>
      <c r="BB32" s="296"/>
      <c r="BC32" s="296"/>
      <c r="BD32" s="296"/>
      <c r="BE32" s="296"/>
      <c r="BF32" s="296"/>
      <c r="BG32" s="296"/>
      <c r="BH32" s="296"/>
      <c r="BI32" s="296"/>
      <c r="BJ32" s="296"/>
      <c r="BK32" s="296"/>
      <c r="BL32" s="296"/>
      <c r="BM32" s="296"/>
      <c r="BN32" s="296"/>
      <c r="BO32" s="296"/>
      <c r="BP32" s="296"/>
      <c r="BQ32" s="296"/>
      <c r="BR32" s="296"/>
      <c r="BS32" s="296"/>
      <c r="BT32" s="296"/>
      <c r="BU32" s="296"/>
      <c r="BV32" s="296"/>
      <c r="BW32" s="296"/>
      <c r="BX32" s="296"/>
      <c r="BY32" s="296"/>
      <c r="BZ32" s="296"/>
      <c r="CA32" s="296"/>
      <c r="CB32" s="296"/>
      <c r="CC32" s="296"/>
      <c r="CD32" s="296"/>
      <c r="CE32" s="296"/>
      <c r="CF32" s="296"/>
      <c r="CG32" s="296"/>
      <c r="CH32" s="296"/>
      <c r="CI32" s="296"/>
      <c r="CJ32" s="296"/>
      <c r="CK32" s="296"/>
      <c r="CL32" s="296"/>
      <c r="CM32" s="296"/>
      <c r="CN32" s="296"/>
      <c r="CO32" s="296"/>
      <c r="CP32" s="296"/>
      <c r="CQ32" s="296"/>
      <c r="CR32" s="296"/>
      <c r="CS32" s="296"/>
      <c r="CT32" s="296"/>
      <c r="CU32" s="296"/>
      <c r="CV32" s="296"/>
      <c r="CW32" s="296"/>
      <c r="CX32" s="296"/>
      <c r="CY32" s="296"/>
      <c r="CZ32" s="296"/>
      <c r="DA32" s="296"/>
      <c r="DB32" s="296"/>
      <c r="DC32" s="296"/>
      <c r="DD32" s="296"/>
      <c r="DE32" s="296"/>
      <c r="DF32" s="296"/>
      <c r="DG32" s="296"/>
      <c r="DH32" s="296"/>
      <c r="DI32" s="296"/>
      <c r="DJ32" s="296"/>
      <c r="DK32" s="296"/>
      <c r="DL32" s="296"/>
      <c r="DM32" s="296"/>
      <c r="DN32" s="296"/>
      <c r="DO32" s="296"/>
      <c r="DP32" s="296"/>
      <c r="DQ32" s="296"/>
      <c r="DR32" s="296"/>
      <c r="DS32" s="296"/>
      <c r="DT32" s="296"/>
      <c r="DU32" s="296"/>
      <c r="DV32" s="296"/>
      <c r="DW32" s="296"/>
      <c r="DX32" s="296"/>
      <c r="DY32" s="296"/>
      <c r="DZ32" s="296"/>
      <c r="EA32" s="296"/>
      <c r="EB32" s="296"/>
      <c r="EC32" s="296"/>
      <c r="ED32" s="296"/>
      <c r="EE32" s="296"/>
      <c r="EF32" s="296"/>
      <c r="EG32" s="296"/>
      <c r="EH32" s="296"/>
      <c r="EI32" s="296"/>
      <c r="EJ32" s="296"/>
      <c r="EK32" s="296"/>
      <c r="EL32" s="296"/>
      <c r="EM32" s="296"/>
      <c r="EN32" s="296"/>
      <c r="EO32" s="296"/>
      <c r="EP32" s="296"/>
      <c r="EQ32" s="296"/>
      <c r="ER32" s="296"/>
      <c r="ES32" s="296"/>
      <c r="ET32" s="296"/>
      <c r="EU32" s="296"/>
      <c r="EV32" s="296"/>
      <c r="EW32" s="296"/>
      <c r="EX32" s="296"/>
      <c r="EY32" s="296"/>
      <c r="EZ32" s="296"/>
      <c r="FA32" s="296"/>
      <c r="FB32" s="296"/>
      <c r="FC32" s="296"/>
      <c r="FD32" s="296"/>
      <c r="FE32" s="296"/>
      <c r="FF32" s="296"/>
      <c r="FG32" s="296"/>
      <c r="FH32" s="296"/>
      <c r="FI32" s="296"/>
      <c r="FJ32" s="296"/>
      <c r="FK32" s="296"/>
      <c r="FL32" s="296"/>
      <c r="FM32" s="296"/>
      <c r="FN32" s="296"/>
      <c r="FO32" s="296"/>
      <c r="FP32" s="296"/>
      <c r="FQ32" s="296"/>
      <c r="FR32" s="296"/>
      <c r="FS32" s="296"/>
      <c r="FT32" s="296"/>
      <c r="FU32" s="296"/>
      <c r="FV32" s="296"/>
      <c r="FW32" s="296"/>
      <c r="FX32" s="296"/>
      <c r="FY32" s="296"/>
      <c r="FZ32" s="296"/>
      <c r="GA32" s="296"/>
      <c r="GB32" s="296"/>
      <c r="GC32" s="296"/>
      <c r="GD32" s="296"/>
      <c r="GE32" s="296"/>
      <c r="GF32" s="296"/>
      <c r="GG32" s="296"/>
      <c r="GH32" s="296"/>
      <c r="GI32" s="296"/>
      <c r="GJ32" s="296"/>
      <c r="GK32" s="296"/>
      <c r="GL32" s="296"/>
      <c r="GM32" s="296"/>
      <c r="GN32" s="296"/>
      <c r="GO32" s="296"/>
      <c r="GP32" s="296"/>
      <c r="GQ32" s="296"/>
      <c r="GR32" s="296"/>
      <c r="GS32" s="296"/>
      <c r="GT32" s="296"/>
      <c r="GU32" s="296"/>
      <c r="GV32" s="296"/>
      <c r="GW32" s="296"/>
      <c r="GX32" s="296"/>
      <c r="GY32" s="296"/>
      <c r="GZ32" s="296"/>
      <c r="HA32" s="296"/>
      <c r="HB32" s="296"/>
      <c r="HC32" s="296"/>
      <c r="HD32" s="296"/>
      <c r="HE32" s="296"/>
      <c r="HF32" s="296"/>
      <c r="HG32" s="296"/>
      <c r="HH32" s="296"/>
      <c r="HI32" s="296"/>
      <c r="HJ32" s="296"/>
      <c r="HK32" s="296"/>
      <c r="HL32" s="296"/>
      <c r="HM32" s="296"/>
      <c r="HN32" s="296"/>
      <c r="HO32" s="296"/>
      <c r="HP32" s="296"/>
      <c r="HQ32" s="296"/>
      <c r="HR32" s="296"/>
      <c r="HS32" s="296"/>
      <c r="HT32" s="296"/>
      <c r="HU32" s="296"/>
      <c r="HV32" s="296"/>
      <c r="HW32" s="296"/>
      <c r="HX32" s="296"/>
      <c r="HY32" s="296"/>
      <c r="HZ32" s="296"/>
      <c r="IA32" s="296"/>
      <c r="IB32" s="296"/>
      <c r="IC32" s="296"/>
      <c r="ID32" s="296"/>
      <c r="IE32" s="296"/>
      <c r="IF32" s="296"/>
      <c r="IG32" s="296"/>
      <c r="IH32" s="296"/>
      <c r="II32" s="296"/>
      <c r="IJ32" s="296"/>
      <c r="IK32" s="296"/>
      <c r="IL32" s="296"/>
      <c r="IM32" s="296"/>
      <c r="IN32" s="296"/>
      <c r="IO32" s="296"/>
      <c r="IP32" s="296"/>
      <c r="IQ32" s="296"/>
      <c r="IR32" s="296"/>
      <c r="IS32" s="296"/>
      <c r="IT32" s="296"/>
      <c r="IU32" s="296"/>
      <c r="IV32" s="296"/>
    </row>
    <row r="33" spans="1:256">
      <c r="A33" s="304">
        <v>1029</v>
      </c>
      <c r="B33" s="493" t="s">
        <v>419</v>
      </c>
      <c r="C33" s="495">
        <v>242035</v>
      </c>
      <c r="D33" s="301">
        <v>1060</v>
      </c>
      <c r="E33" s="300" t="s">
        <v>420</v>
      </c>
      <c r="F33" s="309">
        <v>240797</v>
      </c>
      <c r="G33" s="301" t="s">
        <v>421</v>
      </c>
      <c r="H33" s="302" t="s">
        <v>422</v>
      </c>
      <c r="I33" s="309">
        <v>198675</v>
      </c>
      <c r="J33" s="307">
        <v>5007</v>
      </c>
      <c r="K33" s="308" t="s">
        <v>423</v>
      </c>
      <c r="L33" s="309">
        <v>194831</v>
      </c>
      <c r="M33" s="296"/>
      <c r="N33" s="296"/>
      <c r="O33" s="296"/>
      <c r="P33" s="296"/>
      <c r="Q33" s="296"/>
      <c r="R33" s="296"/>
      <c r="S33" s="296"/>
      <c r="T33" s="296"/>
      <c r="U33" s="296"/>
      <c r="V33" s="296"/>
      <c r="W33" s="296"/>
      <c r="X33" s="296"/>
      <c r="Y33" s="296"/>
      <c r="Z33" s="296"/>
      <c r="AA33" s="296"/>
      <c r="AB33" s="296"/>
      <c r="AC33" s="296"/>
      <c r="AD33" s="296"/>
      <c r="AE33" s="296"/>
      <c r="AF33" s="296"/>
      <c r="AG33" s="296"/>
      <c r="AH33" s="296"/>
      <c r="AI33" s="296"/>
      <c r="AJ33" s="296"/>
      <c r="AK33" s="296"/>
      <c r="AL33" s="296"/>
      <c r="AM33" s="296"/>
      <c r="AN33" s="296"/>
      <c r="AO33" s="296"/>
      <c r="AP33" s="296"/>
      <c r="AQ33" s="296"/>
      <c r="AR33" s="296"/>
      <c r="AS33" s="296"/>
      <c r="AT33" s="296"/>
      <c r="AU33" s="296"/>
      <c r="AV33" s="296"/>
      <c r="AW33" s="296"/>
      <c r="AX33" s="296"/>
      <c r="AY33" s="296"/>
      <c r="AZ33" s="296"/>
      <c r="BA33" s="296"/>
      <c r="BB33" s="296"/>
      <c r="BC33" s="296"/>
      <c r="BD33" s="296"/>
      <c r="BE33" s="296"/>
      <c r="BF33" s="296"/>
      <c r="BG33" s="296"/>
      <c r="BH33" s="296"/>
      <c r="BI33" s="296"/>
      <c r="BJ33" s="296"/>
      <c r="BK33" s="296"/>
      <c r="BL33" s="296"/>
      <c r="BM33" s="296"/>
      <c r="BN33" s="296"/>
      <c r="BO33" s="296"/>
      <c r="BP33" s="296"/>
      <c r="BQ33" s="296"/>
      <c r="BR33" s="296"/>
      <c r="BS33" s="296"/>
      <c r="BT33" s="296"/>
      <c r="BU33" s="296"/>
      <c r="BV33" s="296"/>
      <c r="BW33" s="296"/>
      <c r="BX33" s="296"/>
      <c r="BY33" s="296"/>
      <c r="BZ33" s="296"/>
      <c r="CA33" s="296"/>
      <c r="CB33" s="296"/>
      <c r="CC33" s="296"/>
      <c r="CD33" s="296"/>
      <c r="CE33" s="296"/>
      <c r="CF33" s="296"/>
      <c r="CG33" s="296"/>
      <c r="CH33" s="296"/>
      <c r="CI33" s="296"/>
      <c r="CJ33" s="296"/>
      <c r="CK33" s="296"/>
      <c r="CL33" s="296"/>
      <c r="CM33" s="296"/>
      <c r="CN33" s="296"/>
      <c r="CO33" s="296"/>
      <c r="CP33" s="296"/>
      <c r="CQ33" s="296"/>
      <c r="CR33" s="296"/>
      <c r="CS33" s="296"/>
      <c r="CT33" s="296"/>
      <c r="CU33" s="296"/>
      <c r="CV33" s="296"/>
      <c r="CW33" s="296"/>
      <c r="CX33" s="296"/>
      <c r="CY33" s="296"/>
      <c r="CZ33" s="296"/>
      <c r="DA33" s="296"/>
      <c r="DB33" s="296"/>
      <c r="DC33" s="296"/>
      <c r="DD33" s="296"/>
      <c r="DE33" s="296"/>
      <c r="DF33" s="296"/>
      <c r="DG33" s="296"/>
      <c r="DH33" s="296"/>
      <c r="DI33" s="296"/>
      <c r="DJ33" s="296"/>
      <c r="DK33" s="296"/>
      <c r="DL33" s="296"/>
      <c r="DM33" s="296"/>
      <c r="DN33" s="296"/>
      <c r="DO33" s="296"/>
      <c r="DP33" s="296"/>
      <c r="DQ33" s="296"/>
      <c r="DR33" s="296"/>
      <c r="DS33" s="296"/>
      <c r="DT33" s="296"/>
      <c r="DU33" s="296"/>
      <c r="DV33" s="296"/>
      <c r="DW33" s="296"/>
      <c r="DX33" s="296"/>
      <c r="DY33" s="296"/>
      <c r="DZ33" s="296"/>
      <c r="EA33" s="296"/>
      <c r="EB33" s="296"/>
      <c r="EC33" s="296"/>
      <c r="ED33" s="296"/>
      <c r="EE33" s="296"/>
      <c r="EF33" s="296"/>
      <c r="EG33" s="296"/>
      <c r="EH33" s="296"/>
      <c r="EI33" s="296"/>
      <c r="EJ33" s="296"/>
      <c r="EK33" s="296"/>
      <c r="EL33" s="296"/>
      <c r="EM33" s="296"/>
      <c r="EN33" s="296"/>
      <c r="EO33" s="296"/>
      <c r="EP33" s="296"/>
      <c r="EQ33" s="296"/>
      <c r="ER33" s="296"/>
      <c r="ES33" s="296"/>
      <c r="ET33" s="296"/>
      <c r="EU33" s="296"/>
      <c r="EV33" s="296"/>
      <c r="EW33" s="296"/>
      <c r="EX33" s="296"/>
      <c r="EY33" s="296"/>
      <c r="EZ33" s="296"/>
      <c r="FA33" s="296"/>
      <c r="FB33" s="296"/>
      <c r="FC33" s="296"/>
      <c r="FD33" s="296"/>
      <c r="FE33" s="296"/>
      <c r="FF33" s="296"/>
      <c r="FG33" s="296"/>
      <c r="FH33" s="296"/>
      <c r="FI33" s="296"/>
      <c r="FJ33" s="296"/>
      <c r="FK33" s="296"/>
      <c r="FL33" s="296"/>
      <c r="FM33" s="296"/>
      <c r="FN33" s="296"/>
      <c r="FO33" s="296"/>
      <c r="FP33" s="296"/>
      <c r="FQ33" s="296"/>
      <c r="FR33" s="296"/>
      <c r="FS33" s="296"/>
      <c r="FT33" s="296"/>
      <c r="FU33" s="296"/>
      <c r="FV33" s="296"/>
      <c r="FW33" s="296"/>
      <c r="FX33" s="296"/>
      <c r="FY33" s="296"/>
      <c r="FZ33" s="296"/>
      <c r="GA33" s="296"/>
      <c r="GB33" s="296"/>
      <c r="GC33" s="296"/>
      <c r="GD33" s="296"/>
      <c r="GE33" s="296"/>
      <c r="GF33" s="296"/>
      <c r="GG33" s="296"/>
      <c r="GH33" s="296"/>
      <c r="GI33" s="296"/>
      <c r="GJ33" s="296"/>
      <c r="GK33" s="296"/>
      <c r="GL33" s="296"/>
      <c r="GM33" s="296"/>
      <c r="GN33" s="296"/>
      <c r="GO33" s="296"/>
      <c r="GP33" s="296"/>
      <c r="GQ33" s="296"/>
      <c r="GR33" s="296"/>
      <c r="GS33" s="296"/>
      <c r="GT33" s="296"/>
      <c r="GU33" s="296"/>
      <c r="GV33" s="296"/>
      <c r="GW33" s="296"/>
      <c r="GX33" s="296"/>
      <c r="GY33" s="296"/>
      <c r="GZ33" s="296"/>
      <c r="HA33" s="296"/>
      <c r="HB33" s="296"/>
      <c r="HC33" s="296"/>
      <c r="HD33" s="296"/>
      <c r="HE33" s="296"/>
      <c r="HF33" s="296"/>
      <c r="HG33" s="296"/>
      <c r="HH33" s="296"/>
      <c r="HI33" s="296"/>
      <c r="HJ33" s="296"/>
      <c r="HK33" s="296"/>
      <c r="HL33" s="296"/>
      <c r="HM33" s="296"/>
      <c r="HN33" s="296"/>
      <c r="HO33" s="296"/>
      <c r="HP33" s="296"/>
      <c r="HQ33" s="296"/>
      <c r="HR33" s="296"/>
      <c r="HS33" s="296"/>
      <c r="HT33" s="296"/>
      <c r="HU33" s="296"/>
      <c r="HV33" s="296"/>
      <c r="HW33" s="296"/>
      <c r="HX33" s="296"/>
      <c r="HY33" s="296"/>
      <c r="HZ33" s="296"/>
      <c r="IA33" s="296"/>
      <c r="IB33" s="296"/>
      <c r="IC33" s="296"/>
      <c r="ID33" s="296"/>
      <c r="IE33" s="296"/>
      <c r="IF33" s="296"/>
      <c r="IG33" s="296"/>
      <c r="IH33" s="296"/>
      <c r="II33" s="296"/>
      <c r="IJ33" s="296"/>
      <c r="IK33" s="296"/>
      <c r="IL33" s="296"/>
      <c r="IM33" s="296"/>
      <c r="IN33" s="296"/>
      <c r="IO33" s="296"/>
      <c r="IP33" s="296"/>
      <c r="IQ33" s="296"/>
      <c r="IR33" s="296"/>
      <c r="IS33" s="296"/>
      <c r="IT33" s="296"/>
      <c r="IU33" s="296"/>
      <c r="IV33" s="296"/>
    </row>
    <row r="34" spans="1:256">
      <c r="A34" s="304">
        <v>1030</v>
      </c>
      <c r="B34" s="493" t="s">
        <v>424</v>
      </c>
      <c r="C34" s="495">
        <v>228883</v>
      </c>
      <c r="D34" s="312">
        <v>1061</v>
      </c>
      <c r="E34" s="302" t="s">
        <v>425</v>
      </c>
      <c r="F34" s="309">
        <v>205095</v>
      </c>
      <c r="G34" s="312">
        <v>2001</v>
      </c>
      <c r="H34" s="308" t="s">
        <v>426</v>
      </c>
      <c r="I34" s="309">
        <v>409726</v>
      </c>
      <c r="J34" s="307">
        <v>5008</v>
      </c>
      <c r="K34" s="308" t="s">
        <v>427</v>
      </c>
      <c r="L34" s="309">
        <v>266470</v>
      </c>
      <c r="M34" s="296"/>
      <c r="N34" s="296"/>
      <c r="O34" s="296"/>
      <c r="P34" s="296"/>
      <c r="Q34" s="296"/>
      <c r="R34" s="296"/>
      <c r="S34" s="296"/>
      <c r="T34" s="296"/>
      <c r="U34" s="296"/>
      <c r="V34" s="296"/>
      <c r="W34" s="296"/>
      <c r="X34" s="296"/>
      <c r="Y34" s="296"/>
      <c r="Z34" s="296"/>
      <c r="AA34" s="296"/>
      <c r="AB34" s="296"/>
      <c r="AC34" s="296"/>
      <c r="AD34" s="296"/>
      <c r="AE34" s="296"/>
      <c r="AF34" s="296"/>
      <c r="AG34" s="296"/>
      <c r="AH34" s="296"/>
      <c r="AI34" s="296"/>
      <c r="AJ34" s="296"/>
      <c r="AK34" s="296"/>
      <c r="AL34" s="296"/>
      <c r="AM34" s="296"/>
      <c r="AN34" s="296"/>
      <c r="AO34" s="296"/>
      <c r="AP34" s="296"/>
      <c r="AQ34" s="296"/>
      <c r="AR34" s="296"/>
      <c r="AS34" s="296"/>
      <c r="AT34" s="296"/>
      <c r="AU34" s="296"/>
      <c r="AV34" s="296"/>
      <c r="AW34" s="296"/>
      <c r="AX34" s="296"/>
      <c r="AY34" s="296"/>
      <c r="AZ34" s="296"/>
      <c r="BA34" s="296"/>
      <c r="BB34" s="296"/>
      <c r="BC34" s="296"/>
      <c r="BD34" s="296"/>
      <c r="BE34" s="296"/>
      <c r="BF34" s="296"/>
      <c r="BG34" s="296"/>
      <c r="BH34" s="296"/>
      <c r="BI34" s="296"/>
      <c r="BJ34" s="296"/>
      <c r="BK34" s="296"/>
      <c r="BL34" s="296"/>
      <c r="BM34" s="296"/>
      <c r="BN34" s="296"/>
      <c r="BO34" s="296"/>
      <c r="BP34" s="296"/>
      <c r="BQ34" s="296"/>
      <c r="BR34" s="296"/>
      <c r="BS34" s="296"/>
      <c r="BT34" s="296"/>
      <c r="BU34" s="296"/>
      <c r="BV34" s="296"/>
      <c r="BW34" s="296"/>
      <c r="BX34" s="296"/>
      <c r="BY34" s="296"/>
      <c r="BZ34" s="296"/>
      <c r="CA34" s="296"/>
      <c r="CB34" s="296"/>
      <c r="CC34" s="296"/>
      <c r="CD34" s="296"/>
      <c r="CE34" s="296"/>
      <c r="CF34" s="296"/>
      <c r="CG34" s="296"/>
      <c r="CH34" s="296"/>
      <c r="CI34" s="296"/>
      <c r="CJ34" s="296"/>
      <c r="CK34" s="296"/>
      <c r="CL34" s="296"/>
      <c r="CM34" s="296"/>
      <c r="CN34" s="296"/>
      <c r="CO34" s="296"/>
      <c r="CP34" s="296"/>
      <c r="CQ34" s="296"/>
      <c r="CR34" s="296"/>
      <c r="CS34" s="296"/>
      <c r="CT34" s="296"/>
      <c r="CU34" s="296"/>
      <c r="CV34" s="296"/>
      <c r="CW34" s="296"/>
      <c r="CX34" s="296"/>
      <c r="CY34" s="296"/>
      <c r="CZ34" s="296"/>
      <c r="DA34" s="296"/>
      <c r="DB34" s="296"/>
      <c r="DC34" s="296"/>
      <c r="DD34" s="296"/>
      <c r="DE34" s="296"/>
      <c r="DF34" s="296"/>
      <c r="DG34" s="296"/>
      <c r="DH34" s="296"/>
      <c r="DI34" s="296"/>
      <c r="DJ34" s="296"/>
      <c r="DK34" s="296"/>
      <c r="DL34" s="296"/>
      <c r="DM34" s="296"/>
      <c r="DN34" s="296"/>
      <c r="DO34" s="296"/>
      <c r="DP34" s="296"/>
      <c r="DQ34" s="296"/>
      <c r="DR34" s="296"/>
      <c r="DS34" s="296"/>
      <c r="DT34" s="296"/>
      <c r="DU34" s="296"/>
      <c r="DV34" s="296"/>
      <c r="DW34" s="296"/>
      <c r="DX34" s="296"/>
      <c r="DY34" s="296"/>
      <c r="DZ34" s="296"/>
      <c r="EA34" s="296"/>
      <c r="EB34" s="296"/>
      <c r="EC34" s="296"/>
      <c r="ED34" s="296"/>
      <c r="EE34" s="296"/>
      <c r="EF34" s="296"/>
      <c r="EG34" s="296"/>
      <c r="EH34" s="296"/>
      <c r="EI34" s="296"/>
      <c r="EJ34" s="296"/>
      <c r="EK34" s="296"/>
      <c r="EL34" s="296"/>
      <c r="EM34" s="296"/>
      <c r="EN34" s="296"/>
      <c r="EO34" s="296"/>
      <c r="EP34" s="296"/>
      <c r="EQ34" s="296"/>
      <c r="ER34" s="296"/>
      <c r="ES34" s="296"/>
      <c r="ET34" s="296"/>
      <c r="EU34" s="296"/>
      <c r="EV34" s="296"/>
      <c r="EW34" s="296"/>
      <c r="EX34" s="296"/>
      <c r="EY34" s="296"/>
      <c r="EZ34" s="296"/>
      <c r="FA34" s="296"/>
      <c r="FB34" s="296"/>
      <c r="FC34" s="296"/>
      <c r="FD34" s="296"/>
      <c r="FE34" s="296"/>
      <c r="FF34" s="296"/>
      <c r="FG34" s="296"/>
      <c r="FH34" s="296"/>
      <c r="FI34" s="296"/>
      <c r="FJ34" s="296"/>
      <c r="FK34" s="296"/>
      <c r="FL34" s="296"/>
      <c r="FM34" s="296"/>
      <c r="FN34" s="296"/>
      <c r="FO34" s="296"/>
      <c r="FP34" s="296"/>
      <c r="FQ34" s="296"/>
      <c r="FR34" s="296"/>
      <c r="FS34" s="296"/>
      <c r="FT34" s="296"/>
      <c r="FU34" s="296"/>
      <c r="FV34" s="296"/>
      <c r="FW34" s="296"/>
      <c r="FX34" s="296"/>
      <c r="FY34" s="296"/>
      <c r="FZ34" s="296"/>
      <c r="GA34" s="296"/>
      <c r="GB34" s="296"/>
      <c r="GC34" s="296"/>
      <c r="GD34" s="296"/>
      <c r="GE34" s="296"/>
      <c r="GF34" s="296"/>
      <c r="GG34" s="296"/>
      <c r="GH34" s="296"/>
      <c r="GI34" s="296"/>
      <c r="GJ34" s="296"/>
      <c r="GK34" s="296"/>
      <c r="GL34" s="296"/>
      <c r="GM34" s="296"/>
      <c r="GN34" s="296"/>
      <c r="GO34" s="296"/>
      <c r="GP34" s="296"/>
      <c r="GQ34" s="296"/>
      <c r="GR34" s="296"/>
      <c r="GS34" s="296"/>
      <c r="GT34" s="296"/>
      <c r="GU34" s="296"/>
      <c r="GV34" s="296"/>
      <c r="GW34" s="296"/>
      <c r="GX34" s="296"/>
      <c r="GY34" s="296"/>
      <c r="GZ34" s="296"/>
      <c r="HA34" s="296"/>
      <c r="HB34" s="296"/>
      <c r="HC34" s="296"/>
      <c r="HD34" s="296"/>
      <c r="HE34" s="296"/>
      <c r="HF34" s="296"/>
      <c r="HG34" s="296"/>
      <c r="HH34" s="296"/>
      <c r="HI34" s="296"/>
      <c r="HJ34" s="296"/>
      <c r="HK34" s="296"/>
      <c r="HL34" s="296"/>
      <c r="HM34" s="296"/>
      <c r="HN34" s="296"/>
      <c r="HO34" s="296"/>
      <c r="HP34" s="296"/>
      <c r="HQ34" s="296"/>
      <c r="HR34" s="296"/>
      <c r="HS34" s="296"/>
      <c r="HT34" s="296"/>
      <c r="HU34" s="296"/>
      <c r="HV34" s="296"/>
      <c r="HW34" s="296"/>
      <c r="HX34" s="296"/>
      <c r="HY34" s="296"/>
      <c r="HZ34" s="296"/>
      <c r="IA34" s="296"/>
      <c r="IB34" s="296"/>
      <c r="IC34" s="296"/>
      <c r="ID34" s="296"/>
      <c r="IE34" s="296"/>
      <c r="IF34" s="296"/>
      <c r="IG34" s="296"/>
      <c r="IH34" s="296"/>
      <c r="II34" s="296"/>
      <c r="IJ34" s="296"/>
      <c r="IK34" s="296"/>
      <c r="IL34" s="296"/>
      <c r="IM34" s="296"/>
      <c r="IN34" s="296"/>
      <c r="IO34" s="296"/>
      <c r="IP34" s="296"/>
      <c r="IQ34" s="296"/>
      <c r="IR34" s="296"/>
      <c r="IS34" s="296"/>
      <c r="IT34" s="296"/>
      <c r="IU34" s="296"/>
      <c r="IV34" s="296"/>
    </row>
    <row r="35" spans="1:256">
      <c r="A35" s="304">
        <v>1031</v>
      </c>
      <c r="B35" s="493" t="s">
        <v>428</v>
      </c>
      <c r="C35" s="495">
        <v>205156</v>
      </c>
      <c r="D35" s="312">
        <v>1062</v>
      </c>
      <c r="E35" s="302" t="s">
        <v>429</v>
      </c>
      <c r="F35" s="309">
        <v>290265</v>
      </c>
      <c r="G35" s="312">
        <v>2002</v>
      </c>
      <c r="H35" s="308" t="s">
        <v>430</v>
      </c>
      <c r="I35" s="309">
        <v>354947</v>
      </c>
      <c r="J35" s="307">
        <v>5009</v>
      </c>
      <c r="K35" s="308" t="s">
        <v>431</v>
      </c>
      <c r="L35" s="309">
        <v>216510</v>
      </c>
    </row>
    <row r="36" spans="1:256">
      <c r="A36" s="313"/>
      <c r="B36" s="314"/>
      <c r="C36" s="494"/>
      <c r="D36" s="311"/>
      <c r="E36" s="302"/>
      <c r="F36" s="315"/>
      <c r="G36" s="312">
        <v>2003</v>
      </c>
      <c r="H36" s="308" t="s">
        <v>432</v>
      </c>
      <c r="I36" s="309">
        <v>401195</v>
      </c>
      <c r="J36" s="316" t="s">
        <v>433</v>
      </c>
      <c r="K36" s="317" t="s">
        <v>434</v>
      </c>
      <c r="L36" s="309">
        <v>183604</v>
      </c>
    </row>
    <row r="37" spans="1:256" ht="15" thickBot="1">
      <c r="A37" s="318"/>
      <c r="B37" s="319"/>
      <c r="C37" s="320"/>
      <c r="D37" s="321"/>
      <c r="E37" s="322"/>
      <c r="F37" s="323"/>
      <c r="G37" s="324"/>
      <c r="H37" s="325"/>
      <c r="I37" s="326"/>
      <c r="J37" s="327">
        <v>5011</v>
      </c>
      <c r="K37" s="325" t="s">
        <v>435</v>
      </c>
      <c r="L37" s="326">
        <v>158227</v>
      </c>
    </row>
  </sheetData>
  <mergeCells count="14">
    <mergeCell ref="A4:B4"/>
    <mergeCell ref="D4:E4"/>
    <mergeCell ref="G4:H4"/>
    <mergeCell ref="J4:K4"/>
    <mergeCell ref="A1:L1"/>
    <mergeCell ref="A2:L2"/>
    <mergeCell ref="A3:B3"/>
    <mergeCell ref="C3:C4"/>
    <mergeCell ref="D3:E3"/>
    <mergeCell ref="F3:F4"/>
    <mergeCell ref="G3:H3"/>
    <mergeCell ref="I3:I4"/>
    <mergeCell ref="J3:K3"/>
    <mergeCell ref="L3:L4"/>
  </mergeCells>
  <phoneticPr fontId="3" type="noConversion"/>
  <pageMargins left="0.7" right="0.7" top="0.75" bottom="0.75" header="0.3" footer="0.3"/>
  <pageSetup paperSize="9" scale="88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23"/>
  <sheetViews>
    <sheetView view="pageBreakPreview" zoomScale="85" zoomScaleNormal="85" zoomScaleSheetLayoutView="85" workbookViewId="0">
      <selection activeCell="C10" sqref="C10"/>
    </sheetView>
  </sheetViews>
  <sheetFormatPr defaultColWidth="8.8984375" defaultRowHeight="27" customHeight="1"/>
  <cols>
    <col min="1" max="1" width="5.59765625" style="66" customWidth="1"/>
    <col min="2" max="2" width="17.19921875" style="66" customWidth="1"/>
    <col min="3" max="3" width="26.59765625" style="66" customWidth="1"/>
    <col min="4" max="5" width="7.796875" style="14" customWidth="1"/>
    <col min="6" max="6" width="12.69921875" style="68" customWidth="1"/>
    <col min="7" max="7" width="15.09765625" style="68" customWidth="1"/>
    <col min="8" max="9" width="12.69921875" style="68" customWidth="1"/>
    <col min="10" max="10" width="6" style="68" hidden="1" customWidth="1"/>
    <col min="11" max="11" width="15.296875" style="68" customWidth="1"/>
    <col min="12" max="12" width="12.296875" style="59" customWidth="1"/>
    <col min="13" max="13" width="4.69921875" style="59" customWidth="1"/>
    <col min="14" max="14" width="4.796875" style="59" customWidth="1"/>
    <col min="15" max="15" width="13.296875" style="59" bestFit="1" customWidth="1"/>
    <col min="16" max="16" width="18.59765625" style="59" customWidth="1"/>
    <col min="17" max="16384" width="8.8984375" style="59"/>
  </cols>
  <sheetData>
    <row r="1" spans="1:14" ht="36.75" customHeight="1" thickBot="1">
      <c r="A1" s="474" t="str">
        <f>'표지 '!A5:M5</f>
        <v>순천 향교 CCTV 구매 설치</v>
      </c>
      <c r="B1" s="14"/>
      <c r="C1" s="14"/>
      <c r="D1" s="59"/>
      <c r="E1" s="59"/>
      <c r="F1" s="59"/>
      <c r="G1" s="59"/>
      <c r="H1" s="59"/>
      <c r="I1" s="59"/>
      <c r="K1" s="632" t="s">
        <v>477</v>
      </c>
      <c r="L1" s="632"/>
    </row>
    <row r="2" spans="1:14" s="14" customFormat="1" ht="27" customHeight="1">
      <c r="A2" s="633" t="s">
        <v>1</v>
      </c>
      <c r="B2" s="635" t="s">
        <v>2</v>
      </c>
      <c r="C2" s="635" t="s">
        <v>3</v>
      </c>
      <c r="D2" s="637" t="s">
        <v>4</v>
      </c>
      <c r="E2" s="637" t="s">
        <v>0</v>
      </c>
      <c r="F2" s="628" t="s">
        <v>41</v>
      </c>
      <c r="G2" s="628"/>
      <c r="H2" s="628" t="s">
        <v>40</v>
      </c>
      <c r="I2" s="628"/>
      <c r="J2" s="448"/>
      <c r="K2" s="628" t="s">
        <v>28</v>
      </c>
      <c r="L2" s="630" t="s">
        <v>39</v>
      </c>
    </row>
    <row r="3" spans="1:14" s="14" customFormat="1" ht="27" customHeight="1">
      <c r="A3" s="634"/>
      <c r="B3" s="636"/>
      <c r="C3" s="636"/>
      <c r="D3" s="638"/>
      <c r="E3" s="638"/>
      <c r="F3" s="447" t="s">
        <v>5</v>
      </c>
      <c r="G3" s="447" t="s">
        <v>24</v>
      </c>
      <c r="H3" s="447" t="s">
        <v>5</v>
      </c>
      <c r="I3" s="447" t="s">
        <v>24</v>
      </c>
      <c r="J3" s="447" t="s">
        <v>5</v>
      </c>
      <c r="K3" s="629"/>
      <c r="L3" s="631"/>
    </row>
    <row r="4" spans="1:14" s="73" customFormat="1" ht="27" customHeight="1">
      <c r="A4" s="444">
        <v>1</v>
      </c>
      <c r="B4" s="506" t="str">
        <f>A1</f>
        <v>순천 향교 CCTV 구매 설치</v>
      </c>
      <c r="C4" s="72"/>
      <c r="D4" s="70" t="s">
        <v>6</v>
      </c>
      <c r="E4" s="70">
        <v>1</v>
      </c>
      <c r="F4" s="443"/>
      <c r="G4" s="442">
        <f>관급내역서!L19</f>
        <v>20174460</v>
      </c>
      <c r="H4" s="438"/>
      <c r="I4" s="438"/>
      <c r="J4" s="438"/>
      <c r="K4" s="415">
        <f>G4</f>
        <v>20174460</v>
      </c>
      <c r="L4" s="446"/>
    </row>
    <row r="5" spans="1:14" s="73" customFormat="1" ht="27" customHeight="1">
      <c r="A5" s="444"/>
      <c r="B5" s="120" t="s">
        <v>476</v>
      </c>
      <c r="C5" s="72"/>
      <c r="D5" s="70" t="s">
        <v>475</v>
      </c>
      <c r="E5" s="70">
        <v>0.54</v>
      </c>
      <c r="F5" s="443"/>
      <c r="G5" s="445">
        <f>관급내역서!L20</f>
        <v>108942.084</v>
      </c>
      <c r="H5" s="438"/>
      <c r="I5" s="438"/>
      <c r="J5" s="438"/>
      <c r="K5" s="415">
        <f>G5</f>
        <v>108942.084</v>
      </c>
      <c r="L5" s="435"/>
      <c r="M5" s="427"/>
      <c r="N5" s="128"/>
    </row>
    <row r="6" spans="1:14" s="73" customFormat="1" ht="27" customHeight="1">
      <c r="A6" s="444"/>
      <c r="B6" s="120" t="s">
        <v>474</v>
      </c>
      <c r="C6" s="72"/>
      <c r="D6" s="70"/>
      <c r="E6" s="70"/>
      <c r="F6" s="443"/>
      <c r="G6" s="442">
        <f>ROUNDUP(SUM(G4:G5),-3)</f>
        <v>20284000</v>
      </c>
      <c r="H6" s="438"/>
      <c r="I6" s="438"/>
      <c r="J6" s="438"/>
      <c r="K6" s="415">
        <f>G6</f>
        <v>20284000</v>
      </c>
      <c r="L6" s="472" t="s">
        <v>546</v>
      </c>
      <c r="M6" s="427"/>
      <c r="N6" s="128"/>
    </row>
    <row r="7" spans="1:14" s="62" customFormat="1" ht="27" customHeight="1">
      <c r="A7" s="439"/>
      <c r="B7" s="18"/>
      <c r="C7" s="75"/>
      <c r="D7" s="18"/>
      <c r="E7" s="18"/>
      <c r="F7" s="441"/>
      <c r="G7" s="74"/>
      <c r="H7" s="437"/>
      <c r="I7" s="437"/>
      <c r="J7" s="437"/>
      <c r="K7" s="436"/>
      <c r="L7" s="435"/>
      <c r="M7" s="78"/>
      <c r="N7" s="434"/>
    </row>
    <row r="8" spans="1:14" s="62" customFormat="1" ht="27" customHeight="1">
      <c r="A8" s="439"/>
      <c r="B8" s="18"/>
      <c r="C8" s="75"/>
      <c r="D8" s="18"/>
      <c r="E8" s="18"/>
      <c r="F8" s="441"/>
      <c r="G8" s="74"/>
      <c r="H8" s="437"/>
      <c r="I8" s="437"/>
      <c r="J8" s="437"/>
      <c r="K8" s="436"/>
      <c r="L8" s="435"/>
      <c r="M8" s="78"/>
      <c r="N8" s="434"/>
    </row>
    <row r="9" spans="1:14" s="62" customFormat="1" ht="27" customHeight="1">
      <c r="A9" s="439"/>
      <c r="B9" s="18"/>
      <c r="C9" s="75"/>
      <c r="D9" s="18"/>
      <c r="E9" s="18"/>
      <c r="F9" s="441"/>
      <c r="G9" s="74"/>
      <c r="H9" s="437"/>
      <c r="I9" s="437"/>
      <c r="J9" s="437"/>
      <c r="K9" s="436"/>
      <c r="L9" s="435"/>
      <c r="M9" s="78"/>
      <c r="N9" s="434"/>
    </row>
    <row r="10" spans="1:14" s="62" customFormat="1" ht="27" customHeight="1">
      <c r="A10" s="439"/>
      <c r="B10" s="18"/>
      <c r="C10" s="75"/>
      <c r="D10" s="18"/>
      <c r="E10" s="18"/>
      <c r="F10" s="441"/>
      <c r="G10" s="74"/>
      <c r="H10" s="437"/>
      <c r="I10" s="437"/>
      <c r="J10" s="437"/>
      <c r="K10" s="436"/>
      <c r="L10" s="435"/>
      <c r="M10" s="78"/>
      <c r="N10" s="434"/>
    </row>
    <row r="11" spans="1:14" s="62" customFormat="1" ht="27" customHeight="1">
      <c r="A11" s="439"/>
      <c r="B11" s="18"/>
      <c r="C11" s="75"/>
      <c r="D11" s="18"/>
      <c r="E11" s="18"/>
      <c r="F11" s="441"/>
      <c r="G11" s="74"/>
      <c r="H11" s="437"/>
      <c r="I11" s="437"/>
      <c r="J11" s="437"/>
      <c r="K11" s="436"/>
      <c r="L11" s="435"/>
      <c r="M11" s="78"/>
      <c r="N11" s="434"/>
    </row>
    <row r="12" spans="1:14" s="62" customFormat="1" ht="27" customHeight="1">
      <c r="A12" s="439"/>
      <c r="B12" s="18"/>
      <c r="C12" s="75"/>
      <c r="D12" s="18"/>
      <c r="E12" s="18"/>
      <c r="F12" s="441"/>
      <c r="G12" s="74"/>
      <c r="H12" s="437"/>
      <c r="I12" s="437"/>
      <c r="J12" s="437"/>
      <c r="K12" s="436"/>
      <c r="L12" s="435"/>
      <c r="M12" s="78"/>
      <c r="N12" s="434"/>
    </row>
    <row r="13" spans="1:14" s="62" customFormat="1" ht="27" customHeight="1">
      <c r="A13" s="439"/>
      <c r="B13" s="18"/>
      <c r="C13" s="75"/>
      <c r="D13" s="18"/>
      <c r="E13" s="18"/>
      <c r="F13" s="441"/>
      <c r="G13" s="74"/>
      <c r="H13" s="437"/>
      <c r="I13" s="437"/>
      <c r="J13" s="437"/>
      <c r="K13" s="436"/>
      <c r="L13" s="435"/>
      <c r="M13" s="78"/>
      <c r="N13" s="434"/>
    </row>
    <row r="14" spans="1:14" s="62" customFormat="1" ht="27" customHeight="1">
      <c r="A14" s="439"/>
      <c r="B14" s="18"/>
      <c r="C14" s="75"/>
      <c r="D14" s="18"/>
      <c r="E14" s="18"/>
      <c r="F14" s="441"/>
      <c r="G14" s="74"/>
      <c r="H14" s="437"/>
      <c r="I14" s="437"/>
      <c r="J14" s="437"/>
      <c r="K14" s="436"/>
      <c r="L14" s="435"/>
      <c r="M14" s="78"/>
      <c r="N14" s="434"/>
    </row>
    <row r="15" spans="1:14" s="62" customFormat="1" ht="27" customHeight="1">
      <c r="A15" s="439"/>
      <c r="B15" s="18"/>
      <c r="C15" s="75"/>
      <c r="D15" s="18"/>
      <c r="E15" s="18"/>
      <c r="F15" s="441"/>
      <c r="G15" s="74"/>
      <c r="H15" s="437"/>
      <c r="I15" s="437"/>
      <c r="J15" s="437"/>
      <c r="K15" s="436"/>
      <c r="L15" s="435"/>
    </row>
    <row r="16" spans="1:14" s="62" customFormat="1" ht="27" customHeight="1">
      <c r="A16" s="439"/>
      <c r="B16" s="18"/>
      <c r="C16" s="75"/>
      <c r="D16" s="18"/>
      <c r="E16" s="18"/>
      <c r="F16" s="441"/>
      <c r="G16" s="74"/>
      <c r="H16" s="437"/>
      <c r="J16" s="437"/>
      <c r="K16" s="436"/>
      <c r="L16" s="435"/>
    </row>
    <row r="17" spans="1:15" s="62" customFormat="1" ht="27" customHeight="1">
      <c r="A17" s="439"/>
      <c r="B17" s="18"/>
      <c r="C17" s="75"/>
      <c r="D17" s="18"/>
      <c r="E17" s="18"/>
      <c r="F17" s="441"/>
      <c r="G17" s="74"/>
      <c r="H17" s="437"/>
      <c r="I17" s="437"/>
      <c r="J17" s="437"/>
      <c r="K17" s="436"/>
      <c r="L17" s="435"/>
    </row>
    <row r="18" spans="1:15" s="62" customFormat="1" ht="27" customHeight="1">
      <c r="A18" s="439"/>
      <c r="B18" s="18"/>
      <c r="C18" s="18"/>
      <c r="D18" s="18"/>
      <c r="E18" s="18"/>
      <c r="F18" s="441"/>
      <c r="G18" s="437"/>
      <c r="H18" s="437"/>
      <c r="I18" s="437"/>
      <c r="J18" s="437"/>
      <c r="K18" s="436"/>
      <c r="L18" s="435"/>
      <c r="M18" s="78"/>
      <c r="N18" s="434"/>
    </row>
    <row r="19" spans="1:15" s="62" customFormat="1" ht="27" customHeight="1">
      <c r="A19" s="439"/>
      <c r="B19" s="18"/>
      <c r="C19" s="18"/>
      <c r="D19" s="18"/>
      <c r="E19" s="18"/>
      <c r="F19" s="437"/>
      <c r="G19" s="437"/>
      <c r="H19" s="437"/>
      <c r="I19" s="437"/>
      <c r="J19" s="437"/>
      <c r="K19" s="436"/>
      <c r="L19" s="435"/>
      <c r="M19" s="78"/>
      <c r="N19" s="434"/>
    </row>
    <row r="20" spans="1:15" s="62" customFormat="1" ht="27" customHeight="1">
      <c r="A20" s="439"/>
      <c r="B20" s="18"/>
      <c r="C20" s="18"/>
      <c r="D20" s="18"/>
      <c r="E20" s="18"/>
      <c r="F20" s="437"/>
      <c r="G20" s="438"/>
      <c r="H20" s="437"/>
      <c r="I20" s="437"/>
      <c r="J20" s="437"/>
      <c r="K20" s="436"/>
      <c r="L20" s="435"/>
      <c r="M20" s="78"/>
      <c r="N20" s="434"/>
    </row>
    <row r="21" spans="1:15" s="62" customFormat="1" ht="27" customHeight="1">
      <c r="A21" s="439"/>
      <c r="B21" s="18"/>
      <c r="C21" s="440"/>
      <c r="D21" s="18"/>
      <c r="E21" s="18"/>
      <c r="F21" s="437"/>
      <c r="G21" s="437"/>
      <c r="H21" s="437"/>
      <c r="I21" s="437"/>
      <c r="J21" s="437"/>
      <c r="K21" s="436"/>
      <c r="L21" s="435"/>
      <c r="M21" s="78"/>
      <c r="N21" s="434"/>
    </row>
    <row r="22" spans="1:15" s="62" customFormat="1" ht="27" customHeight="1">
      <c r="A22" s="439"/>
      <c r="B22" s="18"/>
      <c r="C22" s="18"/>
      <c r="D22" s="18"/>
      <c r="E22" s="18"/>
      <c r="F22" s="437"/>
      <c r="G22" s="438"/>
      <c r="H22" s="437"/>
      <c r="I22" s="437"/>
      <c r="J22" s="437"/>
      <c r="K22" s="436"/>
      <c r="L22" s="435"/>
      <c r="M22" s="78"/>
      <c r="N22" s="434"/>
    </row>
    <row r="23" spans="1:15" s="73" customFormat="1" ht="27" customHeight="1" thickBot="1">
      <c r="A23" s="433"/>
      <c r="B23" s="432" t="s">
        <v>473</v>
      </c>
      <c r="C23" s="432"/>
      <c r="D23" s="432"/>
      <c r="E23" s="431"/>
      <c r="F23" s="430"/>
      <c r="G23" s="430">
        <f>G6</f>
        <v>20284000</v>
      </c>
      <c r="H23" s="430"/>
      <c r="I23" s="430"/>
      <c r="J23" s="430"/>
      <c r="K23" s="429">
        <f>G23</f>
        <v>20284000</v>
      </c>
      <c r="L23" s="428" t="s">
        <v>546</v>
      </c>
      <c r="N23" s="427"/>
      <c r="O23" s="128"/>
    </row>
  </sheetData>
  <mergeCells count="10">
    <mergeCell ref="K2:K3"/>
    <mergeCell ref="L2:L3"/>
    <mergeCell ref="K1:L1"/>
    <mergeCell ref="A2:A3"/>
    <mergeCell ref="B2:B3"/>
    <mergeCell ref="C2:C3"/>
    <mergeCell ref="D2:D3"/>
    <mergeCell ref="E2:E3"/>
    <mergeCell ref="F2:G2"/>
    <mergeCell ref="H2:I2"/>
  </mergeCells>
  <phoneticPr fontId="3" type="noConversion"/>
  <printOptions horizontalCentered="1"/>
  <pageMargins left="0.45" right="0.39370078740157483" top="0.64" bottom="0.39370078740157483" header="0.51181102362204722" footer="0.47244094488188981"/>
  <pageSetup paperSize="9" scale="8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W25"/>
  <sheetViews>
    <sheetView tabSelected="1" view="pageBreakPreview" zoomScale="85" zoomScaleNormal="85" zoomScaleSheetLayoutView="85" workbookViewId="0">
      <selection activeCell="C15" sqref="C15"/>
    </sheetView>
  </sheetViews>
  <sheetFormatPr defaultColWidth="8.8984375" defaultRowHeight="27.75" customHeight="1"/>
  <cols>
    <col min="1" max="1" width="7.5" style="66" customWidth="1"/>
    <col min="2" max="2" width="22.8984375" style="66" customWidth="1"/>
    <col min="3" max="3" width="31.3984375" style="67" customWidth="1"/>
    <col min="4" max="4" width="7.3984375" style="14" customWidth="1"/>
    <col min="5" max="5" width="7.69921875" style="14" customWidth="1"/>
    <col min="6" max="7" width="14.69921875" style="68" customWidth="1"/>
    <col min="8" max="10" width="8.3984375" style="68" hidden="1" customWidth="1"/>
    <col min="11" max="11" width="2.19921875" style="68" hidden="1" customWidth="1"/>
    <col min="12" max="12" width="15.19921875" style="68" customWidth="1"/>
    <col min="13" max="13" width="16.3984375" style="59" customWidth="1"/>
    <col min="14" max="14" width="19" style="59" bestFit="1" customWidth="1"/>
    <col min="15" max="15" width="9.8984375" style="101" bestFit="1" customWidth="1"/>
    <col min="16" max="16" width="8.69921875" style="59" bestFit="1" customWidth="1"/>
    <col min="17" max="17" width="12.3984375" style="59" bestFit="1" customWidth="1"/>
    <col min="18" max="18" width="15.59765625" style="59" customWidth="1"/>
    <col min="19" max="19" width="3.59765625" style="59" customWidth="1"/>
    <col min="20" max="20" width="6.69921875" style="59" customWidth="1"/>
    <col min="21" max="21" width="12" style="59" customWidth="1"/>
    <col min="22" max="22" width="16.19921875" style="59" customWidth="1"/>
    <col min="23" max="23" width="3.69921875" style="59" customWidth="1"/>
    <col min="24" max="16384" width="8.8984375" style="59"/>
  </cols>
  <sheetData>
    <row r="1" spans="1:23" s="60" customFormat="1" ht="40.200000000000003" customHeight="1">
      <c r="A1" s="474" t="str">
        <f>'표지 '!A5:M5</f>
        <v>순천 향교 CCTV 구매 설치</v>
      </c>
      <c r="B1" s="61"/>
      <c r="D1" s="61"/>
      <c r="L1" s="589" t="s">
        <v>489</v>
      </c>
      <c r="M1" s="589"/>
      <c r="N1" s="471"/>
      <c r="O1" s="101"/>
    </row>
    <row r="2" spans="1:23" s="14" customFormat="1" ht="24.6" customHeight="1">
      <c r="A2" s="590" t="s">
        <v>1</v>
      </c>
      <c r="B2" s="590" t="s">
        <v>2</v>
      </c>
      <c r="C2" s="590" t="s">
        <v>3</v>
      </c>
      <c r="D2" s="591" t="s">
        <v>4</v>
      </c>
      <c r="E2" s="591" t="s">
        <v>0</v>
      </c>
      <c r="F2" s="592" t="s">
        <v>41</v>
      </c>
      <c r="G2" s="592"/>
      <c r="H2" s="592" t="s">
        <v>40</v>
      </c>
      <c r="I2" s="592"/>
      <c r="J2" s="592" t="s">
        <v>488</v>
      </c>
      <c r="K2" s="592"/>
      <c r="L2" s="592" t="s">
        <v>28</v>
      </c>
      <c r="M2" s="585" t="s">
        <v>487</v>
      </c>
      <c r="N2" s="639" t="s">
        <v>486</v>
      </c>
      <c r="O2" s="591" t="s">
        <v>485</v>
      </c>
      <c r="P2" s="591" t="s">
        <v>496</v>
      </c>
      <c r="Q2" s="591" t="s">
        <v>484</v>
      </c>
      <c r="R2" s="591" t="s">
        <v>483</v>
      </c>
    </row>
    <row r="3" spans="1:23" s="14" customFormat="1" ht="24.6" customHeight="1">
      <c r="A3" s="590"/>
      <c r="B3" s="590"/>
      <c r="C3" s="590"/>
      <c r="D3" s="591"/>
      <c r="E3" s="591"/>
      <c r="F3" s="81" t="s">
        <v>5</v>
      </c>
      <c r="G3" s="81" t="s">
        <v>24</v>
      </c>
      <c r="H3" s="81" t="s">
        <v>5</v>
      </c>
      <c r="I3" s="81" t="s">
        <v>24</v>
      </c>
      <c r="J3" s="81" t="s">
        <v>5</v>
      </c>
      <c r="K3" s="81" t="s">
        <v>24</v>
      </c>
      <c r="L3" s="592"/>
      <c r="M3" s="586"/>
      <c r="N3" s="639"/>
      <c r="O3" s="591"/>
      <c r="P3" s="591"/>
      <c r="Q3" s="591"/>
      <c r="R3" s="591"/>
    </row>
    <row r="4" spans="1:23" s="14" customFormat="1" ht="31.2" customHeight="1">
      <c r="A4" s="470">
        <f>수량산출서!A7</f>
        <v>1</v>
      </c>
      <c r="B4" s="458" t="str">
        <f>수량산출서!B7</f>
        <v>순천 향교 CCTV 구매 설치[관급자재]</v>
      </c>
      <c r="C4" s="171"/>
      <c r="D4" s="80"/>
      <c r="E4" s="80"/>
      <c r="F4" s="81"/>
      <c r="G4" s="81"/>
      <c r="H4" s="81"/>
      <c r="I4" s="81"/>
      <c r="J4" s="81"/>
      <c r="K4" s="81"/>
      <c r="L4" s="81"/>
      <c r="M4" s="407"/>
      <c r="N4" s="451"/>
      <c r="O4" s="44"/>
      <c r="P4" s="44"/>
      <c r="Q4" s="44"/>
      <c r="R4" s="465"/>
      <c r="U4" s="101" t="s">
        <v>482</v>
      </c>
      <c r="V4" s="469" t="s">
        <v>497</v>
      </c>
    </row>
    <row r="5" spans="1:23" s="14" customFormat="1" ht="30" customHeight="1">
      <c r="A5" s="468" t="str">
        <f>수량산출서!A8</f>
        <v>1-1</v>
      </c>
      <c r="B5" s="508" t="str">
        <f>수량산출서!B8</f>
        <v>영상감시장치</v>
      </c>
      <c r="C5" s="509" t="str">
        <f>수량산출서!C8</f>
        <v>고정형, 200만화소, 4배줌</v>
      </c>
      <c r="D5" s="468" t="str">
        <f>수량산출서!D8</f>
        <v>조</v>
      </c>
      <c r="E5" s="44">
        <f>수량산출서!E8</f>
        <v>1</v>
      </c>
      <c r="F5" s="467">
        <f>단가조사!E5</f>
        <v>3281000</v>
      </c>
      <c r="G5" s="467">
        <f>E5*F5</f>
        <v>3281000</v>
      </c>
      <c r="H5" s="467"/>
      <c r="I5" s="467"/>
      <c r="J5" s="467"/>
      <c r="K5" s="467"/>
      <c r="L5" s="466">
        <f>G5</f>
        <v>3281000</v>
      </c>
      <c r="M5" s="451" t="str">
        <f>수량산출서!J8</f>
        <v>본품 25454886</v>
      </c>
      <c r="N5" s="451" t="s">
        <v>603</v>
      </c>
      <c r="O5" s="44" t="s">
        <v>604</v>
      </c>
      <c r="P5" s="44" t="s">
        <v>605</v>
      </c>
      <c r="Q5" s="44" t="s">
        <v>606</v>
      </c>
      <c r="R5" s="473">
        <v>47134</v>
      </c>
      <c r="T5" s="14" t="s">
        <v>462</v>
      </c>
      <c r="U5" s="464" t="str">
        <f>단가조사!F5</f>
        <v>코리아넷</v>
      </c>
      <c r="V5" s="463" t="s">
        <v>498</v>
      </c>
    </row>
    <row r="6" spans="1:23" s="14" customFormat="1" ht="30" customHeight="1">
      <c r="A6" s="468" t="str">
        <f>수량산출서!A9</f>
        <v>1-2</v>
      </c>
      <c r="B6" s="508" t="str">
        <f>수량산출서!B9</f>
        <v>보안용카메라</v>
      </c>
      <c r="C6" s="509" t="str">
        <f>수량산출서!C9</f>
        <v>고정형, 200만화소, 4배줌</v>
      </c>
      <c r="D6" s="468" t="str">
        <f>수량산출서!D9</f>
        <v>대</v>
      </c>
      <c r="E6" s="44">
        <f>수량산출서!E9</f>
        <v>5</v>
      </c>
      <c r="F6" s="467">
        <f>단가조사!E6</f>
        <v>1487000</v>
      </c>
      <c r="G6" s="467">
        <f>E6*F6</f>
        <v>7435000</v>
      </c>
      <c r="H6" s="467"/>
      <c r="I6" s="467"/>
      <c r="J6" s="467"/>
      <c r="K6" s="467"/>
      <c r="L6" s="466">
        <f>G6</f>
        <v>7435000</v>
      </c>
      <c r="M6" s="451" t="str">
        <f>수량산출서!J9</f>
        <v>25454886 옵션 25104211</v>
      </c>
      <c r="N6" s="451" t="s">
        <v>607</v>
      </c>
      <c r="O6" s="44" t="s">
        <v>608</v>
      </c>
      <c r="P6" s="44" t="s">
        <v>605</v>
      </c>
      <c r="Q6" s="44" t="s">
        <v>609</v>
      </c>
      <c r="R6" s="473">
        <v>47134</v>
      </c>
      <c r="T6" s="14" t="s">
        <v>491</v>
      </c>
      <c r="U6" s="464" t="str">
        <f>단가조사!F6</f>
        <v>코리아넷</v>
      </c>
      <c r="V6" s="463" t="s">
        <v>498</v>
      </c>
    </row>
    <row r="7" spans="1:23" s="14" customFormat="1" ht="30" customHeight="1">
      <c r="A7" s="468" t="str">
        <f>수량산출서!A10</f>
        <v>1-3</v>
      </c>
      <c r="B7" s="508" t="str">
        <f>수량산출서!B10</f>
        <v>디지털비디오레코더</v>
      </c>
      <c r="C7" s="509" t="str">
        <f>수량산출서!C10</f>
        <v>16ch</v>
      </c>
      <c r="D7" s="468" t="str">
        <f>수량산출서!D10</f>
        <v>대</v>
      </c>
      <c r="E7" s="44">
        <f>수량산출서!E10</f>
        <v>1</v>
      </c>
      <c r="F7" s="467">
        <f>단가조사!E7</f>
        <v>5431000</v>
      </c>
      <c r="G7" s="467">
        <f>E7*F7</f>
        <v>5431000</v>
      </c>
      <c r="H7" s="467"/>
      <c r="I7" s="467"/>
      <c r="J7" s="467"/>
      <c r="K7" s="467"/>
      <c r="L7" s="466">
        <f>G7</f>
        <v>5431000</v>
      </c>
      <c r="M7" s="451" t="str">
        <f>수량산출서!J10</f>
        <v>25454886 옵션 25560063</v>
      </c>
      <c r="N7" s="451" t="s">
        <v>610</v>
      </c>
      <c r="O7" s="44" t="s">
        <v>611</v>
      </c>
      <c r="P7" s="44" t="s">
        <v>605</v>
      </c>
      <c r="Q7" s="44" t="s">
        <v>609</v>
      </c>
      <c r="R7" s="473">
        <v>47134</v>
      </c>
      <c r="T7" s="14" t="s">
        <v>491</v>
      </c>
      <c r="U7" s="464" t="str">
        <f>단가조사!F7</f>
        <v>코리아넷</v>
      </c>
      <c r="V7" s="463" t="s">
        <v>498</v>
      </c>
    </row>
    <row r="8" spans="1:23" s="14" customFormat="1" ht="30" customHeight="1">
      <c r="A8" s="468" t="str">
        <f>수량산출서!A11</f>
        <v>1-4</v>
      </c>
      <c r="B8" s="508" t="str">
        <f>수량산출서!B11</f>
        <v>네트워크스위치</v>
      </c>
      <c r="C8" s="509" t="str">
        <f>수량산출서!C11</f>
        <v>24port PoE</v>
      </c>
      <c r="D8" s="468" t="str">
        <f>수량산출서!D11</f>
        <v>대</v>
      </c>
      <c r="E8" s="44">
        <f>수량산출서!E11</f>
        <v>1</v>
      </c>
      <c r="F8" s="467">
        <f>단가조사!E8</f>
        <v>1552000</v>
      </c>
      <c r="G8" s="467">
        <f>E8*F8</f>
        <v>1552000</v>
      </c>
      <c r="H8" s="467"/>
      <c r="I8" s="467"/>
      <c r="J8" s="467"/>
      <c r="K8" s="467"/>
      <c r="L8" s="466">
        <f>G8</f>
        <v>1552000</v>
      </c>
      <c r="M8" s="451" t="str">
        <f>수량산출서!J11</f>
        <v>25454886 옵션 25527067</v>
      </c>
      <c r="N8" s="451" t="s">
        <v>610</v>
      </c>
      <c r="O8" s="44" t="s">
        <v>604</v>
      </c>
      <c r="P8" s="44" t="s">
        <v>612</v>
      </c>
      <c r="Q8" s="44" t="s">
        <v>606</v>
      </c>
      <c r="R8" s="473">
        <v>47134</v>
      </c>
      <c r="S8" s="59"/>
      <c r="T8" s="14" t="s">
        <v>491</v>
      </c>
      <c r="U8" s="464" t="str">
        <f>단가조사!F8</f>
        <v>코리아넷</v>
      </c>
      <c r="V8" s="463" t="s">
        <v>498</v>
      </c>
      <c r="W8" s="462"/>
    </row>
    <row r="9" spans="1:23" s="14" customFormat="1" ht="30" customHeight="1">
      <c r="A9" s="468" t="str">
        <f>수량산출서!A12</f>
        <v>1-5</v>
      </c>
      <c r="B9" s="508" t="str">
        <f>수량산출서!B12</f>
        <v>네트워크스위치</v>
      </c>
      <c r="C9" s="509" t="str">
        <f>수량산출서!C12</f>
        <v>8port PoE</v>
      </c>
      <c r="D9" s="468" t="str">
        <f>수량산출서!D12</f>
        <v>대</v>
      </c>
      <c r="E9" s="44">
        <f>수량산출서!E12</f>
        <v>1</v>
      </c>
      <c r="F9" s="467">
        <f>단가조사!E9</f>
        <v>295000</v>
      </c>
      <c r="G9" s="467">
        <f>E9*F9</f>
        <v>295000</v>
      </c>
      <c r="H9" s="467"/>
      <c r="I9" s="467"/>
      <c r="J9" s="467"/>
      <c r="K9" s="467"/>
      <c r="L9" s="466">
        <f>G9</f>
        <v>295000</v>
      </c>
      <c r="M9" s="451" t="str">
        <f>수량산출서!J12</f>
        <v>25454886 옵션 22943457</v>
      </c>
      <c r="N9" s="451" t="s">
        <v>610</v>
      </c>
      <c r="O9" s="44" t="s">
        <v>604</v>
      </c>
      <c r="P9" s="44" t="s">
        <v>605</v>
      </c>
      <c r="Q9" s="44" t="s">
        <v>606</v>
      </c>
      <c r="R9" s="473">
        <v>47134</v>
      </c>
      <c r="S9" s="59"/>
      <c r="T9" s="14" t="s">
        <v>491</v>
      </c>
      <c r="U9" s="464" t="str">
        <f>단가조사!F9</f>
        <v>코리아넷</v>
      </c>
      <c r="V9" s="463" t="s">
        <v>498</v>
      </c>
      <c r="W9" s="462"/>
    </row>
    <row r="10" spans="1:23" s="14" customFormat="1" ht="30" customHeight="1">
      <c r="A10" s="468" t="str">
        <f>수량산출서!A13</f>
        <v>1-6</v>
      </c>
      <c r="B10" s="508" t="str">
        <f>수량산출서!B13</f>
        <v>하드디스크드라이브</v>
      </c>
      <c r="C10" s="509" t="str">
        <f>수량산출서!C13</f>
        <v>6TB</v>
      </c>
      <c r="D10" s="468" t="str">
        <f>수량산출서!D13</f>
        <v>개</v>
      </c>
      <c r="E10" s="44">
        <f>수량산출서!E13</f>
        <v>2</v>
      </c>
      <c r="F10" s="467">
        <f>단가조사!E10</f>
        <v>392000</v>
      </c>
      <c r="G10" s="467">
        <f t="shared" ref="G10" si="0">E10*F10</f>
        <v>784000</v>
      </c>
      <c r="H10" s="467"/>
      <c r="I10" s="467"/>
      <c r="J10" s="467"/>
      <c r="K10" s="467"/>
      <c r="L10" s="466">
        <f t="shared" ref="L10" si="1">G10</f>
        <v>784000</v>
      </c>
      <c r="M10" s="451" t="str">
        <f>수량산출서!J13</f>
        <v>25454886 옵션 24432409</v>
      </c>
      <c r="N10" s="451" t="s">
        <v>610</v>
      </c>
      <c r="O10" s="44" t="s">
        <v>604</v>
      </c>
      <c r="P10" s="44" t="s">
        <v>605</v>
      </c>
      <c r="Q10" s="44" t="s">
        <v>606</v>
      </c>
      <c r="R10" s="473">
        <v>47134</v>
      </c>
      <c r="S10" s="59"/>
      <c r="T10" s="14" t="s">
        <v>491</v>
      </c>
      <c r="U10" s="464" t="str">
        <f>단가조사!F10</f>
        <v>코리아넷</v>
      </c>
      <c r="V10" s="463" t="s">
        <v>498</v>
      </c>
      <c r="W10" s="462"/>
    </row>
    <row r="11" spans="1:23" s="14" customFormat="1" ht="30" customHeight="1">
      <c r="A11" s="468" t="str">
        <f>수량산출서!A14</f>
        <v>1-7</v>
      </c>
      <c r="B11" s="508" t="str">
        <f>수량산출서!B14</f>
        <v>난연전력케이블</v>
      </c>
      <c r="C11" s="509" t="str">
        <f>수량산출서!C14</f>
        <v>F-CV 3C×2.5㎟</v>
      </c>
      <c r="D11" s="468" t="str">
        <f>수량산출서!D14</f>
        <v>M</v>
      </c>
      <c r="E11" s="44">
        <f>수량산출서!E14</f>
        <v>80</v>
      </c>
      <c r="F11" s="467">
        <f>단가조사!E11</f>
        <v>4600</v>
      </c>
      <c r="G11" s="467">
        <f t="shared" ref="G11:G12" si="2">E11*F11</f>
        <v>368000</v>
      </c>
      <c r="H11" s="467"/>
      <c r="I11" s="467"/>
      <c r="J11" s="467"/>
      <c r="K11" s="467"/>
      <c r="L11" s="466">
        <f t="shared" ref="L11:L12" si="3">G11</f>
        <v>368000</v>
      </c>
      <c r="M11" s="451" t="str">
        <f>수량산출서!J14</f>
        <v>24978887 옵션 22067190</v>
      </c>
      <c r="N11" s="451" t="s">
        <v>490</v>
      </c>
      <c r="O11" s="44" t="s">
        <v>442</v>
      </c>
      <c r="P11" s="44" t="s">
        <v>481</v>
      </c>
      <c r="Q11" s="44" t="s">
        <v>480</v>
      </c>
      <c r="R11" s="473">
        <v>46284</v>
      </c>
      <c r="S11" s="59"/>
      <c r="T11" s="14" t="s">
        <v>491</v>
      </c>
      <c r="U11" s="464" t="str">
        <f>단가조사!F11</f>
        <v>코리아넷</v>
      </c>
      <c r="V11" s="463" t="s">
        <v>498</v>
      </c>
      <c r="W11" s="462"/>
    </row>
    <row r="12" spans="1:23" s="14" customFormat="1" ht="30" customHeight="1">
      <c r="A12" s="468" t="str">
        <f>수량산출서!A15</f>
        <v>1-8</v>
      </c>
      <c r="B12" s="508" t="str">
        <f>수량산출서!B15</f>
        <v>UTP케이블</v>
      </c>
      <c r="C12" s="509" t="str">
        <f>수량산출서!C15</f>
        <v>CAT.5E/CM 4P</v>
      </c>
      <c r="D12" s="468" t="str">
        <f>수량산출서!D15</f>
        <v>M</v>
      </c>
      <c r="E12" s="44">
        <f>수량산출서!E15</f>
        <v>135</v>
      </c>
      <c r="F12" s="467">
        <f>단가조사!E12</f>
        <v>2740</v>
      </c>
      <c r="G12" s="467">
        <f t="shared" si="2"/>
        <v>369900</v>
      </c>
      <c r="H12" s="467"/>
      <c r="I12" s="467"/>
      <c r="J12" s="467"/>
      <c r="K12" s="467"/>
      <c r="L12" s="466">
        <f t="shared" si="3"/>
        <v>369900</v>
      </c>
      <c r="M12" s="451" t="str">
        <f>수량산출서!J15</f>
        <v>24978887 옵션 22067194</v>
      </c>
      <c r="N12" s="451" t="s">
        <v>490</v>
      </c>
      <c r="O12" s="44" t="s">
        <v>442</v>
      </c>
      <c r="P12" s="44" t="s">
        <v>481</v>
      </c>
      <c r="Q12" s="44" t="s">
        <v>480</v>
      </c>
      <c r="R12" s="473">
        <v>46284</v>
      </c>
      <c r="S12" s="59"/>
      <c r="T12" s="14" t="s">
        <v>491</v>
      </c>
      <c r="U12" s="464" t="str">
        <f>단가조사!F12</f>
        <v>코리아넷</v>
      </c>
      <c r="V12" s="463" t="s">
        <v>498</v>
      </c>
      <c r="W12" s="462"/>
    </row>
    <row r="13" spans="1:23" s="14" customFormat="1" ht="30" customHeight="1">
      <c r="A13" s="468" t="str">
        <f>수량산출서!A16</f>
        <v>1-9</v>
      </c>
      <c r="B13" s="508" t="str">
        <f>수량산출서!B16</f>
        <v>정보통신공사</v>
      </c>
      <c r="C13" s="509" t="str">
        <f>수량산출서!C16</f>
        <v>종합시험</v>
      </c>
      <c r="D13" s="468" t="str">
        <f>수량산출서!D16</f>
        <v>식</v>
      </c>
      <c r="E13" s="44">
        <f>수량산출서!E16</f>
        <v>6</v>
      </c>
      <c r="F13" s="467">
        <f>단가조사!E13</f>
        <v>109760</v>
      </c>
      <c r="G13" s="467">
        <f t="shared" ref="G13" si="4">E13*F13</f>
        <v>658560</v>
      </c>
      <c r="H13" s="467"/>
      <c r="I13" s="467"/>
      <c r="J13" s="467"/>
      <c r="K13" s="467"/>
      <c r="L13" s="466">
        <f t="shared" ref="L13" si="5">G13</f>
        <v>658560</v>
      </c>
      <c r="M13" s="451" t="str">
        <f>수량산출서!J16</f>
        <v>24978887 옵션 22066421</v>
      </c>
      <c r="N13" s="451" t="s">
        <v>490</v>
      </c>
      <c r="O13" s="44" t="s">
        <v>442</v>
      </c>
      <c r="P13" s="44" t="s">
        <v>481</v>
      </c>
      <c r="Q13" s="44" t="s">
        <v>480</v>
      </c>
      <c r="R13" s="473">
        <v>46284</v>
      </c>
      <c r="S13" s="59"/>
      <c r="T13" s="14" t="s">
        <v>491</v>
      </c>
      <c r="U13" s="464" t="str">
        <f>단가조사!F13</f>
        <v>코리아넷</v>
      </c>
      <c r="V13" s="463" t="s">
        <v>498</v>
      </c>
      <c r="W13" s="462"/>
    </row>
    <row r="14" spans="1:23" s="14" customFormat="1" ht="30" customHeight="1">
      <c r="A14" s="468"/>
      <c r="B14" s="508"/>
      <c r="C14" s="509"/>
      <c r="D14" s="468"/>
      <c r="E14" s="44"/>
      <c r="F14" s="467"/>
      <c r="G14" s="467"/>
      <c r="H14" s="467"/>
      <c r="I14" s="467"/>
      <c r="J14" s="467"/>
      <c r="K14" s="467"/>
      <c r="L14" s="466"/>
      <c r="M14" s="451"/>
      <c r="N14" s="451"/>
      <c r="O14" s="44"/>
      <c r="P14" s="44"/>
      <c r="Q14" s="44"/>
      <c r="R14" s="473"/>
      <c r="S14" s="59"/>
      <c r="U14" s="464"/>
      <c r="V14" s="463"/>
      <c r="W14" s="462"/>
    </row>
    <row r="15" spans="1:23" s="14" customFormat="1" ht="30" customHeight="1">
      <c r="A15" s="468"/>
      <c r="B15" s="508"/>
      <c r="C15" s="509"/>
      <c r="D15" s="468"/>
      <c r="E15" s="44"/>
      <c r="F15" s="467"/>
      <c r="G15" s="467"/>
      <c r="H15" s="467"/>
      <c r="I15" s="467"/>
      <c r="J15" s="467"/>
      <c r="K15" s="467"/>
      <c r="L15" s="466"/>
      <c r="M15" s="451"/>
      <c r="N15" s="451"/>
      <c r="O15" s="44"/>
      <c r="P15" s="44"/>
      <c r="Q15" s="44"/>
      <c r="R15" s="473"/>
      <c r="S15" s="59"/>
      <c r="U15" s="464"/>
      <c r="V15" s="463"/>
      <c r="W15" s="462"/>
    </row>
    <row r="16" spans="1:23" s="14" customFormat="1" ht="30" customHeight="1">
      <c r="A16" s="468"/>
      <c r="B16" s="508"/>
      <c r="C16" s="509"/>
      <c r="D16" s="468"/>
      <c r="E16" s="44"/>
      <c r="F16" s="467"/>
      <c r="G16" s="467"/>
      <c r="H16" s="467"/>
      <c r="I16" s="467"/>
      <c r="J16" s="467"/>
      <c r="K16" s="467"/>
      <c r="L16" s="466"/>
      <c r="M16" s="451"/>
      <c r="N16" s="451"/>
      <c r="O16" s="44"/>
      <c r="P16" s="44"/>
      <c r="Q16" s="44"/>
      <c r="R16" s="473"/>
      <c r="S16" s="59"/>
      <c r="U16" s="464"/>
      <c r="V16" s="463"/>
      <c r="W16" s="462"/>
    </row>
    <row r="17" spans="1:23" s="14" customFormat="1" ht="30" customHeight="1">
      <c r="A17" s="468"/>
      <c r="B17" s="508"/>
      <c r="C17" s="509"/>
      <c r="D17" s="468"/>
      <c r="E17" s="44"/>
      <c r="F17" s="467"/>
      <c r="G17" s="467"/>
      <c r="H17" s="467"/>
      <c r="I17" s="467"/>
      <c r="J17" s="467"/>
      <c r="K17" s="467"/>
      <c r="L17" s="466"/>
      <c r="M17" s="451"/>
      <c r="N17" s="451"/>
      <c r="O17" s="44"/>
      <c r="P17" s="44"/>
      <c r="Q17" s="44"/>
      <c r="R17" s="473"/>
      <c r="S17" s="59"/>
      <c r="U17" s="464"/>
      <c r="V17" s="463"/>
      <c r="W17" s="462"/>
    </row>
    <row r="18" spans="1:23" s="14" customFormat="1" ht="30" customHeight="1">
      <c r="A18" s="468"/>
      <c r="B18" s="508"/>
      <c r="C18" s="509"/>
      <c r="D18" s="468"/>
      <c r="E18" s="44"/>
      <c r="F18" s="467"/>
      <c r="G18" s="467"/>
      <c r="H18" s="467"/>
      <c r="I18" s="467"/>
      <c r="J18" s="467"/>
      <c r="K18" s="467"/>
      <c r="L18" s="466"/>
      <c r="M18" s="513"/>
      <c r="N18" s="451"/>
      <c r="O18" s="44"/>
      <c r="P18" s="44"/>
      <c r="Q18" s="44"/>
      <c r="R18" s="473"/>
      <c r="S18" s="59"/>
      <c r="U18" s="464"/>
      <c r="V18" s="463"/>
      <c r="W18" s="462"/>
    </row>
    <row r="19" spans="1:23" s="14" customFormat="1" ht="30" customHeight="1">
      <c r="A19" s="44"/>
      <c r="B19" s="458" t="s">
        <v>479</v>
      </c>
      <c r="C19" s="461"/>
      <c r="D19" s="460"/>
      <c r="E19" s="44"/>
      <c r="F19" s="455"/>
      <c r="G19" s="455"/>
      <c r="H19" s="454"/>
      <c r="I19" s="454"/>
      <c r="J19" s="454"/>
      <c r="K19" s="454"/>
      <c r="L19" s="455">
        <f>SUM(L5:L17)</f>
        <v>20174460</v>
      </c>
      <c r="M19" s="104"/>
      <c r="N19" s="44"/>
      <c r="O19" s="452"/>
      <c r="P19" s="459"/>
      <c r="Q19" s="459"/>
      <c r="R19" s="44"/>
      <c r="T19" s="450"/>
    </row>
    <row r="20" spans="1:23" s="14" customFormat="1" ht="30" customHeight="1">
      <c r="A20" s="44"/>
      <c r="B20" s="82" t="s">
        <v>476</v>
      </c>
      <c r="C20" s="457">
        <v>5.4000000000000003E-3</v>
      </c>
      <c r="D20" s="456" t="s">
        <v>475</v>
      </c>
      <c r="E20" s="44">
        <v>0.54</v>
      </c>
      <c r="F20" s="455"/>
      <c r="G20" s="455"/>
      <c r="H20" s="454"/>
      <c r="I20" s="454"/>
      <c r="J20" s="454"/>
      <c r="K20" s="454"/>
      <c r="L20" s="453">
        <f>L19*0.0054</f>
        <v>108942.084</v>
      </c>
      <c r="M20" s="407"/>
      <c r="N20" s="44"/>
      <c r="O20" s="452"/>
      <c r="P20" s="451"/>
      <c r="Q20" s="451"/>
      <c r="R20" s="44"/>
      <c r="T20" s="450"/>
    </row>
    <row r="21" spans="1:23" s="14" customFormat="1" ht="30" customHeight="1">
      <c r="A21" s="44"/>
      <c r="B21" s="458" t="s">
        <v>478</v>
      </c>
      <c r="C21" s="457"/>
      <c r="D21" s="456"/>
      <c r="E21" s="44"/>
      <c r="F21" s="455"/>
      <c r="G21" s="455"/>
      <c r="H21" s="454"/>
      <c r="I21" s="454"/>
      <c r="J21" s="454"/>
      <c r="K21" s="454"/>
      <c r="L21" s="453">
        <f>ROUNDUP(SUM(L19:L20),-3)</f>
        <v>20284000</v>
      </c>
      <c r="M21" s="407"/>
      <c r="N21" s="44"/>
      <c r="O21" s="452"/>
      <c r="P21" s="451"/>
      <c r="Q21" s="451"/>
      <c r="R21" s="44"/>
      <c r="T21" s="450"/>
    </row>
    <row r="22" spans="1:23" ht="27.75" customHeight="1">
      <c r="M22" s="449"/>
    </row>
    <row r="24" spans="1:23" ht="27.75" customHeight="1">
      <c r="M24" s="449"/>
    </row>
    <row r="25" spans="1:23" ht="27.75" customHeight="1">
      <c r="O25" s="59"/>
    </row>
  </sheetData>
  <mergeCells count="16">
    <mergeCell ref="N2:N3"/>
    <mergeCell ref="O2:O3"/>
    <mergeCell ref="P2:P3"/>
    <mergeCell ref="Q2:Q3"/>
    <mergeCell ref="R2:R3"/>
    <mergeCell ref="A2:A3"/>
    <mergeCell ref="B2:B3"/>
    <mergeCell ref="C2:C3"/>
    <mergeCell ref="D2:D3"/>
    <mergeCell ref="E2:E3"/>
    <mergeCell ref="L1:M1"/>
    <mergeCell ref="F2:G2"/>
    <mergeCell ref="H2:I2"/>
    <mergeCell ref="J2:K2"/>
    <mergeCell ref="L2:L3"/>
    <mergeCell ref="M2:M3"/>
  </mergeCells>
  <phoneticPr fontId="3" type="noConversion"/>
  <printOptions horizontalCentered="1"/>
  <pageMargins left="0.63" right="0.6" top="0.59" bottom="0.19685039370078741" header="0.27" footer="0.23622047244094491"/>
  <pageSetup paperSize="9" scale="84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F19"/>
  <sheetViews>
    <sheetView view="pageBreakPreview" zoomScale="85" zoomScaleNormal="70" zoomScaleSheetLayoutView="85" workbookViewId="0">
      <pane xSplit="5" ySplit="3" topLeftCell="F7" activePane="bottomRight" state="frozen"/>
      <selection sqref="A1:I1"/>
      <selection pane="topRight" sqref="A1:I1"/>
      <selection pane="bottomLeft" sqref="A1:I1"/>
      <selection pane="bottomRight" activeCell="D14" sqref="D14"/>
    </sheetView>
  </sheetViews>
  <sheetFormatPr defaultColWidth="8.8984375" defaultRowHeight="14.4"/>
  <cols>
    <col min="1" max="1" width="7.8984375" style="59" customWidth="1"/>
    <col min="2" max="2" width="18.59765625" style="66" customWidth="1"/>
    <col min="3" max="3" width="28.8984375" style="67" customWidth="1"/>
    <col min="4" max="4" width="8.09765625" style="14" customWidth="1"/>
    <col min="5" max="5" width="8.09765625" style="61" customWidth="1"/>
    <col min="6" max="9" width="12.8984375" style="61" customWidth="1"/>
    <col min="10" max="10" width="15.69921875" style="68" customWidth="1"/>
    <col min="11" max="38" width="13.796875" style="45" customWidth="1"/>
    <col min="39" max="58" width="8.8984375" style="45"/>
    <col min="59" max="16384" width="8.8984375" style="59"/>
  </cols>
  <sheetData>
    <row r="1" spans="1:58" ht="48.6" customHeight="1" thickBot="1">
      <c r="A1" s="57" t="str">
        <f>'표지 '!A5:M5</f>
        <v>순천 향교 CCTV 구매 설치</v>
      </c>
      <c r="B1" s="58"/>
      <c r="C1" s="59"/>
      <c r="D1" s="59"/>
      <c r="E1" s="60"/>
      <c r="J1" s="166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59"/>
      <c r="BF1" s="59"/>
    </row>
    <row r="2" spans="1:58" s="61" customFormat="1" ht="37.200000000000003" customHeight="1">
      <c r="A2" s="519" t="s">
        <v>7</v>
      </c>
      <c r="B2" s="521" t="s">
        <v>8</v>
      </c>
      <c r="C2" s="521" t="s">
        <v>9</v>
      </c>
      <c r="D2" s="642" t="s">
        <v>10</v>
      </c>
      <c r="E2" s="642" t="s">
        <v>0</v>
      </c>
      <c r="F2" s="644" t="s">
        <v>575</v>
      </c>
      <c r="G2" s="644" t="s">
        <v>576</v>
      </c>
      <c r="H2" s="644" t="s">
        <v>577</v>
      </c>
      <c r="I2" s="644" t="s">
        <v>578</v>
      </c>
      <c r="J2" s="640" t="s">
        <v>151</v>
      </c>
    </row>
    <row r="3" spans="1:58" s="61" customFormat="1" ht="37.200000000000003" customHeight="1" thickBot="1">
      <c r="A3" s="520"/>
      <c r="B3" s="522"/>
      <c r="C3" s="522"/>
      <c r="D3" s="643"/>
      <c r="E3" s="643"/>
      <c r="F3" s="645"/>
      <c r="G3" s="645"/>
      <c r="H3" s="645"/>
      <c r="I3" s="645"/>
      <c r="J3" s="641"/>
    </row>
    <row r="4" spans="1:58" s="61" customFormat="1" ht="27" customHeight="1" thickBot="1">
      <c r="A4" s="269"/>
      <c r="B4" s="540" t="s">
        <v>438</v>
      </c>
      <c r="C4" s="536"/>
      <c r="D4" s="234"/>
      <c r="E4" s="235"/>
      <c r="F4" s="507" t="s">
        <v>561</v>
      </c>
      <c r="G4" s="507" t="s">
        <v>561</v>
      </c>
      <c r="H4" s="507" t="s">
        <v>561</v>
      </c>
      <c r="I4" s="507" t="s">
        <v>561</v>
      </c>
      <c r="J4" s="240"/>
    </row>
    <row r="5" spans="1:58" s="61" customFormat="1" ht="27.6" customHeight="1" thickBot="1">
      <c r="A5" s="269"/>
      <c r="B5" s="537" t="s">
        <v>155</v>
      </c>
      <c r="C5" s="233" t="s">
        <v>191</v>
      </c>
      <c r="D5" s="234" t="s">
        <v>190</v>
      </c>
      <c r="E5" s="241">
        <f>SUM(F5:I5)</f>
        <v>6</v>
      </c>
      <c r="F5" s="477">
        <f>SUM(F6:F6)</f>
        <v>1</v>
      </c>
      <c r="G5" s="477">
        <f t="shared" ref="G5:I5" si="0">SUM(G6:G6)</f>
        <v>1</v>
      </c>
      <c r="H5" s="477">
        <f t="shared" si="0"/>
        <v>1</v>
      </c>
      <c r="I5" s="477">
        <f t="shared" si="0"/>
        <v>3</v>
      </c>
      <c r="J5" s="240"/>
    </row>
    <row r="6" spans="1:58" s="61" customFormat="1" ht="27.6" customHeight="1" thickBot="1">
      <c r="A6" s="515"/>
      <c r="B6" s="539"/>
      <c r="C6" s="511" t="s">
        <v>565</v>
      </c>
      <c r="D6" s="234" t="s">
        <v>171</v>
      </c>
      <c r="E6" s="241">
        <f>SUM(F6:I6)</f>
        <v>6</v>
      </c>
      <c r="F6" s="477">
        <v>1</v>
      </c>
      <c r="G6" s="516">
        <v>1</v>
      </c>
      <c r="H6" s="516">
        <v>1</v>
      </c>
      <c r="I6" s="516">
        <v>3</v>
      </c>
      <c r="J6" s="240"/>
    </row>
    <row r="7" spans="1:58" s="64" customFormat="1" ht="33" customHeight="1">
      <c r="A7" s="104">
        <v>1</v>
      </c>
      <c r="B7" s="514" t="str">
        <f>A1&amp;"[관급자재]"</f>
        <v>순천 향교 CCTV 구매 설치[관급자재]</v>
      </c>
      <c r="C7" s="171"/>
      <c r="D7" s="80" t="s">
        <v>6</v>
      </c>
      <c r="E7" s="476">
        <v>1</v>
      </c>
      <c r="F7" s="193"/>
      <c r="G7" s="193"/>
      <c r="H7" s="193"/>
      <c r="I7" s="193"/>
      <c r="J7" s="169"/>
    </row>
    <row r="8" spans="1:58" s="64" customFormat="1" ht="30" customHeight="1">
      <c r="A8" s="121" t="s">
        <v>178</v>
      </c>
      <c r="B8" s="481" t="s">
        <v>566</v>
      </c>
      <c r="C8" s="500" t="s">
        <v>567</v>
      </c>
      <c r="D8" s="44" t="s">
        <v>568</v>
      </c>
      <c r="E8" s="475">
        <f>SUM(F8:I8)</f>
        <v>1</v>
      </c>
      <c r="F8" s="193">
        <v>1</v>
      </c>
      <c r="G8" s="193"/>
      <c r="H8" s="193"/>
      <c r="I8" s="193"/>
      <c r="J8" s="491" t="str">
        <f>K8&amp;" "&amp;단가조사!H5</f>
        <v>본품 25454886</v>
      </c>
      <c r="K8" s="64" t="s">
        <v>569</v>
      </c>
    </row>
    <row r="9" spans="1:58" s="64" customFormat="1" ht="30" customHeight="1">
      <c r="A9" s="121" t="s">
        <v>180</v>
      </c>
      <c r="B9" s="481" t="s">
        <v>579</v>
      </c>
      <c r="C9" s="500" t="s">
        <v>567</v>
      </c>
      <c r="D9" s="44" t="s">
        <v>624</v>
      </c>
      <c r="E9" s="475">
        <f t="shared" ref="E9:E11" si="1">SUM(F9:I9)</f>
        <v>5</v>
      </c>
      <c r="F9" s="193"/>
      <c r="G9" s="193">
        <v>1</v>
      </c>
      <c r="H9" s="193">
        <v>1</v>
      </c>
      <c r="I9" s="193">
        <v>3</v>
      </c>
      <c r="J9" s="491" t="str">
        <f>K9&amp;" "&amp;단가조사!H6</f>
        <v>25454886 옵션 25104211</v>
      </c>
      <c r="K9" s="64" t="s">
        <v>580</v>
      </c>
    </row>
    <row r="10" spans="1:58" s="64" customFormat="1" ht="30" customHeight="1">
      <c r="A10" s="121" t="s">
        <v>114</v>
      </c>
      <c r="B10" s="481" t="s">
        <v>583</v>
      </c>
      <c r="C10" s="500" t="s">
        <v>588</v>
      </c>
      <c r="D10" s="44" t="s">
        <v>625</v>
      </c>
      <c r="E10" s="475">
        <f t="shared" si="1"/>
        <v>1</v>
      </c>
      <c r="F10" s="193">
        <v>1</v>
      </c>
      <c r="G10" s="193"/>
      <c r="H10" s="193"/>
      <c r="I10" s="193"/>
      <c r="J10" s="491" t="str">
        <f>K10&amp;" "&amp;단가조사!H7</f>
        <v>25454886 옵션 25560063</v>
      </c>
      <c r="K10" s="64" t="s">
        <v>580</v>
      </c>
    </row>
    <row r="11" spans="1:58" s="64" customFormat="1" ht="30" customHeight="1">
      <c r="A11" s="121" t="s">
        <v>60</v>
      </c>
      <c r="B11" s="481" t="s">
        <v>584</v>
      </c>
      <c r="C11" s="500" t="s">
        <v>614</v>
      </c>
      <c r="D11" s="44" t="s">
        <v>624</v>
      </c>
      <c r="E11" s="475">
        <f t="shared" si="1"/>
        <v>1</v>
      </c>
      <c r="F11" s="193">
        <v>1</v>
      </c>
      <c r="G11" s="193"/>
      <c r="H11" s="193"/>
      <c r="I11" s="193"/>
      <c r="J11" s="491" t="str">
        <f>K11&amp;" "&amp;단가조사!H8</f>
        <v>25454886 옵션 25527067</v>
      </c>
      <c r="K11" s="64" t="s">
        <v>580</v>
      </c>
    </row>
    <row r="12" spans="1:58" s="64" customFormat="1" ht="30" customHeight="1">
      <c r="A12" s="121" t="s">
        <v>61</v>
      </c>
      <c r="B12" s="481" t="s">
        <v>584</v>
      </c>
      <c r="C12" s="500" t="s">
        <v>585</v>
      </c>
      <c r="D12" s="44" t="s">
        <v>624</v>
      </c>
      <c r="E12" s="475">
        <f t="shared" ref="E12:E16" si="2">SUM(F12:I12)</f>
        <v>1</v>
      </c>
      <c r="F12" s="193"/>
      <c r="G12" s="193"/>
      <c r="H12" s="193"/>
      <c r="I12" s="193">
        <v>1</v>
      </c>
      <c r="J12" s="491" t="str">
        <f>K12&amp;" "&amp;단가조사!H9</f>
        <v>25454886 옵션 22943457</v>
      </c>
      <c r="K12" s="64" t="s">
        <v>580</v>
      </c>
    </row>
    <row r="13" spans="1:58" s="64" customFormat="1" ht="30" customHeight="1">
      <c r="A13" s="121" t="s">
        <v>62</v>
      </c>
      <c r="B13" s="164" t="s">
        <v>586</v>
      </c>
      <c r="C13" s="500" t="s">
        <v>587</v>
      </c>
      <c r="D13" s="44" t="s">
        <v>626</v>
      </c>
      <c r="E13" s="475">
        <f t="shared" si="2"/>
        <v>2</v>
      </c>
      <c r="F13" s="193">
        <v>2</v>
      </c>
      <c r="G13" s="193"/>
      <c r="H13" s="193"/>
      <c r="I13" s="193"/>
      <c r="J13" s="491" t="str">
        <f>K13&amp;" "&amp;단가조사!H10</f>
        <v>25454886 옵션 24432409</v>
      </c>
      <c r="K13" s="64" t="s">
        <v>580</v>
      </c>
    </row>
    <row r="14" spans="1:58" s="64" customFormat="1" ht="30" customHeight="1">
      <c r="A14" s="121" t="s">
        <v>63</v>
      </c>
      <c r="B14" s="481" t="s">
        <v>594</v>
      </c>
      <c r="C14" s="500" t="s">
        <v>593</v>
      </c>
      <c r="D14" s="44" t="s">
        <v>595</v>
      </c>
      <c r="E14" s="475">
        <f t="shared" si="2"/>
        <v>80</v>
      </c>
      <c r="F14" s="193"/>
      <c r="G14" s="193">
        <v>5</v>
      </c>
      <c r="H14" s="193">
        <v>5</v>
      </c>
      <c r="I14" s="193">
        <v>70</v>
      </c>
      <c r="J14" s="491" t="str">
        <f>K14&amp;" "&amp;단가조사!H11</f>
        <v>24978887 옵션 22067190</v>
      </c>
      <c r="K14" s="64" t="s">
        <v>592</v>
      </c>
    </row>
    <row r="15" spans="1:58" s="64" customFormat="1" ht="30" customHeight="1">
      <c r="A15" s="121" t="s">
        <v>601</v>
      </c>
      <c r="B15" s="481" t="s">
        <v>597</v>
      </c>
      <c r="C15" s="500" t="s">
        <v>596</v>
      </c>
      <c r="D15" s="44" t="s">
        <v>595</v>
      </c>
      <c r="E15" s="475">
        <f t="shared" si="2"/>
        <v>135</v>
      </c>
      <c r="F15" s="193">
        <v>25</v>
      </c>
      <c r="G15" s="193">
        <v>20</v>
      </c>
      <c r="H15" s="193">
        <v>15</v>
      </c>
      <c r="I15" s="193">
        <v>75</v>
      </c>
      <c r="J15" s="491" t="str">
        <f>K15&amp;" "&amp;단가조사!H12</f>
        <v>24978887 옵션 22067194</v>
      </c>
      <c r="K15" s="64" t="s">
        <v>592</v>
      </c>
    </row>
    <row r="16" spans="1:58" s="64" customFormat="1" ht="30" customHeight="1">
      <c r="A16" s="121" t="s">
        <v>602</v>
      </c>
      <c r="B16" s="481" t="s">
        <v>598</v>
      </c>
      <c r="C16" s="500" t="s">
        <v>599</v>
      </c>
      <c r="D16" s="44" t="s">
        <v>600</v>
      </c>
      <c r="E16" s="475">
        <f t="shared" si="2"/>
        <v>6</v>
      </c>
      <c r="F16" s="193">
        <v>1</v>
      </c>
      <c r="G16" s="193">
        <v>1</v>
      </c>
      <c r="H16" s="193">
        <v>1</v>
      </c>
      <c r="I16" s="193">
        <v>3</v>
      </c>
      <c r="J16" s="491" t="str">
        <f>K16&amp;" "&amp;단가조사!H13</f>
        <v>24978887 옵션 22066421</v>
      </c>
      <c r="K16" s="64" t="s">
        <v>592</v>
      </c>
    </row>
    <row r="17" spans="1:10" s="64" customFormat="1" ht="30" customHeight="1">
      <c r="A17" s="121"/>
      <c r="B17" s="481"/>
      <c r="C17" s="500"/>
      <c r="D17" s="44"/>
      <c r="E17" s="475"/>
      <c r="F17" s="193"/>
      <c r="G17" s="193"/>
      <c r="H17" s="193"/>
      <c r="I17" s="193"/>
      <c r="J17" s="491"/>
    </row>
    <row r="18" spans="1:10" s="64" customFormat="1" ht="30" customHeight="1">
      <c r="A18" s="121"/>
      <c r="B18" s="481"/>
      <c r="C18" s="500"/>
      <c r="D18" s="44"/>
      <c r="E18" s="475"/>
      <c r="F18" s="193"/>
      <c r="G18" s="193"/>
      <c r="H18" s="193"/>
      <c r="I18" s="193"/>
      <c r="J18" s="491"/>
    </row>
    <row r="19" spans="1:10" s="64" customFormat="1" ht="30" customHeight="1">
      <c r="A19" s="121"/>
      <c r="B19" s="481"/>
      <c r="C19" s="500"/>
      <c r="D19" s="44"/>
      <c r="E19" s="475"/>
      <c r="F19" s="193"/>
      <c r="G19" s="193"/>
      <c r="H19" s="193"/>
      <c r="I19" s="193"/>
      <c r="J19" s="491"/>
    </row>
  </sheetData>
  <mergeCells count="12">
    <mergeCell ref="A2:A3"/>
    <mergeCell ref="B2:B3"/>
    <mergeCell ref="C2:C3"/>
    <mergeCell ref="F2:F3"/>
    <mergeCell ref="B5:B6"/>
    <mergeCell ref="D2:D3"/>
    <mergeCell ref="J2:J3"/>
    <mergeCell ref="E2:E3"/>
    <mergeCell ref="B4:C4"/>
    <mergeCell ref="G2:G3"/>
    <mergeCell ref="H2:H3"/>
    <mergeCell ref="I2:I3"/>
  </mergeCells>
  <phoneticPr fontId="6" type="noConversion"/>
  <conditionalFormatting sqref="J4:J6">
    <cfRule type="duplicateValues" dxfId="0" priority="117" stopIfTrue="1"/>
  </conditionalFormatting>
  <dataValidations count="1">
    <dataValidation type="list" allowBlank="1" showInputMessage="1" showErrorMessage="1" sqref="F4:I4">
      <formula1>공사유형</formula1>
    </dataValidation>
  </dataValidations>
  <printOptions horizontalCentered="1"/>
  <pageMargins left="0.6692913385826772" right="0.51181102362204722" top="0.5" bottom="0.42" header="0.48" footer="0.38"/>
  <pageSetup paperSize="9" scale="83" fitToHeight="0" pageOrder="overThenDown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28"/>
  <sheetViews>
    <sheetView view="pageBreakPreview" topLeftCell="D1" zoomScale="85" zoomScaleNormal="100" zoomScaleSheetLayoutView="85" workbookViewId="0">
      <selection activeCell="O13" sqref="O13"/>
    </sheetView>
  </sheetViews>
  <sheetFormatPr defaultColWidth="8.8984375" defaultRowHeight="34.5" customHeight="1"/>
  <cols>
    <col min="1" max="1" width="5.19921875" style="64" customWidth="1"/>
    <col min="2" max="2" width="20.69921875" style="76" customWidth="1"/>
    <col min="3" max="3" width="28.296875" style="77" customWidth="1"/>
    <col min="4" max="4" width="6.09765625" style="62" customWidth="1"/>
    <col min="5" max="5" width="14" style="62" customWidth="1"/>
    <col min="6" max="6" width="12.19921875" style="62" customWidth="1"/>
    <col min="7" max="7" width="26.296875" style="69" customWidth="1"/>
    <col min="8" max="8" width="11.796875" style="62" customWidth="1"/>
    <col min="9" max="9" width="12.796875" style="78" customWidth="1"/>
    <col min="10" max="10" width="10.09765625" style="79" customWidth="1"/>
    <col min="11" max="11" width="25.796875" style="62" customWidth="1"/>
    <col min="12" max="12" width="9.3984375" style="62" customWidth="1"/>
    <col min="13" max="13" width="10.69921875" style="62" bestFit="1" customWidth="1"/>
    <col min="14" max="14" width="10.09765625" style="62" customWidth="1"/>
    <col min="15" max="15" width="25.796875" style="62" customWidth="1"/>
    <col min="16" max="16" width="9.3984375" style="62" customWidth="1"/>
    <col min="17" max="17" width="10.69921875" style="102" bestFit="1" customWidth="1"/>
    <col min="18" max="18" width="12.09765625" style="64" customWidth="1"/>
    <col min="19" max="16384" width="8.8984375" style="64"/>
  </cols>
  <sheetData>
    <row r="1" spans="1:18" ht="48" customHeight="1">
      <c r="A1" s="332" t="str">
        <f>'표지 '!A5:M5</f>
        <v>순천 향교 CCTV 구매 설치</v>
      </c>
      <c r="B1" s="62"/>
      <c r="C1" s="64"/>
      <c r="D1" s="64"/>
      <c r="E1" s="64"/>
      <c r="F1" s="64"/>
      <c r="H1" s="64"/>
      <c r="I1" s="408"/>
      <c r="J1" s="409"/>
      <c r="K1" s="64"/>
      <c r="L1" s="64"/>
      <c r="M1" s="64"/>
      <c r="N1" s="64"/>
      <c r="O1" s="64"/>
      <c r="P1" s="64"/>
      <c r="Q1" s="646" t="s">
        <v>454</v>
      </c>
      <c r="R1" s="646"/>
    </row>
    <row r="2" spans="1:18" s="412" customFormat="1" ht="44.4" customHeight="1">
      <c r="A2" s="647" t="s">
        <v>1</v>
      </c>
      <c r="B2" s="648" t="s">
        <v>2</v>
      </c>
      <c r="C2" s="648" t="s">
        <v>3</v>
      </c>
      <c r="D2" s="647" t="s">
        <v>4</v>
      </c>
      <c r="E2" s="647" t="s">
        <v>14</v>
      </c>
      <c r="F2" s="647" t="s">
        <v>455</v>
      </c>
      <c r="G2" s="647"/>
      <c r="H2" s="647"/>
      <c r="I2" s="647"/>
      <c r="J2" s="647" t="s">
        <v>456</v>
      </c>
      <c r="K2" s="647"/>
      <c r="L2" s="647"/>
      <c r="M2" s="647"/>
      <c r="N2" s="647" t="s">
        <v>457</v>
      </c>
      <c r="O2" s="647"/>
      <c r="P2" s="647"/>
      <c r="Q2" s="647"/>
      <c r="R2" s="649" t="s">
        <v>15</v>
      </c>
    </row>
    <row r="3" spans="1:18" s="412" customFormat="1" ht="44.4" customHeight="1">
      <c r="A3" s="647"/>
      <c r="B3" s="648"/>
      <c r="C3" s="648"/>
      <c r="D3" s="647"/>
      <c r="E3" s="647"/>
      <c r="F3" s="410" t="s">
        <v>458</v>
      </c>
      <c r="G3" s="410" t="s">
        <v>459</v>
      </c>
      <c r="H3" s="410" t="s">
        <v>460</v>
      </c>
      <c r="I3" s="413" t="s">
        <v>5</v>
      </c>
      <c r="J3" s="410" t="s">
        <v>461</v>
      </c>
      <c r="K3" s="410" t="s">
        <v>459</v>
      </c>
      <c r="L3" s="411" t="s">
        <v>460</v>
      </c>
      <c r="M3" s="410" t="s">
        <v>5</v>
      </c>
      <c r="N3" s="410" t="s">
        <v>461</v>
      </c>
      <c r="O3" s="410" t="s">
        <v>459</v>
      </c>
      <c r="P3" s="411" t="s">
        <v>460</v>
      </c>
      <c r="Q3" s="414" t="s">
        <v>5</v>
      </c>
      <c r="R3" s="649"/>
    </row>
    <row r="4" spans="1:18" s="73" customFormat="1" ht="46.2" customHeight="1">
      <c r="A4" s="70">
        <f>수량산출서!A7</f>
        <v>1</v>
      </c>
      <c r="B4" s="120" t="str">
        <f>A1&amp;"[관급자재]"</f>
        <v>순천 향교 CCTV 구매 설치[관급자재]</v>
      </c>
      <c r="C4" s="71"/>
      <c r="D4" s="70"/>
      <c r="E4" s="70"/>
      <c r="F4" s="18"/>
      <c r="G4" s="18"/>
      <c r="H4" s="18"/>
      <c r="I4" s="436"/>
      <c r="J4" s="18"/>
      <c r="K4" s="18"/>
      <c r="L4" s="75"/>
      <c r="M4" s="18"/>
      <c r="N4" s="18"/>
      <c r="O4" s="18"/>
      <c r="P4" s="75"/>
      <c r="Q4" s="479"/>
      <c r="R4" s="75"/>
    </row>
    <row r="5" spans="1:18" s="73" customFormat="1" ht="46.2" customHeight="1">
      <c r="A5" s="18" t="str">
        <f>수량산출서!A8</f>
        <v>1-1</v>
      </c>
      <c r="B5" s="162" t="str">
        <f>수량산출서!B8</f>
        <v>영상감시장치</v>
      </c>
      <c r="C5" s="478" t="str">
        <f>수량산출서!C8</f>
        <v>고정형, 200만화소, 4배줌</v>
      </c>
      <c r="D5" s="121" t="str">
        <f>수량산출서!D8</f>
        <v>조</v>
      </c>
      <c r="E5" s="74">
        <f>MIN(I5,M5,Q5)</f>
        <v>3281000</v>
      </c>
      <c r="F5" s="502" t="s">
        <v>533</v>
      </c>
      <c r="G5" s="503" t="str">
        <f>수량산출서!C8</f>
        <v>고정형, 200만화소, 4배줌</v>
      </c>
      <c r="H5" s="504">
        <v>25454886</v>
      </c>
      <c r="I5" s="505">
        <v>3281000</v>
      </c>
      <c r="J5" s="510" t="s">
        <v>581</v>
      </c>
      <c r="K5" s="480" t="str">
        <f>G5</f>
        <v>고정형, 200만화소, 4배줌</v>
      </c>
      <c r="L5" s="510">
        <v>25844997</v>
      </c>
      <c r="M5" s="512">
        <v>3425000</v>
      </c>
      <c r="N5" s="510" t="s">
        <v>582</v>
      </c>
      <c r="O5" s="480" t="str">
        <f>K5</f>
        <v>고정형, 200만화소, 4배줌</v>
      </c>
      <c r="P5" s="510">
        <v>25205029</v>
      </c>
      <c r="Q5" s="512">
        <v>3370000</v>
      </c>
      <c r="R5" s="75" t="s">
        <v>442</v>
      </c>
    </row>
    <row r="6" spans="1:18" s="73" customFormat="1" ht="46.2" customHeight="1">
      <c r="A6" s="18" t="str">
        <f>수량산출서!A9</f>
        <v>1-2</v>
      </c>
      <c r="B6" s="162" t="str">
        <f>수량산출서!B9</f>
        <v>보안용카메라</v>
      </c>
      <c r="C6" s="478" t="str">
        <f>수량산출서!C9</f>
        <v>고정형, 200만화소, 4배줌</v>
      </c>
      <c r="D6" s="121" t="str">
        <f>수량산출서!D9</f>
        <v>대</v>
      </c>
      <c r="E6" s="74">
        <f>MIN(I6,M6,Q6)</f>
        <v>1487000</v>
      </c>
      <c r="F6" s="502" t="s">
        <v>533</v>
      </c>
      <c r="G6" s="503" t="str">
        <f>수량산출서!C9</f>
        <v>고정형, 200만화소, 4배줌</v>
      </c>
      <c r="H6" s="504">
        <v>25104211</v>
      </c>
      <c r="I6" s="505">
        <v>1487000</v>
      </c>
      <c r="J6" s="510" t="s">
        <v>581</v>
      </c>
      <c r="K6" s="480" t="str">
        <f t="shared" ref="K6" si="0">G6</f>
        <v>고정형, 200만화소, 4배줌</v>
      </c>
      <c r="L6" s="75">
        <v>24194252</v>
      </c>
      <c r="M6" s="501">
        <v>1620000</v>
      </c>
      <c r="N6" s="510" t="s">
        <v>582</v>
      </c>
      <c r="O6" s="480" t="str">
        <f>G6</f>
        <v>고정형, 200만화소, 4배줌</v>
      </c>
      <c r="P6" s="75">
        <v>24479041</v>
      </c>
      <c r="Q6" s="501">
        <v>1516000</v>
      </c>
      <c r="R6" s="75" t="s">
        <v>442</v>
      </c>
    </row>
    <row r="7" spans="1:18" s="73" customFormat="1" ht="46.2" customHeight="1">
      <c r="A7" s="18" t="str">
        <f>수량산출서!A10</f>
        <v>1-3</v>
      </c>
      <c r="B7" s="162" t="str">
        <f>수량산출서!B10</f>
        <v>디지털비디오레코더</v>
      </c>
      <c r="C7" s="478" t="str">
        <f>수량산출서!C10</f>
        <v>16ch</v>
      </c>
      <c r="D7" s="121" t="str">
        <f>수량산출서!D10</f>
        <v>대</v>
      </c>
      <c r="E7" s="74">
        <f>MIN(I7,M7,Q7)</f>
        <v>5431000</v>
      </c>
      <c r="F7" s="502" t="s">
        <v>533</v>
      </c>
      <c r="G7" s="503" t="str">
        <f>수량산출서!C10</f>
        <v>16ch</v>
      </c>
      <c r="H7" s="504">
        <v>25560063</v>
      </c>
      <c r="I7" s="505">
        <v>5431000</v>
      </c>
      <c r="J7" s="510" t="s">
        <v>591</v>
      </c>
      <c r="K7" s="480" t="str">
        <f t="shared" ref="K7:K8" si="1">G7</f>
        <v>16ch</v>
      </c>
      <c r="L7" s="75">
        <v>23221272</v>
      </c>
      <c r="M7" s="501">
        <v>5624000</v>
      </c>
      <c r="N7" s="510" t="s">
        <v>582</v>
      </c>
      <c r="O7" s="480" t="str">
        <f>G7</f>
        <v>16ch</v>
      </c>
      <c r="P7" s="75">
        <v>25560063</v>
      </c>
      <c r="Q7" s="501">
        <v>6036000</v>
      </c>
      <c r="R7" s="75" t="s">
        <v>442</v>
      </c>
    </row>
    <row r="8" spans="1:18" s="73" customFormat="1" ht="45" customHeight="1">
      <c r="A8" s="18" t="str">
        <f>수량산출서!A11</f>
        <v>1-4</v>
      </c>
      <c r="B8" s="162" t="str">
        <f>수량산출서!B11</f>
        <v>네트워크스위치</v>
      </c>
      <c r="C8" s="478" t="str">
        <f>수량산출서!C11</f>
        <v>24port PoE</v>
      </c>
      <c r="D8" s="121" t="str">
        <f>수량산출서!D11</f>
        <v>대</v>
      </c>
      <c r="E8" s="74">
        <f>MIN(I8,M8,Q8)</f>
        <v>1552000</v>
      </c>
      <c r="F8" s="502" t="s">
        <v>533</v>
      </c>
      <c r="G8" s="503" t="str">
        <f>수량산출서!C11</f>
        <v>24port PoE</v>
      </c>
      <c r="H8" s="504">
        <v>25527067</v>
      </c>
      <c r="I8" s="505">
        <v>1552000</v>
      </c>
      <c r="J8" s="510" t="s">
        <v>581</v>
      </c>
      <c r="K8" s="480" t="str">
        <f t="shared" si="1"/>
        <v>24port PoE</v>
      </c>
      <c r="L8" s="510">
        <v>25527067</v>
      </c>
      <c r="M8" s="512">
        <v>1693000</v>
      </c>
      <c r="N8" s="18" t="s">
        <v>582</v>
      </c>
      <c r="O8" s="480" t="str">
        <f t="shared" ref="O8" si="2">G8</f>
        <v>24port PoE</v>
      </c>
      <c r="P8" s="510">
        <v>25527067</v>
      </c>
      <c r="Q8" s="517">
        <v>1696000</v>
      </c>
      <c r="R8" s="75" t="s">
        <v>442</v>
      </c>
    </row>
    <row r="9" spans="1:18" s="73" customFormat="1" ht="45" customHeight="1">
      <c r="A9" s="18" t="str">
        <f>수량산출서!A12</f>
        <v>1-5</v>
      </c>
      <c r="B9" s="162" t="str">
        <f>수량산출서!B12</f>
        <v>네트워크스위치</v>
      </c>
      <c r="C9" s="478" t="str">
        <f>수량산출서!C12</f>
        <v>8port PoE</v>
      </c>
      <c r="D9" s="121" t="str">
        <f>수량산출서!D12</f>
        <v>대</v>
      </c>
      <c r="E9" s="74">
        <f>MIN(I9,M9,Q9)</f>
        <v>295000</v>
      </c>
      <c r="F9" s="502" t="s">
        <v>533</v>
      </c>
      <c r="G9" s="503" t="str">
        <f>수량산출서!C12</f>
        <v>8port PoE</v>
      </c>
      <c r="H9" s="504">
        <v>22943457</v>
      </c>
      <c r="I9" s="505">
        <v>295000</v>
      </c>
      <c r="J9" s="510" t="s">
        <v>581</v>
      </c>
      <c r="K9" s="480" t="str">
        <f t="shared" ref="K9:K13" si="3">G9</f>
        <v>8port PoE</v>
      </c>
      <c r="L9" s="510">
        <v>23641018</v>
      </c>
      <c r="M9" s="512">
        <v>504000</v>
      </c>
      <c r="N9" s="18" t="s">
        <v>582</v>
      </c>
      <c r="O9" s="480" t="str">
        <f t="shared" ref="O9:O10" si="4">G9</f>
        <v>8port PoE</v>
      </c>
      <c r="P9" s="510">
        <v>23578440</v>
      </c>
      <c r="Q9" s="517">
        <v>529000</v>
      </c>
      <c r="R9" s="75" t="s">
        <v>442</v>
      </c>
    </row>
    <row r="10" spans="1:18" s="73" customFormat="1" ht="45" customHeight="1">
      <c r="A10" s="18" t="str">
        <f>수량산출서!A13</f>
        <v>1-6</v>
      </c>
      <c r="B10" s="162" t="str">
        <f>수량산출서!B13</f>
        <v>하드디스크드라이브</v>
      </c>
      <c r="C10" s="478" t="str">
        <f>수량산출서!C13</f>
        <v>6TB</v>
      </c>
      <c r="D10" s="121" t="str">
        <f>수량산출서!D13</f>
        <v>개</v>
      </c>
      <c r="E10" s="74">
        <f t="shared" ref="E10" si="5">MIN(I10,M10,Q10)</f>
        <v>392000</v>
      </c>
      <c r="F10" s="502" t="s">
        <v>533</v>
      </c>
      <c r="G10" s="503" t="str">
        <f>수량산출서!C13</f>
        <v>6TB</v>
      </c>
      <c r="H10" s="504">
        <v>24432409</v>
      </c>
      <c r="I10" s="505">
        <v>392000</v>
      </c>
      <c r="J10" s="18" t="s">
        <v>589</v>
      </c>
      <c r="K10" s="480" t="str">
        <f t="shared" si="3"/>
        <v>6TB</v>
      </c>
      <c r="L10" s="75">
        <v>24172505</v>
      </c>
      <c r="M10" s="501">
        <v>570000</v>
      </c>
      <c r="N10" s="18" t="s">
        <v>590</v>
      </c>
      <c r="O10" s="480" t="str">
        <f t="shared" si="4"/>
        <v>6TB</v>
      </c>
      <c r="P10" s="75">
        <v>25534746</v>
      </c>
      <c r="Q10" s="501">
        <v>770000</v>
      </c>
      <c r="R10" s="75" t="s">
        <v>442</v>
      </c>
    </row>
    <row r="11" spans="1:18" s="73" customFormat="1" ht="45" customHeight="1">
      <c r="A11" s="18" t="str">
        <f>수량산출서!A14</f>
        <v>1-7</v>
      </c>
      <c r="B11" s="162" t="str">
        <f>수량산출서!B14</f>
        <v>난연전력케이블</v>
      </c>
      <c r="C11" s="478" t="str">
        <f>수량산출서!C14</f>
        <v>F-CV 3C×2.5㎟</v>
      </c>
      <c r="D11" s="121" t="str">
        <f>수량산출서!D14</f>
        <v>M</v>
      </c>
      <c r="E11" s="74">
        <f t="shared" ref="E11:E12" si="6">MIN(I11,M11,Q11)</f>
        <v>4600</v>
      </c>
      <c r="F11" s="502" t="s">
        <v>533</v>
      </c>
      <c r="G11" s="503" t="str">
        <f>수량산출서!C14</f>
        <v>F-CV 3C×2.5㎟</v>
      </c>
      <c r="H11" s="502">
        <v>22067190</v>
      </c>
      <c r="I11" s="505">
        <v>4600</v>
      </c>
      <c r="J11" s="510" t="s">
        <v>620</v>
      </c>
      <c r="K11" s="480" t="str">
        <f t="shared" si="3"/>
        <v>F-CV 3C×2.5㎟</v>
      </c>
      <c r="L11" s="75">
        <f t="shared" ref="L11:L13" si="7">H11</f>
        <v>22067190</v>
      </c>
      <c r="M11" s="501">
        <f t="shared" ref="M11:M13" si="8">I11</f>
        <v>4600</v>
      </c>
      <c r="N11" s="18" t="s">
        <v>590</v>
      </c>
      <c r="O11" s="480" t="str">
        <f t="shared" ref="O11:O13" si="9">K11</f>
        <v>F-CV 3C×2.5㎟</v>
      </c>
      <c r="P11" s="75">
        <f t="shared" ref="P11:P13" si="10">L11</f>
        <v>22067190</v>
      </c>
      <c r="Q11" s="501">
        <f t="shared" ref="Q11:Q13" si="11">M11</f>
        <v>4600</v>
      </c>
      <c r="R11" s="75" t="s">
        <v>442</v>
      </c>
    </row>
    <row r="12" spans="1:18" s="73" customFormat="1" ht="45" customHeight="1">
      <c r="A12" s="18" t="str">
        <f>수량산출서!A15</f>
        <v>1-8</v>
      </c>
      <c r="B12" s="162" t="str">
        <f>수량산출서!B15</f>
        <v>UTP케이블</v>
      </c>
      <c r="C12" s="478" t="str">
        <f>수량산출서!C15</f>
        <v>CAT.5E/CM 4P</v>
      </c>
      <c r="D12" s="121" t="str">
        <f>수량산출서!D15</f>
        <v>M</v>
      </c>
      <c r="E12" s="74">
        <f t="shared" si="6"/>
        <v>2740</v>
      </c>
      <c r="F12" s="502" t="s">
        <v>533</v>
      </c>
      <c r="G12" s="503" t="str">
        <f>수량산출서!C15</f>
        <v>CAT.5E/CM 4P</v>
      </c>
      <c r="H12" s="502">
        <v>22067194</v>
      </c>
      <c r="I12" s="505">
        <v>2740</v>
      </c>
      <c r="J12" s="510" t="s">
        <v>621</v>
      </c>
      <c r="K12" s="480" t="str">
        <f t="shared" si="3"/>
        <v>CAT.5E/CM 4P</v>
      </c>
      <c r="L12" s="75">
        <f t="shared" si="7"/>
        <v>22067194</v>
      </c>
      <c r="M12" s="501">
        <f t="shared" si="8"/>
        <v>2740</v>
      </c>
      <c r="N12" s="18" t="s">
        <v>590</v>
      </c>
      <c r="O12" s="480" t="str">
        <f t="shared" si="9"/>
        <v>CAT.5E/CM 4P</v>
      </c>
      <c r="P12" s="75">
        <f t="shared" si="10"/>
        <v>22067194</v>
      </c>
      <c r="Q12" s="501">
        <f t="shared" si="11"/>
        <v>2740</v>
      </c>
      <c r="R12" s="75" t="s">
        <v>442</v>
      </c>
    </row>
    <row r="13" spans="1:18" s="73" customFormat="1" ht="45" customHeight="1">
      <c r="A13" s="18" t="str">
        <f>수량산출서!A16</f>
        <v>1-9</v>
      </c>
      <c r="B13" s="162" t="str">
        <f>수량산출서!B16</f>
        <v>정보통신공사</v>
      </c>
      <c r="C13" s="478" t="str">
        <f>수량산출서!C16</f>
        <v>종합시험</v>
      </c>
      <c r="D13" s="121" t="str">
        <f>수량산출서!D16</f>
        <v>식</v>
      </c>
      <c r="E13" s="74">
        <f t="shared" ref="E13" si="12">MIN(I13,M13,Q13)</f>
        <v>109760</v>
      </c>
      <c r="F13" s="502" t="s">
        <v>533</v>
      </c>
      <c r="G13" s="503" t="str">
        <f>수량산출서!C16</f>
        <v>종합시험</v>
      </c>
      <c r="H13" s="502">
        <v>22066421</v>
      </c>
      <c r="I13" s="505">
        <v>109760</v>
      </c>
      <c r="J13" s="510" t="s">
        <v>622</v>
      </c>
      <c r="K13" s="480" t="str">
        <f t="shared" si="3"/>
        <v>종합시험</v>
      </c>
      <c r="L13" s="75">
        <f t="shared" si="7"/>
        <v>22066421</v>
      </c>
      <c r="M13" s="501">
        <f t="shared" si="8"/>
        <v>109760</v>
      </c>
      <c r="N13" s="18" t="s">
        <v>590</v>
      </c>
      <c r="O13" s="480" t="str">
        <f t="shared" si="9"/>
        <v>종합시험</v>
      </c>
      <c r="P13" s="75">
        <f t="shared" si="10"/>
        <v>22066421</v>
      </c>
      <c r="Q13" s="501">
        <f t="shared" si="11"/>
        <v>109760</v>
      </c>
      <c r="R13" s="75" t="s">
        <v>442</v>
      </c>
    </row>
    <row r="14" spans="1:18" s="73" customFormat="1" ht="45" customHeight="1">
      <c r="A14" s="18"/>
      <c r="B14" s="162"/>
      <c r="C14" s="478"/>
      <c r="D14" s="121"/>
      <c r="E14" s="74"/>
      <c r="F14" s="502"/>
      <c r="G14" s="503"/>
      <c r="H14" s="502"/>
      <c r="I14" s="505"/>
      <c r="J14" s="510"/>
      <c r="K14" s="480"/>
      <c r="L14" s="75"/>
      <c r="M14" s="501"/>
      <c r="N14" s="510"/>
      <c r="O14" s="480"/>
      <c r="P14" s="75"/>
      <c r="Q14" s="501"/>
      <c r="R14" s="75"/>
    </row>
    <row r="15" spans="1:18" s="73" customFormat="1" ht="45" customHeight="1">
      <c r="A15" s="18"/>
      <c r="B15" s="162"/>
      <c r="C15" s="478"/>
      <c r="D15" s="121"/>
      <c r="E15" s="74"/>
      <c r="F15" s="502"/>
      <c r="G15" s="503"/>
      <c r="H15" s="502"/>
      <c r="I15" s="505"/>
      <c r="J15" s="510"/>
      <c r="K15" s="480"/>
      <c r="L15" s="75"/>
      <c r="M15" s="501"/>
      <c r="N15" s="510"/>
      <c r="O15" s="480"/>
      <c r="P15" s="75"/>
      <c r="Q15" s="501"/>
      <c r="R15" s="75"/>
    </row>
    <row r="16" spans="1:18" s="73" customFormat="1" ht="45" customHeight="1">
      <c r="A16" s="18"/>
      <c r="B16" s="162"/>
      <c r="C16" s="478"/>
      <c r="D16" s="121"/>
      <c r="E16" s="74"/>
      <c r="F16" s="502"/>
      <c r="G16" s="503"/>
      <c r="H16" s="502"/>
      <c r="I16" s="505"/>
      <c r="J16" s="510"/>
      <c r="K16" s="480"/>
      <c r="L16" s="75"/>
      <c r="M16" s="501"/>
      <c r="N16" s="510"/>
      <c r="O16" s="480"/>
      <c r="P16" s="75"/>
      <c r="Q16" s="501"/>
      <c r="R16" s="75"/>
    </row>
    <row r="17" spans="1:18" s="73" customFormat="1" ht="45" customHeight="1">
      <c r="A17" s="18"/>
      <c r="B17" s="162"/>
      <c r="C17" s="478"/>
      <c r="D17" s="121"/>
      <c r="E17" s="74"/>
      <c r="F17" s="502"/>
      <c r="G17" s="503"/>
      <c r="H17" s="502"/>
      <c r="I17" s="505"/>
      <c r="J17" s="510"/>
      <c r="K17" s="480"/>
      <c r="L17" s="75"/>
      <c r="M17" s="501"/>
      <c r="N17" s="510"/>
      <c r="O17" s="480"/>
      <c r="P17" s="75"/>
      <c r="Q17" s="501"/>
      <c r="R17" s="75"/>
    </row>
    <row r="18" spans="1:18" s="73" customFormat="1" ht="45" customHeight="1">
      <c r="A18" s="18"/>
      <c r="B18" s="162"/>
      <c r="C18" s="478"/>
      <c r="D18" s="121"/>
      <c r="E18" s="74"/>
      <c r="F18" s="502"/>
      <c r="G18" s="503"/>
      <c r="H18" s="502"/>
      <c r="I18" s="505"/>
      <c r="J18" s="18"/>
      <c r="K18" s="480"/>
      <c r="L18" s="75"/>
      <c r="M18" s="501"/>
      <c r="N18" s="18"/>
      <c r="O18" s="480"/>
      <c r="P18" s="75"/>
      <c r="Q18" s="501"/>
      <c r="R18" s="75"/>
    </row>
    <row r="19" spans="1:18" s="73" customFormat="1" ht="45" customHeight="1">
      <c r="A19" s="18"/>
      <c r="B19" s="162"/>
      <c r="C19" s="478"/>
      <c r="D19" s="121"/>
      <c r="E19" s="74"/>
      <c r="F19" s="502"/>
      <c r="G19" s="503"/>
      <c r="H19" s="502"/>
      <c r="I19" s="505"/>
      <c r="J19" s="18"/>
      <c r="K19" s="480"/>
      <c r="L19" s="75"/>
      <c r="M19" s="501"/>
      <c r="N19" s="18"/>
      <c r="O19" s="480"/>
      <c r="P19" s="75"/>
      <c r="Q19" s="501"/>
      <c r="R19" s="75"/>
    </row>
    <row r="20" spans="1:18" s="73" customFormat="1" ht="45" customHeight="1">
      <c r="A20" s="18"/>
      <c r="B20" s="162"/>
      <c r="C20" s="478"/>
      <c r="D20" s="121"/>
      <c r="E20" s="74"/>
      <c r="F20" s="502"/>
      <c r="G20" s="503"/>
      <c r="H20" s="502"/>
      <c r="I20" s="505"/>
      <c r="J20" s="18"/>
      <c r="K20" s="480"/>
      <c r="L20" s="75"/>
      <c r="M20" s="501"/>
      <c r="N20" s="18"/>
      <c r="O20" s="480"/>
      <c r="P20" s="75"/>
      <c r="Q20" s="501"/>
      <c r="R20" s="75"/>
    </row>
    <row r="21" spans="1:18" s="73" customFormat="1" ht="45" customHeight="1">
      <c r="A21" s="18"/>
      <c r="B21" s="162"/>
      <c r="C21" s="478"/>
      <c r="D21" s="121"/>
      <c r="E21" s="74"/>
      <c r="F21" s="502"/>
      <c r="G21" s="503"/>
      <c r="H21" s="502"/>
      <c r="I21" s="505"/>
      <c r="J21" s="18"/>
      <c r="K21" s="480"/>
      <c r="L21" s="75"/>
      <c r="M21" s="501"/>
      <c r="N21" s="18"/>
      <c r="O21" s="480"/>
      <c r="P21" s="75"/>
      <c r="Q21" s="501"/>
      <c r="R21" s="75"/>
    </row>
    <row r="22" spans="1:18" s="73" customFormat="1" ht="45" customHeight="1">
      <c r="A22" s="18"/>
      <c r="B22" s="162"/>
      <c r="C22" s="478"/>
      <c r="D22" s="121"/>
      <c r="E22" s="74"/>
      <c r="F22" s="502"/>
      <c r="G22" s="503"/>
      <c r="H22" s="502"/>
      <c r="I22" s="505"/>
      <c r="J22" s="18"/>
      <c r="K22" s="480"/>
      <c r="L22" s="75"/>
      <c r="M22" s="501"/>
      <c r="N22" s="18"/>
      <c r="O22" s="480"/>
      <c r="P22" s="75"/>
      <c r="Q22" s="501"/>
      <c r="R22" s="75"/>
    </row>
    <row r="23" spans="1:18" s="73" customFormat="1" ht="45" customHeight="1">
      <c r="A23" s="18"/>
      <c r="B23" s="162"/>
      <c r="C23" s="478"/>
      <c r="D23" s="121"/>
      <c r="E23" s="74"/>
      <c r="F23" s="502"/>
      <c r="G23" s="503"/>
      <c r="H23" s="502"/>
      <c r="I23" s="505"/>
      <c r="J23" s="18"/>
      <c r="K23" s="480"/>
      <c r="L23" s="75"/>
      <c r="M23" s="501"/>
      <c r="N23" s="18"/>
      <c r="O23" s="480"/>
      <c r="P23" s="75"/>
      <c r="Q23" s="501"/>
      <c r="R23" s="75"/>
    </row>
    <row r="24" spans="1:18" s="73" customFormat="1" ht="45" customHeight="1">
      <c r="A24" s="18"/>
      <c r="B24" s="162"/>
      <c r="C24" s="478"/>
      <c r="D24" s="121"/>
      <c r="E24" s="74"/>
      <c r="F24" s="502"/>
      <c r="G24" s="503"/>
      <c r="H24" s="502"/>
      <c r="I24" s="505"/>
      <c r="J24" s="18"/>
      <c r="K24" s="480"/>
      <c r="L24" s="75"/>
      <c r="M24" s="501"/>
      <c r="N24" s="18"/>
      <c r="O24" s="480"/>
      <c r="P24" s="75"/>
      <c r="Q24" s="501"/>
      <c r="R24" s="75"/>
    </row>
    <row r="25" spans="1:18" s="73" customFormat="1" ht="45" customHeight="1">
      <c r="A25" s="18"/>
      <c r="B25" s="162"/>
      <c r="C25" s="478"/>
      <c r="D25" s="121"/>
      <c r="E25" s="74"/>
      <c r="F25" s="502"/>
      <c r="G25" s="503"/>
      <c r="H25" s="502"/>
      <c r="I25" s="505"/>
      <c r="J25" s="18"/>
      <c r="K25" s="480"/>
      <c r="L25" s="75"/>
      <c r="M25" s="501"/>
      <c r="N25" s="18"/>
      <c r="O25" s="480"/>
      <c r="P25" s="75"/>
      <c r="Q25" s="501"/>
      <c r="R25" s="75"/>
    </row>
    <row r="26" spans="1:18" s="73" customFormat="1" ht="45" customHeight="1">
      <c r="A26" s="18"/>
      <c r="B26" s="162"/>
      <c r="C26" s="478"/>
      <c r="D26" s="121"/>
      <c r="E26" s="74"/>
      <c r="F26" s="502"/>
      <c r="G26" s="503"/>
      <c r="H26" s="502"/>
      <c r="I26" s="505">
        <v>323000</v>
      </c>
      <c r="J26" s="18"/>
      <c r="K26" s="480"/>
      <c r="L26" s="75"/>
      <c r="M26" s="501"/>
      <c r="N26" s="18"/>
      <c r="O26" s="480"/>
      <c r="P26" s="75"/>
      <c r="Q26" s="501"/>
      <c r="R26" s="75"/>
    </row>
    <row r="27" spans="1:18" s="73" customFormat="1" ht="45" customHeight="1">
      <c r="A27" s="18"/>
      <c r="B27" s="162"/>
      <c r="C27" s="478"/>
      <c r="D27" s="121"/>
      <c r="E27" s="74"/>
      <c r="F27" s="502"/>
      <c r="G27" s="503"/>
      <c r="H27" s="502"/>
      <c r="I27" s="505"/>
      <c r="J27" s="18"/>
      <c r="K27" s="480"/>
      <c r="L27" s="75"/>
      <c r="M27" s="501"/>
      <c r="N27" s="18"/>
      <c r="O27" s="480"/>
      <c r="P27" s="75"/>
      <c r="Q27" s="501"/>
      <c r="R27" s="75"/>
    </row>
    <row r="28" spans="1:18" s="73" customFormat="1" ht="45" customHeight="1">
      <c r="A28" s="18"/>
      <c r="B28" s="162"/>
      <c r="C28" s="478"/>
      <c r="D28" s="121"/>
      <c r="E28" s="74"/>
      <c r="F28" s="502"/>
      <c r="G28" s="503"/>
      <c r="H28" s="502"/>
      <c r="I28" s="505"/>
      <c r="J28" s="18"/>
      <c r="K28" s="480"/>
      <c r="L28" s="75"/>
      <c r="M28" s="501"/>
      <c r="N28" s="18"/>
      <c r="O28" s="480"/>
      <c r="P28" s="75"/>
      <c r="Q28" s="501"/>
      <c r="R28" s="75"/>
    </row>
  </sheetData>
  <mergeCells count="10">
    <mergeCell ref="Q1:R1"/>
    <mergeCell ref="A2:A3"/>
    <mergeCell ref="B2:B3"/>
    <mergeCell ref="C2:C3"/>
    <mergeCell ref="D2:D3"/>
    <mergeCell ref="E2:E3"/>
    <mergeCell ref="F2:I2"/>
    <mergeCell ref="J2:M2"/>
    <mergeCell ref="N2:Q2"/>
    <mergeCell ref="R2:R3"/>
  </mergeCells>
  <phoneticPr fontId="3" type="noConversion"/>
  <printOptions horizontalCentered="1"/>
  <pageMargins left="0.51181102362204722" right="0.39370078740157483" top="0.5" bottom="0.39370078740157483" header="0.39" footer="0.15748031496062992"/>
  <pageSetup paperSize="9" scale="44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"/>
  <sheetViews>
    <sheetView view="pageBreakPreview" zoomScaleNormal="100" zoomScaleSheetLayoutView="100" workbookViewId="0">
      <selection activeCell="G45" sqref="G45"/>
    </sheetView>
  </sheetViews>
  <sheetFormatPr defaultRowHeight="14.4"/>
  <cols>
    <col min="14" max="14" width="2.796875" customWidth="1"/>
  </cols>
  <sheetData/>
  <phoneticPr fontId="3" type="noConversion"/>
  <pageMargins left="0.7" right="0.7" top="0.75" bottom="0.75" header="0.3" footer="0.3"/>
  <pageSetup paperSize="9" scale="78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20"/>
  <sheetViews>
    <sheetView view="pageBreakPreview" zoomScale="70" zoomScaleNormal="100" zoomScaleSheetLayoutView="70" workbookViewId="0">
      <selection activeCell="T18" sqref="T18"/>
    </sheetView>
  </sheetViews>
  <sheetFormatPr defaultColWidth="8.8984375" defaultRowHeight="153.75" customHeight="1"/>
  <cols>
    <col min="1" max="1" width="4.69921875" style="416" customWidth="1"/>
    <col min="2" max="2" width="28.796875" style="416" customWidth="1"/>
    <col min="3" max="3" width="15.59765625" style="416" customWidth="1"/>
    <col min="4" max="4" width="15.59765625" style="418" customWidth="1"/>
    <col min="5" max="5" width="11.8984375" style="416" customWidth="1"/>
    <col min="6" max="6" width="15.59765625" style="416" customWidth="1"/>
    <col min="7" max="7" width="6" style="419" customWidth="1"/>
    <col min="8" max="9" width="13.09765625" style="416" customWidth="1"/>
    <col min="10" max="10" width="13.09765625" style="417" customWidth="1"/>
    <col min="11" max="17" width="13.09765625" style="416" customWidth="1"/>
    <col min="18" max="16384" width="8.8984375" style="416"/>
  </cols>
  <sheetData>
    <row r="1" spans="1:17" ht="44.25" customHeight="1">
      <c r="B1" s="656" t="s">
        <v>613</v>
      </c>
      <c r="C1" s="657"/>
      <c r="D1" s="657"/>
      <c r="E1" s="657"/>
      <c r="F1" s="657"/>
      <c r="G1" s="657"/>
    </row>
    <row r="2" spans="1:17" ht="13.5" customHeight="1"/>
    <row r="3" spans="1:17" ht="35.4" customHeight="1">
      <c r="A3" s="420" t="s">
        <v>534</v>
      </c>
      <c r="B3" s="421" t="str">
        <f>단가조사!B5</f>
        <v>영상감시장치</v>
      </c>
      <c r="C3" s="421" t="s">
        <v>463</v>
      </c>
      <c r="D3" s="422">
        <f>단가조사!H5</f>
        <v>25454886</v>
      </c>
      <c r="E3" s="421" t="s">
        <v>464</v>
      </c>
      <c r="F3" s="421" t="str">
        <f>단가조사!F5</f>
        <v>코리아넷</v>
      </c>
      <c r="G3" s="423" t="s">
        <v>0</v>
      </c>
      <c r="H3" s="424" t="s">
        <v>465</v>
      </c>
      <c r="I3" s="424" t="s">
        <v>463</v>
      </c>
      <c r="J3" s="425">
        <f>단가조사!L5</f>
        <v>25844997</v>
      </c>
      <c r="K3" s="424" t="s">
        <v>464</v>
      </c>
      <c r="L3" s="424" t="str">
        <f>단가조사!J5</f>
        <v>인텔리빅스</v>
      </c>
      <c r="M3" s="424" t="s">
        <v>466</v>
      </c>
      <c r="N3" s="424" t="s">
        <v>467</v>
      </c>
      <c r="O3" s="424">
        <f>단가조사!P5</f>
        <v>25205029</v>
      </c>
      <c r="P3" s="424" t="s">
        <v>468</v>
      </c>
      <c r="Q3" s="424" t="str">
        <f>단가조사!N5</f>
        <v>에스카</v>
      </c>
    </row>
    <row r="4" spans="1:17" ht="140.1" customHeight="1">
      <c r="A4" s="426"/>
      <c r="B4" s="650"/>
      <c r="C4" s="651"/>
      <c r="D4" s="651"/>
      <c r="E4" s="651"/>
      <c r="F4" s="652"/>
      <c r="G4" s="423">
        <f>수량산출서!E8</f>
        <v>1</v>
      </c>
      <c r="H4" s="653"/>
      <c r="I4" s="654"/>
      <c r="J4" s="654"/>
      <c r="K4" s="654"/>
      <c r="L4" s="655"/>
      <c r="M4" s="653"/>
      <c r="N4" s="654"/>
      <c r="O4" s="654"/>
      <c r="P4" s="654"/>
      <c r="Q4" s="655"/>
    </row>
    <row r="5" spans="1:17" ht="35.4" customHeight="1">
      <c r="A5" s="420" t="s">
        <v>547</v>
      </c>
      <c r="B5" s="421" t="str">
        <f>단가조사!B6</f>
        <v>보안용카메라</v>
      </c>
      <c r="C5" s="421" t="s">
        <v>463</v>
      </c>
      <c r="D5" s="422">
        <f>단가조사!H6</f>
        <v>25104211</v>
      </c>
      <c r="E5" s="421" t="s">
        <v>464</v>
      </c>
      <c r="F5" s="421" t="str">
        <f>단가조사!F6</f>
        <v>코리아넷</v>
      </c>
      <c r="G5" s="423" t="s">
        <v>0</v>
      </c>
      <c r="H5" s="424" t="s">
        <v>465</v>
      </c>
      <c r="I5" s="424" t="s">
        <v>463</v>
      </c>
      <c r="J5" s="425">
        <f>단가조사!L6</f>
        <v>24194252</v>
      </c>
      <c r="K5" s="424" t="s">
        <v>464</v>
      </c>
      <c r="L5" s="424" t="str">
        <f>단가조사!J6</f>
        <v>인텔리빅스</v>
      </c>
      <c r="M5" s="424" t="s">
        <v>466</v>
      </c>
      <c r="N5" s="424" t="s">
        <v>467</v>
      </c>
      <c r="O5" s="424">
        <f>단가조사!P6</f>
        <v>24479041</v>
      </c>
      <c r="P5" s="424" t="s">
        <v>468</v>
      </c>
      <c r="Q5" s="424" t="str">
        <f>단가조사!N6</f>
        <v>에스카</v>
      </c>
    </row>
    <row r="6" spans="1:17" ht="140.1" customHeight="1">
      <c r="A6" s="426"/>
      <c r="B6" s="650"/>
      <c r="C6" s="651"/>
      <c r="D6" s="651"/>
      <c r="E6" s="651"/>
      <c r="F6" s="652"/>
      <c r="G6" s="423">
        <f>수량산출서!E9</f>
        <v>5</v>
      </c>
      <c r="H6" s="653"/>
      <c r="I6" s="654"/>
      <c r="J6" s="654"/>
      <c r="K6" s="654"/>
      <c r="L6" s="655"/>
      <c r="M6" s="653"/>
      <c r="N6" s="654"/>
      <c r="O6" s="654"/>
      <c r="P6" s="654"/>
      <c r="Q6" s="655"/>
    </row>
    <row r="7" spans="1:17" ht="35.4" customHeight="1">
      <c r="A7" s="420" t="s">
        <v>548</v>
      </c>
      <c r="B7" s="421" t="str">
        <f>단가조사!B7</f>
        <v>디지털비디오레코더</v>
      </c>
      <c r="C7" s="421" t="s">
        <v>463</v>
      </c>
      <c r="D7" s="422">
        <f>단가조사!H7</f>
        <v>25560063</v>
      </c>
      <c r="E7" s="421" t="s">
        <v>464</v>
      </c>
      <c r="F7" s="421" t="str">
        <f>단가조사!F7</f>
        <v>코리아넷</v>
      </c>
      <c r="G7" s="423"/>
      <c r="H7" s="424" t="s">
        <v>465</v>
      </c>
      <c r="I7" s="424" t="s">
        <v>463</v>
      </c>
      <c r="J7" s="425">
        <f>단가조사!L7</f>
        <v>23221272</v>
      </c>
      <c r="K7" s="424" t="s">
        <v>464</v>
      </c>
      <c r="L7" s="424" t="str">
        <f>단가조사!J7</f>
        <v>시큐인포</v>
      </c>
      <c r="M7" s="424" t="s">
        <v>466</v>
      </c>
      <c r="N7" s="424" t="s">
        <v>467</v>
      </c>
      <c r="O7" s="424">
        <f>단가조사!P7</f>
        <v>25560063</v>
      </c>
      <c r="P7" s="424" t="s">
        <v>468</v>
      </c>
      <c r="Q7" s="424" t="str">
        <f>단가조사!N7</f>
        <v>에스카</v>
      </c>
    </row>
    <row r="8" spans="1:17" ht="140.1" customHeight="1">
      <c r="A8" s="426"/>
      <c r="B8" s="650"/>
      <c r="C8" s="651"/>
      <c r="D8" s="651"/>
      <c r="E8" s="651"/>
      <c r="F8" s="652"/>
      <c r="G8" s="423">
        <f>수량산출서!E10</f>
        <v>1</v>
      </c>
      <c r="H8" s="653"/>
      <c r="I8" s="654"/>
      <c r="J8" s="654"/>
      <c r="K8" s="654"/>
      <c r="L8" s="655"/>
      <c r="M8" s="653"/>
      <c r="N8" s="654"/>
      <c r="O8" s="654"/>
      <c r="P8" s="654"/>
      <c r="Q8" s="655"/>
    </row>
    <row r="9" spans="1:17" ht="35.4" customHeight="1">
      <c r="A9" s="420" t="s">
        <v>562</v>
      </c>
      <c r="B9" s="421" t="str">
        <f>단가조사!B8</f>
        <v>네트워크스위치</v>
      </c>
      <c r="C9" s="421" t="s">
        <v>463</v>
      </c>
      <c r="D9" s="422">
        <f>단가조사!H8</f>
        <v>25527067</v>
      </c>
      <c r="E9" s="421" t="s">
        <v>464</v>
      </c>
      <c r="F9" s="421" t="str">
        <f>단가조사!F8</f>
        <v>코리아넷</v>
      </c>
      <c r="G9" s="423" t="s">
        <v>0</v>
      </c>
      <c r="H9" s="424" t="s">
        <v>465</v>
      </c>
      <c r="I9" s="424" t="s">
        <v>463</v>
      </c>
      <c r="J9" s="425">
        <f>단가조사!L8</f>
        <v>25527067</v>
      </c>
      <c r="K9" s="424" t="s">
        <v>464</v>
      </c>
      <c r="L9" s="424" t="str">
        <f>단가조사!J8</f>
        <v>인텔리빅스</v>
      </c>
      <c r="M9" s="424" t="s">
        <v>466</v>
      </c>
      <c r="N9" s="424" t="s">
        <v>467</v>
      </c>
      <c r="O9" s="424">
        <f>단가조사!P8</f>
        <v>25527067</v>
      </c>
      <c r="P9" s="424" t="s">
        <v>468</v>
      </c>
      <c r="Q9" s="424" t="str">
        <f>단가조사!N8</f>
        <v>에스카</v>
      </c>
    </row>
    <row r="10" spans="1:17" ht="140.1" customHeight="1">
      <c r="A10" s="426"/>
      <c r="B10" s="650"/>
      <c r="C10" s="651"/>
      <c r="D10" s="651"/>
      <c r="E10" s="651"/>
      <c r="F10" s="652"/>
      <c r="G10" s="423">
        <f>수량산출서!E11</f>
        <v>1</v>
      </c>
      <c r="H10" s="653"/>
      <c r="I10" s="654"/>
      <c r="J10" s="654"/>
      <c r="K10" s="654"/>
      <c r="L10" s="655"/>
      <c r="M10" s="653"/>
      <c r="N10" s="654"/>
      <c r="O10" s="654"/>
      <c r="P10" s="654"/>
      <c r="Q10" s="655"/>
    </row>
    <row r="11" spans="1:17" ht="35.4" customHeight="1">
      <c r="A11" s="420" t="s">
        <v>563</v>
      </c>
      <c r="B11" s="421" t="str">
        <f>단가조사!B9</f>
        <v>네트워크스위치</v>
      </c>
      <c r="C11" s="421" t="s">
        <v>463</v>
      </c>
      <c r="D11" s="422">
        <f>단가조사!H9</f>
        <v>22943457</v>
      </c>
      <c r="E11" s="421" t="s">
        <v>464</v>
      </c>
      <c r="F11" s="421" t="str">
        <f>단가조사!F9</f>
        <v>코리아넷</v>
      </c>
      <c r="G11" s="423" t="s">
        <v>0</v>
      </c>
      <c r="H11" s="424" t="s">
        <v>465</v>
      </c>
      <c r="I11" s="424" t="s">
        <v>463</v>
      </c>
      <c r="J11" s="425">
        <f>단가조사!L9</f>
        <v>23641018</v>
      </c>
      <c r="K11" s="424" t="s">
        <v>464</v>
      </c>
      <c r="L11" s="424" t="str">
        <f>단가조사!J9</f>
        <v>인텔리빅스</v>
      </c>
      <c r="M11" s="424" t="s">
        <v>466</v>
      </c>
      <c r="N11" s="424" t="s">
        <v>467</v>
      </c>
      <c r="O11" s="424">
        <f>단가조사!P9</f>
        <v>23578440</v>
      </c>
      <c r="P11" s="424" t="s">
        <v>468</v>
      </c>
      <c r="Q11" s="424" t="str">
        <f>단가조사!N9</f>
        <v>에스카</v>
      </c>
    </row>
    <row r="12" spans="1:17" ht="140.1" customHeight="1">
      <c r="A12" s="426"/>
      <c r="B12" s="650"/>
      <c r="C12" s="651"/>
      <c r="D12" s="651"/>
      <c r="E12" s="651"/>
      <c r="F12" s="652"/>
      <c r="G12" s="423">
        <f>수량산출서!E12</f>
        <v>1</v>
      </c>
      <c r="H12" s="653"/>
      <c r="I12" s="654"/>
      <c r="J12" s="654"/>
      <c r="K12" s="654"/>
      <c r="L12" s="655"/>
      <c r="M12" s="653"/>
      <c r="N12" s="654"/>
      <c r="O12" s="654"/>
      <c r="P12" s="654"/>
      <c r="Q12" s="655"/>
    </row>
    <row r="13" spans="1:17" ht="35.4" customHeight="1">
      <c r="A13" s="420" t="s">
        <v>564</v>
      </c>
      <c r="B13" s="421" t="str">
        <f>단가조사!B10</f>
        <v>하드디스크드라이브</v>
      </c>
      <c r="C13" s="421" t="s">
        <v>463</v>
      </c>
      <c r="D13" s="496">
        <f>단가조사!H10</f>
        <v>24432409</v>
      </c>
      <c r="E13" s="421" t="s">
        <v>464</v>
      </c>
      <c r="F13" s="421" t="str">
        <f>단가조사!F10</f>
        <v>코리아넷</v>
      </c>
      <c r="G13" s="423" t="s">
        <v>0</v>
      </c>
      <c r="H13" s="424" t="s">
        <v>465</v>
      </c>
      <c r="I13" s="424" t="s">
        <v>463</v>
      </c>
      <c r="J13" s="497">
        <f>단가조사!L10</f>
        <v>24172505</v>
      </c>
      <c r="K13" s="424" t="s">
        <v>464</v>
      </c>
      <c r="L13" s="424" t="str">
        <f>단가조사!J10</f>
        <v>시큐인포</v>
      </c>
      <c r="M13" s="424" t="s">
        <v>466</v>
      </c>
      <c r="N13" s="424" t="s">
        <v>467</v>
      </c>
      <c r="O13" s="497">
        <f>단가조사!P10</f>
        <v>25534746</v>
      </c>
      <c r="P13" s="424" t="s">
        <v>468</v>
      </c>
      <c r="Q13" s="424" t="str">
        <f>단가조사!N10</f>
        <v>에스카</v>
      </c>
    </row>
    <row r="14" spans="1:17" ht="140.1" customHeight="1">
      <c r="A14" s="426"/>
      <c r="B14" s="650"/>
      <c r="C14" s="651"/>
      <c r="D14" s="651"/>
      <c r="E14" s="651"/>
      <c r="F14" s="652"/>
      <c r="G14" s="423">
        <f>수량산출서!E13</f>
        <v>2</v>
      </c>
      <c r="H14" s="653"/>
      <c r="I14" s="654"/>
      <c r="J14" s="654"/>
      <c r="K14" s="654"/>
      <c r="L14" s="655"/>
      <c r="M14" s="653"/>
      <c r="N14" s="654"/>
      <c r="O14" s="654"/>
      <c r="P14" s="654"/>
      <c r="Q14" s="655"/>
    </row>
    <row r="15" spans="1:17" ht="35.4" customHeight="1">
      <c r="A15" s="420" t="s">
        <v>617</v>
      </c>
      <c r="B15" s="421" t="str">
        <f>단가조사!B11</f>
        <v>난연전력케이블</v>
      </c>
      <c r="C15" s="421" t="s">
        <v>463</v>
      </c>
      <c r="D15" s="496">
        <f>단가조사!H11</f>
        <v>22067190</v>
      </c>
      <c r="E15" s="421" t="s">
        <v>464</v>
      </c>
      <c r="F15" s="421" t="str">
        <f>단가조사!F11</f>
        <v>코리아넷</v>
      </c>
      <c r="G15" s="423" t="s">
        <v>0</v>
      </c>
      <c r="H15" s="424" t="s">
        <v>465</v>
      </c>
      <c r="I15" s="424" t="s">
        <v>463</v>
      </c>
      <c r="J15" s="497">
        <f>단가조사!L11</f>
        <v>22067190</v>
      </c>
      <c r="K15" s="424" t="s">
        <v>464</v>
      </c>
      <c r="L15" s="424" t="str">
        <f>단가조사!J11</f>
        <v>인텔리빅스</v>
      </c>
      <c r="M15" s="424" t="s">
        <v>466</v>
      </c>
      <c r="N15" s="424" t="s">
        <v>467</v>
      </c>
      <c r="O15" s="497">
        <f>단가조사!P11</f>
        <v>22067190</v>
      </c>
      <c r="P15" s="424" t="s">
        <v>468</v>
      </c>
      <c r="Q15" s="424" t="str">
        <f>단가조사!N11</f>
        <v>에스카</v>
      </c>
    </row>
    <row r="16" spans="1:17" ht="140.1" customHeight="1">
      <c r="A16" s="426"/>
      <c r="B16" s="650"/>
      <c r="C16" s="651"/>
      <c r="D16" s="651"/>
      <c r="E16" s="651"/>
      <c r="F16" s="652"/>
      <c r="G16" s="423">
        <f>수량산출서!E14</f>
        <v>80</v>
      </c>
      <c r="H16" s="653"/>
      <c r="I16" s="654"/>
      <c r="J16" s="654"/>
      <c r="K16" s="654"/>
      <c r="L16" s="655"/>
      <c r="M16" s="653"/>
      <c r="N16" s="654"/>
      <c r="O16" s="654"/>
      <c r="P16" s="654"/>
      <c r="Q16" s="655"/>
    </row>
    <row r="17" spans="1:17" ht="35.4" customHeight="1">
      <c r="A17" s="420" t="s">
        <v>618</v>
      </c>
      <c r="B17" s="421" t="str">
        <f>단가조사!B12</f>
        <v>UTP케이블</v>
      </c>
      <c r="C17" s="421" t="s">
        <v>463</v>
      </c>
      <c r="D17" s="496">
        <f>단가조사!H12</f>
        <v>22067194</v>
      </c>
      <c r="E17" s="421" t="s">
        <v>464</v>
      </c>
      <c r="F17" s="421" t="str">
        <f>단가조사!F12</f>
        <v>코리아넷</v>
      </c>
      <c r="G17" s="423" t="s">
        <v>0</v>
      </c>
      <c r="H17" s="424" t="s">
        <v>465</v>
      </c>
      <c r="I17" s="424" t="s">
        <v>463</v>
      </c>
      <c r="J17" s="497">
        <f>단가조사!L12</f>
        <v>22067194</v>
      </c>
      <c r="K17" s="424" t="s">
        <v>464</v>
      </c>
      <c r="L17" s="424" t="str">
        <f>단가조사!J12</f>
        <v>인텔리빅스</v>
      </c>
      <c r="M17" s="424" t="s">
        <v>466</v>
      </c>
      <c r="N17" s="424" t="s">
        <v>467</v>
      </c>
      <c r="O17" s="497">
        <f>단가조사!P12</f>
        <v>22067194</v>
      </c>
      <c r="P17" s="424" t="s">
        <v>468</v>
      </c>
      <c r="Q17" s="424" t="str">
        <f>단가조사!N12</f>
        <v>에스카</v>
      </c>
    </row>
    <row r="18" spans="1:17" ht="140.1" customHeight="1">
      <c r="A18" s="426"/>
      <c r="B18" s="650"/>
      <c r="C18" s="651"/>
      <c r="D18" s="651"/>
      <c r="E18" s="651"/>
      <c r="F18" s="652"/>
      <c r="G18" s="423">
        <f>수량산출서!E15</f>
        <v>135</v>
      </c>
      <c r="H18" s="653"/>
      <c r="I18" s="654"/>
      <c r="J18" s="654"/>
      <c r="K18" s="654"/>
      <c r="L18" s="655"/>
      <c r="M18" s="653"/>
      <c r="N18" s="654"/>
      <c r="O18" s="654"/>
      <c r="P18" s="654"/>
      <c r="Q18" s="655"/>
    </row>
    <row r="19" spans="1:17" ht="35.4" customHeight="1">
      <c r="A19" s="420" t="s">
        <v>619</v>
      </c>
      <c r="B19" s="421" t="str">
        <f>단가조사!B13</f>
        <v>정보통신공사</v>
      </c>
      <c r="C19" s="421" t="s">
        <v>463</v>
      </c>
      <c r="D19" s="496">
        <f>단가조사!H13</f>
        <v>22066421</v>
      </c>
      <c r="E19" s="421" t="s">
        <v>464</v>
      </c>
      <c r="F19" s="421" t="str">
        <f>단가조사!F13</f>
        <v>코리아넷</v>
      </c>
      <c r="G19" s="423" t="s">
        <v>0</v>
      </c>
      <c r="H19" s="424" t="s">
        <v>465</v>
      </c>
      <c r="I19" s="424" t="s">
        <v>463</v>
      </c>
      <c r="J19" s="497">
        <f>단가조사!L13</f>
        <v>22066421</v>
      </c>
      <c r="K19" s="424" t="s">
        <v>464</v>
      </c>
      <c r="L19" s="424" t="str">
        <f>단가조사!J13</f>
        <v>인텔리빅스</v>
      </c>
      <c r="M19" s="424" t="s">
        <v>466</v>
      </c>
      <c r="N19" s="424" t="s">
        <v>467</v>
      </c>
      <c r="O19" s="497">
        <f>단가조사!P13</f>
        <v>22066421</v>
      </c>
      <c r="P19" s="424" t="s">
        <v>468</v>
      </c>
      <c r="Q19" s="424" t="str">
        <f>단가조사!N13</f>
        <v>에스카</v>
      </c>
    </row>
    <row r="20" spans="1:17" ht="140.1" customHeight="1">
      <c r="A20" s="426"/>
      <c r="B20" s="650"/>
      <c r="C20" s="651"/>
      <c r="D20" s="651"/>
      <c r="E20" s="651"/>
      <c r="F20" s="652"/>
      <c r="G20" s="423">
        <f>수량산출서!E16</f>
        <v>6</v>
      </c>
      <c r="H20" s="653"/>
      <c r="I20" s="654"/>
      <c r="J20" s="654"/>
      <c r="K20" s="654"/>
      <c r="L20" s="655"/>
      <c r="M20" s="653"/>
      <c r="N20" s="654"/>
      <c r="O20" s="654"/>
      <c r="P20" s="654"/>
      <c r="Q20" s="655"/>
    </row>
  </sheetData>
  <mergeCells count="28">
    <mergeCell ref="B1:G1"/>
    <mergeCell ref="B10:F10"/>
    <mergeCell ref="H10:L10"/>
    <mergeCell ref="M10:Q10"/>
    <mergeCell ref="B4:F4"/>
    <mergeCell ref="H4:L4"/>
    <mergeCell ref="M4:Q4"/>
    <mergeCell ref="B6:F6"/>
    <mergeCell ref="H6:L6"/>
    <mergeCell ref="M6:Q6"/>
    <mergeCell ref="B8:F8"/>
    <mergeCell ref="H8:L8"/>
    <mergeCell ref="M8:Q8"/>
    <mergeCell ref="B12:F12"/>
    <mergeCell ref="H12:L12"/>
    <mergeCell ref="M12:Q12"/>
    <mergeCell ref="B14:F14"/>
    <mergeCell ref="H14:L14"/>
    <mergeCell ref="M14:Q14"/>
    <mergeCell ref="B20:F20"/>
    <mergeCell ref="H20:L20"/>
    <mergeCell ref="M20:Q20"/>
    <mergeCell ref="B16:F16"/>
    <mergeCell ref="H16:L16"/>
    <mergeCell ref="M16:Q16"/>
    <mergeCell ref="B18:F18"/>
    <mergeCell ref="H18:L18"/>
    <mergeCell ref="M18:Q18"/>
  </mergeCells>
  <phoneticPr fontId="3" type="noConversion"/>
  <printOptions horizontalCentered="1"/>
  <pageMargins left="0.39370078740157483" right="0.39370078740157483" top="0.35433070866141736" bottom="0.23622047244094491" header="0.31496062992125984" footer="0.31496062992125984"/>
  <pageSetup paperSize="9" scale="48" fitToHeight="100" orientation="landscape" r:id="rId1"/>
  <rowBreaks count="1" manualBreakCount="1">
    <brk id="14" max="16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7"/>
  <sheetViews>
    <sheetView view="pageBreakPreview" zoomScaleNormal="100" zoomScaleSheetLayoutView="100" workbookViewId="0">
      <selection activeCell="A29" sqref="A29"/>
    </sheetView>
  </sheetViews>
  <sheetFormatPr defaultColWidth="8.8984375" defaultRowHeight="14.4"/>
  <cols>
    <col min="1" max="16384" width="8.8984375" style="1"/>
  </cols>
  <sheetData>
    <row r="1" spans="1:11" ht="36.75" customHeight="1"/>
    <row r="3" spans="1:11" ht="30.6">
      <c r="A3" s="658"/>
      <c r="B3" s="658"/>
      <c r="C3" s="658"/>
      <c r="D3" s="658"/>
      <c r="E3" s="658"/>
      <c r="F3" s="658"/>
      <c r="G3" s="658"/>
      <c r="H3" s="658"/>
      <c r="I3" s="658"/>
      <c r="J3" s="658"/>
      <c r="K3" s="658"/>
    </row>
    <row r="7" spans="1:11">
      <c r="D7"/>
    </row>
  </sheetData>
  <mergeCells count="1">
    <mergeCell ref="A3:K3"/>
  </mergeCells>
  <phoneticPr fontId="3" type="noConversion"/>
  <printOptions horizontalCentered="1"/>
  <pageMargins left="0.42" right="0.39370078740157483" top="0.74803149606299213" bottom="0.39370078740157483" header="0.31496062992125984" footer="0.31496062992125984"/>
  <pageSetup paperSize="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10"/>
  <sheetViews>
    <sheetView view="pageBreakPreview" zoomScale="85" zoomScaleNormal="100" zoomScaleSheetLayoutView="85" workbookViewId="0">
      <selection activeCell="N6" sqref="N6"/>
    </sheetView>
  </sheetViews>
  <sheetFormatPr defaultColWidth="8.8984375" defaultRowHeight="14.4"/>
  <cols>
    <col min="1" max="1" width="28.19921875" style="1" customWidth="1"/>
    <col min="2" max="2" width="9.59765625" style="1" customWidth="1"/>
    <col min="3" max="3" width="9.3984375" style="1" customWidth="1"/>
    <col min="4" max="4" width="9" style="1" customWidth="1"/>
    <col min="5" max="5" width="9.59765625" style="1" customWidth="1"/>
    <col min="6" max="6" width="11.59765625" style="1" customWidth="1"/>
    <col min="7" max="8" width="10.59765625" style="1" customWidth="1"/>
    <col min="9" max="9" width="10.8984375" style="1" customWidth="1"/>
    <col min="10" max="16384" width="8.8984375" style="1"/>
  </cols>
  <sheetData>
    <row r="1" spans="1:9" ht="47.25" customHeight="1">
      <c r="A1" s="659" t="s">
        <v>16</v>
      </c>
      <c r="B1" s="659"/>
      <c r="C1" s="659"/>
      <c r="D1" s="659"/>
      <c r="E1" s="659"/>
      <c r="F1" s="659"/>
      <c r="G1" s="659"/>
      <c r="H1" s="659"/>
      <c r="I1" s="659"/>
    </row>
    <row r="2" spans="1:9" ht="30.75" customHeight="1">
      <c r="A2" s="660" t="str">
        <f>'표지 '!A5:M5</f>
        <v>순천 향교 CCTV 구매 설치</v>
      </c>
      <c r="B2" s="660"/>
      <c r="C2" s="660"/>
      <c r="D2" s="660"/>
      <c r="E2" s="660"/>
      <c r="F2" s="660"/>
      <c r="G2" s="660"/>
      <c r="H2" s="660"/>
      <c r="I2" s="660"/>
    </row>
    <row r="3" spans="1:9" ht="30.75" customHeight="1">
      <c r="A3" s="661" t="s">
        <v>17</v>
      </c>
      <c r="B3" s="662" t="s">
        <v>545</v>
      </c>
      <c r="C3" s="662"/>
      <c r="D3" s="662"/>
      <c r="E3" s="662"/>
      <c r="F3" s="662"/>
      <c r="G3" s="662"/>
      <c r="H3" s="663"/>
      <c r="I3" s="663"/>
    </row>
    <row r="4" spans="1:9" ht="36.75" customHeight="1">
      <c r="A4" s="661"/>
      <c r="B4" s="664" t="s">
        <v>542</v>
      </c>
      <c r="C4" s="664"/>
      <c r="D4" s="664" t="s">
        <v>543</v>
      </c>
      <c r="E4" s="664"/>
      <c r="F4" s="665" t="s">
        <v>539</v>
      </c>
      <c r="G4" s="666"/>
      <c r="H4" s="185" t="s">
        <v>540</v>
      </c>
      <c r="I4" s="185" t="s">
        <v>544</v>
      </c>
    </row>
    <row r="5" spans="1:9" ht="43.5" customHeight="1">
      <c r="A5" s="11" t="s">
        <v>18</v>
      </c>
      <c r="B5" s="12" t="s">
        <v>19</v>
      </c>
      <c r="C5" s="12" t="s">
        <v>19</v>
      </c>
      <c r="D5" s="13" t="s">
        <v>19</v>
      </c>
      <c r="E5" s="13" t="s">
        <v>19</v>
      </c>
      <c r="F5" s="13" t="s">
        <v>19</v>
      </c>
      <c r="G5" s="13" t="s">
        <v>19</v>
      </c>
      <c r="H5" s="170"/>
      <c r="I5" s="170" t="s">
        <v>19</v>
      </c>
    </row>
    <row r="6" spans="1:9" ht="47.25" customHeight="1">
      <c r="A6" s="11" t="s">
        <v>20</v>
      </c>
      <c r="B6" s="13" t="s">
        <v>19</v>
      </c>
      <c r="C6" s="13" t="s">
        <v>19</v>
      </c>
      <c r="D6" s="12" t="s">
        <v>19</v>
      </c>
      <c r="E6" s="12" t="s">
        <v>19</v>
      </c>
      <c r="F6" s="13" t="s">
        <v>19</v>
      </c>
      <c r="G6" s="13" t="s">
        <v>19</v>
      </c>
      <c r="H6" s="13"/>
      <c r="I6" s="13" t="s">
        <v>19</v>
      </c>
    </row>
    <row r="7" spans="1:9" ht="44.25" customHeight="1">
      <c r="A7" s="11" t="s">
        <v>21</v>
      </c>
      <c r="B7" s="13" t="s">
        <v>19</v>
      </c>
      <c r="C7" s="13" t="s">
        <v>19</v>
      </c>
      <c r="D7" s="13" t="s">
        <v>19</v>
      </c>
      <c r="E7" s="13" t="s">
        <v>19</v>
      </c>
      <c r="F7" s="12" t="s">
        <v>19</v>
      </c>
      <c r="G7" s="12" t="s">
        <v>19</v>
      </c>
      <c r="H7" s="13"/>
      <c r="I7" s="13" t="s">
        <v>19</v>
      </c>
    </row>
    <row r="8" spans="1:9" ht="44.25" customHeight="1">
      <c r="A8" s="11" t="s">
        <v>22</v>
      </c>
      <c r="B8" s="13"/>
      <c r="C8" s="13"/>
      <c r="D8" s="13"/>
      <c r="E8" s="13"/>
      <c r="F8" s="12"/>
      <c r="G8" s="12" t="s">
        <v>19</v>
      </c>
      <c r="H8" s="13"/>
      <c r="I8" s="13"/>
    </row>
    <row r="9" spans="1:9" ht="45" customHeight="1">
      <c r="A9" s="11" t="s">
        <v>23</v>
      </c>
      <c r="B9" s="13" t="s">
        <v>19</v>
      </c>
      <c r="C9" s="13" t="s">
        <v>19</v>
      </c>
      <c r="D9" s="13" t="s">
        <v>19</v>
      </c>
      <c r="E9" s="13" t="s">
        <v>19</v>
      </c>
      <c r="F9" s="13" t="s">
        <v>19</v>
      </c>
      <c r="G9" s="13" t="s">
        <v>19</v>
      </c>
      <c r="H9" s="12"/>
      <c r="I9" s="13" t="s">
        <v>19</v>
      </c>
    </row>
    <row r="10" spans="1:9" ht="45" customHeight="1">
      <c r="A10" s="11" t="s">
        <v>116</v>
      </c>
      <c r="B10" s="13" t="s">
        <v>19</v>
      </c>
      <c r="C10" s="13" t="s">
        <v>19</v>
      </c>
      <c r="D10" s="13" t="s">
        <v>19</v>
      </c>
      <c r="E10" s="13" t="s">
        <v>19</v>
      </c>
      <c r="F10" s="13" t="s">
        <v>19</v>
      </c>
      <c r="G10" s="13" t="s">
        <v>19</v>
      </c>
      <c r="H10" s="13"/>
      <c r="I10" s="12" t="s">
        <v>19</v>
      </c>
    </row>
  </sheetData>
  <mergeCells count="7">
    <mergeCell ref="A1:I1"/>
    <mergeCell ref="A2:I2"/>
    <mergeCell ref="A3:A4"/>
    <mergeCell ref="B3:I3"/>
    <mergeCell ref="B4:C4"/>
    <mergeCell ref="D4:E4"/>
    <mergeCell ref="F4:G4"/>
  </mergeCells>
  <phoneticPr fontId="3" type="noConversion"/>
  <printOptions horizontalCentered="1"/>
  <pageMargins left="0.42" right="0.39370078740157483" top="0.74803149606299213" bottom="0.39370078740157483" header="0.31496062992125984" footer="0.31496062992125984"/>
  <pageSetup paperSize="9" scale="96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R47"/>
  <sheetViews>
    <sheetView view="pageBreakPreview" zoomScaleNormal="100" zoomScaleSheetLayoutView="100" workbookViewId="0">
      <selection activeCell="H21" sqref="H21"/>
    </sheetView>
  </sheetViews>
  <sheetFormatPr defaultColWidth="9" defaultRowHeight="13.8"/>
  <cols>
    <col min="1" max="1" width="4.09765625" style="335" customWidth="1"/>
    <col min="2" max="2" width="6.59765625" style="335" customWidth="1"/>
    <col min="3" max="3" width="16.09765625" style="335" customWidth="1"/>
    <col min="4" max="4" width="20.09765625" style="335" customWidth="1"/>
    <col min="5" max="5" width="5.59765625" style="335" customWidth="1"/>
    <col min="6" max="6" width="8" style="335" customWidth="1"/>
    <col min="7" max="7" width="12.19921875" style="335" customWidth="1"/>
    <col min="8" max="8" width="18" style="335" customWidth="1"/>
    <col min="9" max="9" width="9.3984375" style="335" customWidth="1"/>
    <col min="10" max="10" width="19.3984375" style="354" bestFit="1" customWidth="1"/>
    <col min="11" max="11" width="5.09765625" style="354" customWidth="1"/>
    <col min="12" max="12" width="7.59765625" style="335" customWidth="1"/>
    <col min="13" max="13" width="14.3984375" style="335" bestFit="1" customWidth="1"/>
    <col min="14" max="14" width="15.3984375" style="335" customWidth="1"/>
    <col min="15" max="15" width="14.3984375" style="334" bestFit="1" customWidth="1"/>
    <col min="16" max="16" width="10.8984375" style="335" bestFit="1" customWidth="1"/>
    <col min="17" max="16384" width="9" style="335"/>
  </cols>
  <sheetData>
    <row r="2" spans="2:18" ht="31.8">
      <c r="B2" s="682" t="s">
        <v>218</v>
      </c>
      <c r="C2" s="682"/>
      <c r="D2" s="682"/>
      <c r="E2" s="682"/>
      <c r="F2" s="682"/>
      <c r="G2" s="682"/>
      <c r="H2" s="682"/>
      <c r="I2" s="682"/>
      <c r="J2" s="333"/>
      <c r="K2" s="333"/>
      <c r="L2" s="334"/>
      <c r="M2" s="334"/>
      <c r="N2" s="334"/>
    </row>
    <row r="3" spans="2:18" ht="21" customHeight="1">
      <c r="J3" s="333"/>
      <c r="K3" s="333"/>
      <c r="L3" s="334"/>
      <c r="M3" s="334"/>
      <c r="N3" s="334"/>
    </row>
    <row r="4" spans="2:18" ht="27" customHeight="1" thickBot="1">
      <c r="B4" s="683" t="s">
        <v>440</v>
      </c>
      <c r="C4" s="683"/>
      <c r="D4" s="683"/>
      <c r="E4" s="336" t="s">
        <v>443</v>
      </c>
      <c r="G4" s="337"/>
      <c r="H4" s="338" t="s">
        <v>444</v>
      </c>
      <c r="I4" s="339"/>
      <c r="J4" s="333"/>
      <c r="K4" s="333"/>
      <c r="L4" s="334"/>
      <c r="M4" s="334"/>
      <c r="N4" s="334"/>
    </row>
    <row r="5" spans="2:18" ht="27" customHeight="1">
      <c r="B5" s="684"/>
      <c r="C5" s="684"/>
      <c r="E5" s="340"/>
      <c r="G5" s="341" t="s">
        <v>445</v>
      </c>
      <c r="H5" s="342"/>
      <c r="I5" s="342"/>
      <c r="J5" s="333"/>
      <c r="K5" s="333"/>
      <c r="L5" s="334"/>
      <c r="M5" s="334"/>
      <c r="N5" s="334"/>
    </row>
    <row r="6" spans="2:18" ht="27" customHeight="1">
      <c r="B6" s="343" t="s">
        <v>493</v>
      </c>
      <c r="C6" s="344"/>
      <c r="E6" s="340"/>
      <c r="G6" s="345" t="s">
        <v>446</v>
      </c>
      <c r="H6" s="346"/>
      <c r="I6" s="346"/>
      <c r="J6" s="333"/>
      <c r="K6" s="333"/>
      <c r="L6" s="334"/>
      <c r="M6" s="334"/>
      <c r="N6" s="334"/>
    </row>
    <row r="7" spans="2:18" ht="27" customHeight="1">
      <c r="B7" s="343" t="s">
        <v>453</v>
      </c>
      <c r="C7" s="347"/>
      <c r="D7" s="347"/>
      <c r="E7" s="340"/>
      <c r="G7" s="345" t="s">
        <v>452</v>
      </c>
      <c r="H7" s="346"/>
      <c r="I7" s="346"/>
      <c r="J7" s="333"/>
      <c r="K7" s="333"/>
      <c r="L7" s="348"/>
      <c r="M7" s="348"/>
      <c r="N7" s="348"/>
    </row>
    <row r="8" spans="2:18" ht="15.75" customHeight="1">
      <c r="B8" s="343"/>
      <c r="C8" s="347"/>
      <c r="D8" s="347"/>
      <c r="E8" s="349"/>
      <c r="F8" s="350"/>
      <c r="G8" s="351" t="s">
        <v>447</v>
      </c>
      <c r="H8" s="352"/>
      <c r="I8" s="352"/>
      <c r="J8" s="333"/>
      <c r="K8" s="333"/>
      <c r="L8" s="334"/>
      <c r="M8" s="334"/>
      <c r="N8" s="334"/>
    </row>
    <row r="9" spans="2:18" ht="15.75" customHeight="1">
      <c r="B9" s="343"/>
      <c r="C9" s="347"/>
      <c r="D9" s="347"/>
      <c r="E9" s="349"/>
      <c r="F9" s="350"/>
      <c r="G9" s="351"/>
      <c r="H9" s="352"/>
      <c r="I9" s="352"/>
      <c r="J9" s="333"/>
      <c r="K9" s="333"/>
      <c r="L9" s="334"/>
      <c r="M9" s="334"/>
      <c r="N9" s="334"/>
    </row>
    <row r="10" spans="2:18" ht="33" customHeight="1">
      <c r="B10" s="685" t="e">
        <f>"합계금액 : 일금"&amp;NUMBERSTRING(H36,1)&amp;"원정 (\"&amp;TEXT(H36,"#,###")&amp;")"</f>
        <v>#REF!</v>
      </c>
      <c r="C10" s="685"/>
      <c r="D10" s="685"/>
      <c r="E10" s="685"/>
      <c r="F10" s="685"/>
      <c r="G10" s="685"/>
      <c r="H10" s="685"/>
      <c r="I10" s="685"/>
      <c r="J10" s="333"/>
      <c r="K10" s="333"/>
      <c r="L10" s="348"/>
      <c r="M10" s="348"/>
      <c r="N10" s="334"/>
    </row>
    <row r="11" spans="2:18" ht="9.75" customHeight="1">
      <c r="B11" s="343"/>
      <c r="C11" s="347"/>
      <c r="D11" s="347"/>
      <c r="E11" s="347"/>
      <c r="F11" s="347"/>
      <c r="G11" s="353"/>
      <c r="H11" s="354"/>
      <c r="I11" s="354"/>
      <c r="J11" s="333"/>
      <c r="K11" s="333"/>
      <c r="L11" s="334"/>
      <c r="M11" s="334"/>
      <c r="N11" s="334"/>
    </row>
    <row r="12" spans="2:18" ht="24" customHeight="1">
      <c r="B12" s="355" t="s">
        <v>439</v>
      </c>
      <c r="C12" s="347"/>
      <c r="E12" s="349"/>
      <c r="F12" s="349"/>
      <c r="G12" s="354"/>
      <c r="H12" s="354"/>
      <c r="I12" s="356" t="s">
        <v>448</v>
      </c>
      <c r="J12" s="333"/>
      <c r="K12" s="333"/>
      <c r="L12" s="348"/>
      <c r="M12" s="348"/>
      <c r="N12" s="334"/>
    </row>
    <row r="13" spans="2:18" ht="9.75" customHeight="1" thickBot="1">
      <c r="C13" s="347"/>
      <c r="E13" s="349"/>
      <c r="F13" s="349"/>
      <c r="G13" s="354"/>
      <c r="H13" s="354"/>
      <c r="I13" s="354"/>
      <c r="J13" s="333"/>
      <c r="K13" s="333"/>
      <c r="L13" s="334"/>
      <c r="M13" s="334"/>
      <c r="N13" s="334"/>
    </row>
    <row r="14" spans="2:18" s="354" customFormat="1" ht="22.5" customHeight="1">
      <c r="B14" s="357" t="s">
        <v>150</v>
      </c>
      <c r="C14" s="358" t="s">
        <v>2</v>
      </c>
      <c r="D14" s="358" t="s">
        <v>219</v>
      </c>
      <c r="E14" s="358" t="s">
        <v>55</v>
      </c>
      <c r="F14" s="358" t="s">
        <v>220</v>
      </c>
      <c r="G14" s="358" t="s">
        <v>221</v>
      </c>
      <c r="H14" s="358" t="s">
        <v>222</v>
      </c>
      <c r="I14" s="359" t="s">
        <v>15</v>
      </c>
      <c r="J14" s="686"/>
      <c r="K14" s="684"/>
      <c r="L14" s="684"/>
      <c r="M14" s="684"/>
      <c r="N14" s="333"/>
      <c r="O14" s="333"/>
    </row>
    <row r="15" spans="2:18" ht="22.5" customHeight="1">
      <c r="B15" s="676">
        <v>1</v>
      </c>
      <c r="C15" s="677"/>
      <c r="D15" s="678"/>
      <c r="E15" s="677"/>
      <c r="F15" s="677"/>
      <c r="G15" s="677"/>
      <c r="H15" s="677"/>
      <c r="I15" s="679"/>
      <c r="J15" s="680"/>
      <c r="K15" s="681"/>
      <c r="L15" s="681"/>
      <c r="M15" s="681"/>
      <c r="N15" s="360"/>
      <c r="O15" s="361"/>
      <c r="P15" s="362"/>
      <c r="Q15" s="362"/>
      <c r="R15" s="362"/>
    </row>
    <row r="16" spans="2:18" ht="27" customHeight="1">
      <c r="B16" s="372">
        <v>1</v>
      </c>
      <c r="C16" s="364" t="e">
        <f>수량산출서!#REF!</f>
        <v>#REF!</v>
      </c>
      <c r="D16" s="364" t="e">
        <f>수량산출서!#REF!</f>
        <v>#REF!</v>
      </c>
      <c r="E16" s="364" t="e">
        <f>수량산출서!#REF!</f>
        <v>#REF!</v>
      </c>
      <c r="F16" s="374" t="e">
        <f>수량산출서!#REF!</f>
        <v>#REF!</v>
      </c>
      <c r="G16" s="366" t="e">
        <f>단가조사!#REF!</f>
        <v>#REF!</v>
      </c>
      <c r="H16" s="366" t="e">
        <f t="shared" ref="H16:H20" si="0">G16*F16</f>
        <v>#REF!</v>
      </c>
      <c r="I16" s="367"/>
      <c r="J16" s="368"/>
      <c r="K16" s="369"/>
      <c r="L16" s="369"/>
      <c r="M16" s="370"/>
      <c r="N16" s="371"/>
      <c r="O16" s="361"/>
      <c r="P16" s="362"/>
      <c r="Q16" s="362"/>
      <c r="R16" s="362"/>
    </row>
    <row r="17" spans="2:18" ht="27" customHeight="1">
      <c r="B17" s="363">
        <v>2</v>
      </c>
      <c r="C17" s="364" t="e">
        <f>수량산출서!#REF!</f>
        <v>#REF!</v>
      </c>
      <c r="D17" s="364" t="e">
        <f>수량산출서!#REF!</f>
        <v>#REF!</v>
      </c>
      <c r="E17" s="364" t="e">
        <f>수량산출서!#REF!</f>
        <v>#REF!</v>
      </c>
      <c r="F17" s="374" t="e">
        <f>수량산출서!#REF!</f>
        <v>#REF!</v>
      </c>
      <c r="G17" s="366" t="e">
        <f>단가조사!#REF!</f>
        <v>#REF!</v>
      </c>
      <c r="H17" s="366" t="e">
        <f t="shared" si="0"/>
        <v>#REF!</v>
      </c>
      <c r="I17" s="367"/>
      <c r="J17" s="375"/>
      <c r="K17" s="369"/>
      <c r="L17" s="369"/>
      <c r="M17" s="370"/>
      <c r="N17" s="371"/>
      <c r="O17" s="361"/>
      <c r="P17" s="362"/>
      <c r="Q17" s="362"/>
      <c r="R17" s="362"/>
    </row>
    <row r="18" spans="2:18" ht="27" customHeight="1">
      <c r="B18" s="372">
        <v>3</v>
      </c>
      <c r="C18" s="364" t="e">
        <f>수량산출서!#REF!</f>
        <v>#REF!</v>
      </c>
      <c r="D18" s="364" t="e">
        <f>수량산출서!#REF!</f>
        <v>#REF!</v>
      </c>
      <c r="E18" s="364" t="e">
        <f>수량산출서!#REF!</f>
        <v>#REF!</v>
      </c>
      <c r="F18" s="374" t="e">
        <f>수량산출서!#REF!</f>
        <v>#REF!</v>
      </c>
      <c r="G18" s="366" t="e">
        <f>단가조사!#REF!</f>
        <v>#REF!</v>
      </c>
      <c r="H18" s="366" t="e">
        <f t="shared" si="0"/>
        <v>#REF!</v>
      </c>
      <c r="I18" s="367"/>
      <c r="J18" s="375"/>
      <c r="K18" s="369"/>
      <c r="L18" s="369"/>
      <c r="M18" s="370"/>
      <c r="N18" s="371"/>
      <c r="O18" s="361"/>
      <c r="P18" s="362"/>
      <c r="Q18" s="362"/>
      <c r="R18" s="362"/>
    </row>
    <row r="19" spans="2:18" ht="27" customHeight="1">
      <c r="B19" s="363">
        <v>4</v>
      </c>
      <c r="C19" s="364" t="e">
        <f>수량산출서!#REF!</f>
        <v>#REF!</v>
      </c>
      <c r="D19" s="364" t="e">
        <f>수량산출서!#REF!</f>
        <v>#REF!</v>
      </c>
      <c r="E19" s="364" t="e">
        <f>수량산출서!#REF!</f>
        <v>#REF!</v>
      </c>
      <c r="F19" s="374" t="e">
        <f>수량산출서!#REF!</f>
        <v>#REF!</v>
      </c>
      <c r="G19" s="366" t="e">
        <f>단가조사!#REF!</f>
        <v>#REF!</v>
      </c>
      <c r="H19" s="366" t="e">
        <f t="shared" si="0"/>
        <v>#REF!</v>
      </c>
      <c r="I19" s="367"/>
      <c r="J19" s="377"/>
      <c r="K19" s="369"/>
      <c r="L19" s="369"/>
      <c r="M19" s="370"/>
      <c r="N19" s="371"/>
      <c r="O19" s="361"/>
      <c r="P19" s="361"/>
      <c r="Q19" s="362"/>
      <c r="R19" s="362"/>
    </row>
    <row r="20" spans="2:18" ht="27" customHeight="1">
      <c r="B20" s="372">
        <v>5</v>
      </c>
      <c r="C20" s="364" t="e">
        <f>수량산출서!#REF!</f>
        <v>#REF!</v>
      </c>
      <c r="D20" s="364" t="e">
        <f>수량산출서!#REF!</f>
        <v>#REF!</v>
      </c>
      <c r="E20" s="364" t="e">
        <f>수량산출서!#REF!</f>
        <v>#REF!</v>
      </c>
      <c r="F20" s="374" t="e">
        <f>수량산출서!#REF!</f>
        <v>#REF!</v>
      </c>
      <c r="G20" s="366" t="e">
        <f>단가조사!#REF!</f>
        <v>#REF!</v>
      </c>
      <c r="H20" s="366" t="e">
        <f t="shared" si="0"/>
        <v>#REF!</v>
      </c>
      <c r="I20" s="367"/>
      <c r="J20" s="377"/>
      <c r="K20" s="369"/>
      <c r="L20" s="369"/>
      <c r="M20" s="370"/>
      <c r="N20" s="371"/>
      <c r="O20" s="361"/>
      <c r="P20" s="362"/>
      <c r="Q20" s="362"/>
      <c r="R20" s="362"/>
    </row>
    <row r="21" spans="2:18" ht="27" customHeight="1">
      <c r="B21" s="363">
        <v>6</v>
      </c>
      <c r="C21" s="364"/>
      <c r="D21" s="364"/>
      <c r="E21" s="364"/>
      <c r="F21" s="365"/>
      <c r="G21" s="366"/>
      <c r="H21" s="366"/>
      <c r="I21" s="367"/>
      <c r="J21" s="377"/>
      <c r="K21" s="369"/>
      <c r="L21" s="369"/>
      <c r="M21" s="370"/>
      <c r="N21" s="371"/>
      <c r="O21" s="361"/>
      <c r="P21" s="362"/>
      <c r="Q21" s="362"/>
      <c r="R21" s="362"/>
    </row>
    <row r="22" spans="2:18" ht="27" customHeight="1">
      <c r="B22" s="372">
        <v>7</v>
      </c>
      <c r="C22" s="364"/>
      <c r="D22" s="364"/>
      <c r="E22" s="364"/>
      <c r="F22" s="374"/>
      <c r="G22" s="366"/>
      <c r="H22" s="366"/>
      <c r="I22" s="367"/>
      <c r="J22" s="377"/>
      <c r="K22" s="378"/>
      <c r="L22" s="369"/>
      <c r="M22" s="370"/>
      <c r="N22" s="371"/>
      <c r="O22" s="361"/>
      <c r="P22" s="362"/>
      <c r="Q22" s="362"/>
      <c r="R22" s="362"/>
    </row>
    <row r="23" spans="2:18" ht="27" customHeight="1">
      <c r="B23" s="363">
        <v>8</v>
      </c>
      <c r="C23" s="364"/>
      <c r="D23" s="364"/>
      <c r="E23" s="364"/>
      <c r="F23" s="365"/>
      <c r="G23" s="366"/>
      <c r="H23" s="366"/>
      <c r="I23" s="367"/>
      <c r="J23" s="379"/>
      <c r="K23" s="378"/>
      <c r="L23" s="370"/>
      <c r="M23" s="370"/>
      <c r="N23" s="371"/>
      <c r="O23" s="361"/>
      <c r="P23" s="362"/>
      <c r="Q23" s="362"/>
      <c r="R23" s="362"/>
    </row>
    <row r="24" spans="2:18" ht="27" customHeight="1">
      <c r="B24" s="372">
        <v>9</v>
      </c>
      <c r="C24" s="364"/>
      <c r="D24" s="364"/>
      <c r="E24" s="364"/>
      <c r="F24" s="365"/>
      <c r="G24" s="366"/>
      <c r="H24" s="366"/>
      <c r="I24" s="367"/>
      <c r="J24" s="379"/>
      <c r="K24" s="378"/>
      <c r="L24" s="370"/>
      <c r="M24" s="370"/>
      <c r="N24" s="371"/>
      <c r="O24" s="380"/>
      <c r="P24" s="362"/>
      <c r="Q24" s="362"/>
      <c r="R24" s="362"/>
    </row>
    <row r="25" spans="2:18" ht="27" customHeight="1">
      <c r="B25" s="363"/>
      <c r="C25" s="364"/>
      <c r="D25" s="364"/>
      <c r="E25" s="364"/>
      <c r="F25" s="365"/>
      <c r="G25" s="366"/>
      <c r="H25" s="366"/>
      <c r="I25" s="367"/>
      <c r="J25" s="379"/>
      <c r="K25" s="378"/>
      <c r="L25" s="370"/>
      <c r="M25" s="370"/>
      <c r="N25" s="371"/>
      <c r="O25" s="380"/>
      <c r="P25" s="362"/>
      <c r="Q25" s="362"/>
      <c r="R25" s="362"/>
    </row>
    <row r="26" spans="2:18" ht="27" customHeight="1">
      <c r="B26" s="363"/>
      <c r="C26" s="364"/>
      <c r="D26" s="364"/>
      <c r="E26" s="364"/>
      <c r="F26" s="365"/>
      <c r="G26" s="366"/>
      <c r="H26" s="366"/>
      <c r="I26" s="367"/>
      <c r="J26" s="379"/>
      <c r="K26" s="378"/>
      <c r="L26" s="370"/>
      <c r="M26" s="370"/>
      <c r="N26" s="371"/>
      <c r="O26" s="380"/>
      <c r="P26" s="362"/>
      <c r="Q26" s="362"/>
      <c r="R26" s="362"/>
    </row>
    <row r="27" spans="2:18" ht="27" customHeight="1">
      <c r="B27" s="372"/>
      <c r="C27" s="376"/>
      <c r="D27" s="376"/>
      <c r="E27" s="373"/>
      <c r="F27" s="374"/>
      <c r="G27" s="381"/>
      <c r="H27" s="382"/>
      <c r="I27" s="383"/>
      <c r="J27" s="379"/>
      <c r="K27" s="378"/>
      <c r="L27" s="370"/>
      <c r="M27" s="370"/>
      <c r="N27" s="371"/>
      <c r="O27" s="361"/>
      <c r="P27" s="362"/>
      <c r="Q27" s="362"/>
      <c r="R27" s="362"/>
    </row>
    <row r="28" spans="2:18" ht="27" customHeight="1">
      <c r="B28" s="372"/>
      <c r="C28" s="384"/>
      <c r="D28" s="373"/>
      <c r="E28" s="373"/>
      <c r="F28" s="373"/>
      <c r="G28" s="381"/>
      <c r="H28" s="382"/>
      <c r="I28" s="383"/>
      <c r="J28" s="379"/>
      <c r="K28" s="378"/>
      <c r="L28" s="370"/>
      <c r="M28" s="370"/>
      <c r="N28" s="371"/>
      <c r="O28" s="361"/>
      <c r="P28" s="362"/>
      <c r="Q28" s="362"/>
      <c r="R28" s="362"/>
    </row>
    <row r="29" spans="2:18" ht="27" customHeight="1">
      <c r="B29" s="385"/>
      <c r="C29" s="386"/>
      <c r="D29" s="386"/>
      <c r="E29" s="386"/>
      <c r="F29" s="386"/>
      <c r="G29" s="387"/>
      <c r="H29" s="382"/>
      <c r="I29" s="383"/>
      <c r="J29" s="379"/>
      <c r="K29" s="378"/>
      <c r="L29" s="370"/>
      <c r="M29" s="370"/>
      <c r="N29" s="371"/>
      <c r="O29" s="361"/>
      <c r="P29" s="362"/>
      <c r="Q29" s="362"/>
      <c r="R29" s="362"/>
    </row>
    <row r="30" spans="2:18" ht="27" customHeight="1">
      <c r="B30" s="372"/>
      <c r="C30" s="384"/>
      <c r="D30" s="373"/>
      <c r="E30" s="373"/>
      <c r="F30" s="373"/>
      <c r="G30" s="381"/>
      <c r="H30" s="382"/>
      <c r="I30" s="383"/>
      <c r="J30" s="379"/>
      <c r="K30" s="378"/>
      <c r="L30" s="370"/>
      <c r="M30" s="370"/>
      <c r="N30" s="371"/>
      <c r="O30" s="361"/>
      <c r="P30" s="362"/>
      <c r="Q30" s="362"/>
      <c r="R30" s="362"/>
    </row>
    <row r="31" spans="2:18" ht="27" customHeight="1">
      <c r="B31" s="372"/>
      <c r="C31" s="384"/>
      <c r="D31" s="373"/>
      <c r="E31" s="373"/>
      <c r="F31" s="373"/>
      <c r="G31" s="381"/>
      <c r="H31" s="382"/>
      <c r="I31" s="383"/>
      <c r="J31" s="379"/>
      <c r="K31" s="378"/>
      <c r="L31" s="370"/>
      <c r="M31" s="370"/>
      <c r="N31" s="371"/>
      <c r="O31" s="361"/>
      <c r="P31" s="362"/>
      <c r="Q31" s="362"/>
      <c r="R31" s="362"/>
    </row>
    <row r="32" spans="2:18" ht="27" customHeight="1">
      <c r="B32" s="372"/>
      <c r="C32" s="384"/>
      <c r="D32" s="373"/>
      <c r="E32" s="373"/>
      <c r="F32" s="373"/>
      <c r="G32" s="381"/>
      <c r="H32" s="382"/>
      <c r="I32" s="383"/>
      <c r="J32" s="379"/>
      <c r="K32" s="378"/>
      <c r="L32" s="370"/>
      <c r="M32" s="370"/>
      <c r="N32" s="371"/>
      <c r="O32" s="361"/>
      <c r="P32" s="362"/>
      <c r="Q32" s="362"/>
      <c r="R32" s="362"/>
    </row>
    <row r="33" spans="2:18" ht="27" customHeight="1">
      <c r="B33" s="372"/>
      <c r="C33" s="384"/>
      <c r="D33" s="373"/>
      <c r="E33" s="373"/>
      <c r="F33" s="388"/>
      <c r="G33" s="389"/>
      <c r="H33" s="382"/>
      <c r="I33" s="390"/>
      <c r="J33" s="379"/>
      <c r="K33" s="378"/>
      <c r="L33" s="370"/>
      <c r="M33" s="370"/>
      <c r="N33" s="371"/>
      <c r="O33" s="361"/>
      <c r="P33" s="362"/>
      <c r="Q33" s="362"/>
      <c r="R33" s="362"/>
    </row>
    <row r="34" spans="2:18" ht="27" customHeight="1">
      <c r="B34" s="372"/>
      <c r="C34" s="391"/>
      <c r="D34" s="392"/>
      <c r="E34" s="392"/>
      <c r="F34" s="668" t="s">
        <v>223</v>
      </c>
      <c r="G34" s="669"/>
      <c r="H34" s="393" t="e">
        <f>SUM(H16:H32)</f>
        <v>#REF!</v>
      </c>
      <c r="I34" s="394"/>
      <c r="J34" s="379"/>
      <c r="K34" s="378"/>
      <c r="L34" s="370"/>
      <c r="M34" s="370"/>
      <c r="N34" s="371"/>
      <c r="O34" s="361"/>
      <c r="P34" s="362"/>
      <c r="Q34" s="362"/>
      <c r="R34" s="362"/>
    </row>
    <row r="35" spans="2:18" ht="27" customHeight="1">
      <c r="B35" s="385"/>
      <c r="C35" s="391"/>
      <c r="D35" s="395"/>
      <c r="E35" s="395"/>
      <c r="F35" s="668" t="s">
        <v>449</v>
      </c>
      <c r="G35" s="669"/>
      <c r="H35" s="395" t="e">
        <f>H34/10</f>
        <v>#REF!</v>
      </c>
      <c r="I35" s="396"/>
      <c r="J35" s="379"/>
      <c r="K35" s="378"/>
      <c r="L35" s="370"/>
      <c r="M35" s="370"/>
      <c r="N35" s="371"/>
      <c r="O35" s="361"/>
      <c r="P35" s="362"/>
      <c r="Q35" s="362"/>
      <c r="R35" s="362"/>
    </row>
    <row r="36" spans="2:18" ht="27" customHeight="1" thickBot="1">
      <c r="B36" s="397"/>
      <c r="C36" s="398"/>
      <c r="D36" s="399"/>
      <c r="E36" s="399"/>
      <c r="F36" s="670" t="s">
        <v>450</v>
      </c>
      <c r="G36" s="671"/>
      <c r="H36" s="399" t="e">
        <f>SUM(H34+H35)</f>
        <v>#REF!</v>
      </c>
      <c r="I36" s="400"/>
      <c r="J36" s="401"/>
      <c r="K36" s="402"/>
      <c r="L36" s="402"/>
      <c r="M36" s="403"/>
      <c r="N36" s="403"/>
      <c r="O36" s="403"/>
      <c r="P36" s="404"/>
      <c r="Q36" s="362"/>
      <c r="R36" s="362"/>
    </row>
    <row r="37" spans="2:18" ht="22.5" customHeight="1" thickBot="1">
      <c r="B37" s="672" t="s">
        <v>451</v>
      </c>
      <c r="C37" s="673"/>
      <c r="D37" s="673"/>
      <c r="E37" s="673"/>
      <c r="F37" s="673"/>
      <c r="G37" s="673"/>
      <c r="H37" s="673"/>
      <c r="I37" s="674"/>
      <c r="J37" s="405"/>
      <c r="K37" s="333"/>
      <c r="L37" s="334"/>
      <c r="M37" s="406"/>
      <c r="N37" s="361"/>
      <c r="O37" s="333"/>
      <c r="P37" s="354"/>
      <c r="Q37" s="362"/>
      <c r="R37" s="362"/>
    </row>
    <row r="38" spans="2:18">
      <c r="J38" s="675"/>
      <c r="K38" s="675"/>
      <c r="L38" s="675"/>
      <c r="M38" s="334"/>
      <c r="N38" s="334"/>
      <c r="O38" s="333"/>
      <c r="P38" s="354"/>
    </row>
    <row r="39" spans="2:18">
      <c r="J39" s="667"/>
      <c r="K39" s="667"/>
      <c r="L39" s="667"/>
      <c r="O39" s="333"/>
      <c r="P39" s="354"/>
    </row>
    <row r="40" spans="2:18">
      <c r="J40" s="667"/>
      <c r="K40" s="667"/>
      <c r="L40" s="667"/>
    </row>
    <row r="41" spans="2:18">
      <c r="B41" s="667"/>
      <c r="C41" s="667"/>
      <c r="D41" s="667"/>
    </row>
    <row r="44" spans="2:18">
      <c r="B44" s="667"/>
      <c r="C44" s="667"/>
      <c r="D44" s="667"/>
    </row>
    <row r="47" spans="2:18">
      <c r="B47" s="667"/>
      <c r="C47" s="667"/>
      <c r="D47" s="667"/>
    </row>
  </sheetData>
  <mergeCells count="17">
    <mergeCell ref="B15:I15"/>
    <mergeCell ref="J15:M15"/>
    <mergeCell ref="B2:I2"/>
    <mergeCell ref="B4:D4"/>
    <mergeCell ref="B5:C5"/>
    <mergeCell ref="B10:I10"/>
    <mergeCell ref="J14:M14"/>
    <mergeCell ref="J40:L40"/>
    <mergeCell ref="B41:D41"/>
    <mergeCell ref="B44:D44"/>
    <mergeCell ref="B47:D47"/>
    <mergeCell ref="F34:G34"/>
    <mergeCell ref="F35:G35"/>
    <mergeCell ref="F36:G36"/>
    <mergeCell ref="B37:I37"/>
    <mergeCell ref="J38:L38"/>
    <mergeCell ref="J39:L39"/>
  </mergeCells>
  <phoneticPr fontId="3" type="noConversion"/>
  <pageMargins left="0.7" right="0.7" top="0.75" bottom="0.75" header="0.3" footer="0.3"/>
  <pageSetup paperSize="9" scale="79" orientation="portrait" r:id="rId1"/>
  <colBreaks count="1" manualBreakCount="1">
    <brk id="9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FF0000"/>
    <pageSetUpPr autoPageBreaks="0" fitToPage="1"/>
  </sheetPr>
  <dimension ref="A1:G36"/>
  <sheetViews>
    <sheetView view="pageBreakPreview" zoomScale="85" zoomScaleNormal="100" zoomScaleSheetLayoutView="85" workbookViewId="0">
      <selection activeCell="H21" sqref="H21"/>
    </sheetView>
  </sheetViews>
  <sheetFormatPr defaultRowHeight="14.4"/>
  <cols>
    <col min="1" max="2" width="23.09765625" customWidth="1"/>
    <col min="5" max="5" width="12.8984375" customWidth="1"/>
    <col min="6" max="6" width="17.3984375" customWidth="1"/>
    <col min="7" max="7" width="15.19921875" customWidth="1"/>
  </cols>
  <sheetData>
    <row r="1" spans="1:7" ht="38.4">
      <c r="A1" s="688"/>
      <c r="B1" s="688"/>
      <c r="C1" s="688"/>
      <c r="D1" s="688"/>
      <c r="E1" s="688"/>
      <c r="F1" s="203"/>
      <c r="G1" s="203"/>
    </row>
    <row r="2" spans="1:7" ht="38.4">
      <c r="A2" s="688"/>
      <c r="B2" s="688"/>
      <c r="C2" s="688"/>
      <c r="D2" s="688"/>
      <c r="E2" s="688"/>
      <c r="F2" s="203"/>
      <c r="G2" s="203"/>
    </row>
    <row r="3" spans="1:7" ht="38.4">
      <c r="A3" s="688"/>
      <c r="B3" s="688"/>
      <c r="C3" s="688"/>
      <c r="D3" s="688"/>
      <c r="E3" s="688"/>
      <c r="F3" s="204" t="s">
        <v>241</v>
      </c>
      <c r="G3" s="203"/>
    </row>
    <row r="4" spans="1:7">
      <c r="A4" s="205"/>
      <c r="B4" s="205"/>
      <c r="C4" s="205"/>
      <c r="D4" s="205"/>
      <c r="E4" s="205"/>
      <c r="F4" s="205"/>
      <c r="G4" s="205"/>
    </row>
    <row r="5" spans="1:7" ht="25.5" customHeight="1">
      <c r="A5" s="206" t="s">
        <v>492</v>
      </c>
      <c r="B5" s="205"/>
      <c r="C5" s="205"/>
      <c r="D5" s="205"/>
      <c r="E5" s="206" t="s">
        <v>242</v>
      </c>
      <c r="F5" s="206"/>
      <c r="G5" s="206"/>
    </row>
    <row r="6" spans="1:7" ht="25.5" customHeight="1">
      <c r="A6" s="207" t="s">
        <v>263</v>
      </c>
      <c r="B6" s="208"/>
      <c r="C6" s="205"/>
      <c r="D6" s="205"/>
      <c r="E6" s="206" t="s">
        <v>243</v>
      </c>
      <c r="F6" s="206"/>
      <c r="G6" s="206"/>
    </row>
    <row r="7" spans="1:7" ht="25.5" customHeight="1">
      <c r="A7" s="205"/>
      <c r="B7" s="205"/>
      <c r="C7" s="205"/>
      <c r="D7" s="205"/>
      <c r="E7" s="206" t="s">
        <v>244</v>
      </c>
      <c r="F7" s="206"/>
      <c r="G7" s="206"/>
    </row>
    <row r="8" spans="1:7" ht="25.5" customHeight="1">
      <c r="A8" s="206" t="s">
        <v>245</v>
      </c>
      <c r="B8" s="205"/>
      <c r="C8" s="205"/>
      <c r="D8" s="205"/>
      <c r="E8" s="206" t="s">
        <v>246</v>
      </c>
      <c r="F8" s="206"/>
      <c r="G8" s="206"/>
    </row>
    <row r="9" spans="1:7">
      <c r="A9" s="205"/>
      <c r="B9" s="205"/>
      <c r="C9" s="205"/>
      <c r="D9" s="205"/>
      <c r="E9" s="205"/>
      <c r="F9" s="205"/>
      <c r="G9" s="205"/>
    </row>
    <row r="10" spans="1:7" ht="39.75" customHeight="1">
      <c r="A10" s="689" t="e">
        <f xml:space="preserve"> " 합   계 : 一金  "&amp;NUMBERSTRING(F31,1)&amp;"  원정"</f>
        <v>#REF!</v>
      </c>
      <c r="B10" s="689"/>
      <c r="C10" s="689"/>
      <c r="D10" s="689"/>
      <c r="E10" s="690" t="e">
        <f>F31</f>
        <v>#REF!</v>
      </c>
      <c r="F10" s="691"/>
      <c r="G10" s="209"/>
    </row>
    <row r="11" spans="1:7">
      <c r="A11" s="205"/>
      <c r="B11" s="205"/>
      <c r="C11" s="205"/>
      <c r="D11" s="205"/>
      <c r="E11" s="205"/>
      <c r="F11" s="205"/>
      <c r="G11" s="205"/>
    </row>
    <row r="12" spans="1:7" ht="30" customHeight="1">
      <c r="A12" s="210" t="s">
        <v>247</v>
      </c>
      <c r="B12" s="211" t="s">
        <v>248</v>
      </c>
      <c r="C12" s="211" t="s">
        <v>249</v>
      </c>
      <c r="D12" s="211" t="s">
        <v>250</v>
      </c>
      <c r="E12" s="211" t="s">
        <v>251</v>
      </c>
      <c r="F12" s="210" t="s">
        <v>252</v>
      </c>
      <c r="G12" s="211" t="s">
        <v>253</v>
      </c>
    </row>
    <row r="13" spans="1:7" ht="27" customHeight="1">
      <c r="A13" s="692" t="s">
        <v>441</v>
      </c>
      <c r="B13" s="693"/>
      <c r="C13" s="693"/>
      <c r="D13" s="693"/>
      <c r="E13" s="693"/>
      <c r="F13" s="693"/>
      <c r="G13" s="694"/>
    </row>
    <row r="14" spans="1:7" ht="27" customHeight="1">
      <c r="A14" s="212" t="e">
        <f>단가조사!#REF!</f>
        <v>#REF!</v>
      </c>
      <c r="B14" s="212" t="e">
        <f>단가조사!#REF!</f>
        <v>#REF!</v>
      </c>
      <c r="C14" s="330" t="e">
        <f>단가조사!#REF!</f>
        <v>#REF!</v>
      </c>
      <c r="D14" s="211" t="e">
        <f>수량산출서!#REF!</f>
        <v>#REF!</v>
      </c>
      <c r="E14" s="214" t="e">
        <f>단가조사!#REF!</f>
        <v>#REF!</v>
      </c>
      <c r="F14" s="215" t="e">
        <f t="shared" ref="F14:F18" si="0">D14*E14</f>
        <v>#REF!</v>
      </c>
      <c r="G14" s="213"/>
    </row>
    <row r="15" spans="1:7" ht="27" customHeight="1">
      <c r="A15" s="212" t="e">
        <f>단가조사!#REF!</f>
        <v>#REF!</v>
      </c>
      <c r="B15" s="212" t="e">
        <f>단가조사!#REF!</f>
        <v>#REF!</v>
      </c>
      <c r="C15" s="330" t="e">
        <f>단가조사!#REF!</f>
        <v>#REF!</v>
      </c>
      <c r="D15" s="211" t="e">
        <f>수량산출서!#REF!</f>
        <v>#REF!</v>
      </c>
      <c r="E15" s="214" t="e">
        <f>단가조사!#REF!</f>
        <v>#REF!</v>
      </c>
      <c r="F15" s="215" t="e">
        <f t="shared" si="0"/>
        <v>#REF!</v>
      </c>
      <c r="G15" s="213"/>
    </row>
    <row r="16" spans="1:7" ht="27" customHeight="1">
      <c r="A16" s="212" t="e">
        <f>단가조사!#REF!</f>
        <v>#REF!</v>
      </c>
      <c r="B16" s="212" t="e">
        <f>단가조사!#REF!</f>
        <v>#REF!</v>
      </c>
      <c r="C16" s="330" t="e">
        <f>단가조사!#REF!</f>
        <v>#REF!</v>
      </c>
      <c r="D16" s="211" t="e">
        <f>수량산출서!#REF!</f>
        <v>#REF!</v>
      </c>
      <c r="E16" s="214" t="e">
        <f>단가조사!#REF!</f>
        <v>#REF!</v>
      </c>
      <c r="F16" s="215" t="e">
        <f t="shared" si="0"/>
        <v>#REF!</v>
      </c>
      <c r="G16" s="213"/>
    </row>
    <row r="17" spans="1:7" ht="27" customHeight="1">
      <c r="A17" s="212" t="e">
        <f>단가조사!#REF!</f>
        <v>#REF!</v>
      </c>
      <c r="B17" s="212" t="e">
        <f>단가조사!#REF!</f>
        <v>#REF!</v>
      </c>
      <c r="C17" s="330" t="e">
        <f>단가조사!#REF!</f>
        <v>#REF!</v>
      </c>
      <c r="D17" s="211" t="e">
        <f>수량산출서!#REF!</f>
        <v>#REF!</v>
      </c>
      <c r="E17" s="214" t="e">
        <f>단가조사!#REF!</f>
        <v>#REF!</v>
      </c>
      <c r="F17" s="215" t="e">
        <f t="shared" si="0"/>
        <v>#REF!</v>
      </c>
      <c r="G17" s="213"/>
    </row>
    <row r="18" spans="1:7" ht="27" customHeight="1">
      <c r="A18" s="212" t="e">
        <f>단가조사!#REF!</f>
        <v>#REF!</v>
      </c>
      <c r="B18" s="212" t="e">
        <f>단가조사!#REF!</f>
        <v>#REF!</v>
      </c>
      <c r="C18" s="330" t="e">
        <f>단가조사!#REF!</f>
        <v>#REF!</v>
      </c>
      <c r="D18" s="211" t="e">
        <f>수량산출서!#REF!</f>
        <v>#REF!</v>
      </c>
      <c r="E18" s="214" t="e">
        <f>단가조사!#REF!</f>
        <v>#REF!</v>
      </c>
      <c r="F18" s="215" t="e">
        <f t="shared" si="0"/>
        <v>#REF!</v>
      </c>
      <c r="G18" s="213"/>
    </row>
    <row r="19" spans="1:7" ht="27" customHeight="1">
      <c r="A19" s="212"/>
      <c r="B19" s="212"/>
      <c r="C19" s="330"/>
      <c r="D19" s="211"/>
      <c r="E19" s="214"/>
      <c r="F19" s="215"/>
      <c r="G19" s="213"/>
    </row>
    <row r="20" spans="1:7" ht="27" customHeight="1">
      <c r="A20" s="212"/>
      <c r="B20" s="212"/>
      <c r="C20" s="330"/>
      <c r="D20" s="211"/>
      <c r="E20" s="214"/>
      <c r="F20" s="215"/>
      <c r="G20" s="213"/>
    </row>
    <row r="21" spans="1:7" ht="27" customHeight="1">
      <c r="A21" s="212"/>
      <c r="B21" s="212"/>
      <c r="C21" s="330"/>
      <c r="D21" s="211"/>
      <c r="E21" s="214"/>
      <c r="F21" s="215"/>
      <c r="G21" s="213"/>
    </row>
    <row r="22" spans="1:7" ht="27" customHeight="1">
      <c r="A22" s="212"/>
      <c r="B22" s="212"/>
      <c r="C22" s="330"/>
      <c r="D22" s="211"/>
      <c r="E22" s="214"/>
      <c r="F22" s="215"/>
      <c r="G22" s="213"/>
    </row>
    <row r="23" spans="1:7" ht="27" customHeight="1">
      <c r="A23" s="212"/>
      <c r="B23" s="212"/>
      <c r="C23" s="330"/>
      <c r="D23" s="211"/>
      <c r="E23" s="214"/>
      <c r="F23" s="215"/>
      <c r="G23" s="213"/>
    </row>
    <row r="24" spans="1:7" ht="27" customHeight="1">
      <c r="A24" s="212"/>
      <c r="B24" s="212"/>
      <c r="C24" s="330"/>
      <c r="D24" s="211"/>
      <c r="E24" s="214"/>
      <c r="F24" s="215"/>
      <c r="G24" s="213"/>
    </row>
    <row r="25" spans="1:7" ht="27" customHeight="1">
      <c r="A25" s="212"/>
      <c r="B25" s="212"/>
      <c r="C25" s="330"/>
      <c r="D25" s="211"/>
      <c r="E25" s="214"/>
      <c r="F25" s="215"/>
      <c r="G25" s="213"/>
    </row>
    <row r="26" spans="1:7" ht="27" customHeight="1">
      <c r="A26" s="212"/>
      <c r="B26" s="213"/>
      <c r="C26" s="211"/>
      <c r="D26" s="211"/>
      <c r="E26" s="214"/>
      <c r="F26" s="215"/>
      <c r="G26" s="213"/>
    </row>
    <row r="27" spans="1:7" ht="27" customHeight="1">
      <c r="A27" s="212"/>
      <c r="B27" s="213"/>
      <c r="C27" s="211"/>
      <c r="D27" s="211"/>
      <c r="E27" s="214"/>
      <c r="F27" s="215"/>
      <c r="G27" s="213"/>
    </row>
    <row r="28" spans="1:7" ht="27" customHeight="1">
      <c r="A28" s="695" t="s">
        <v>254</v>
      </c>
      <c r="B28" s="696"/>
      <c r="C28" s="211"/>
      <c r="D28" s="211"/>
      <c r="E28" s="214"/>
      <c r="F28" s="215" t="e">
        <f>SUM(F14:F27)</f>
        <v>#REF!</v>
      </c>
      <c r="G28" s="213"/>
    </row>
    <row r="29" spans="1:7" ht="27" customHeight="1">
      <c r="A29" s="695" t="s">
        <v>255</v>
      </c>
      <c r="B29" s="696"/>
      <c r="C29" s="211"/>
      <c r="D29" s="211"/>
      <c r="E29" s="214"/>
      <c r="F29" s="215" t="e">
        <f>F28</f>
        <v>#REF!</v>
      </c>
      <c r="G29" s="213"/>
    </row>
    <row r="30" spans="1:7" ht="27" customHeight="1">
      <c r="A30" s="695" t="s">
        <v>256</v>
      </c>
      <c r="B30" s="696"/>
      <c r="C30" s="211"/>
      <c r="D30" s="211"/>
      <c r="E30" s="214"/>
      <c r="F30" s="215" t="e">
        <f>F29*10%</f>
        <v>#REF!</v>
      </c>
      <c r="G30" s="213"/>
    </row>
    <row r="31" spans="1:7" ht="27" customHeight="1">
      <c r="A31" s="695" t="s">
        <v>257</v>
      </c>
      <c r="B31" s="696"/>
      <c r="C31" s="211"/>
      <c r="D31" s="211"/>
      <c r="E31" s="214"/>
      <c r="F31" s="215" t="e">
        <f>SUM(F29:F30)</f>
        <v>#REF!</v>
      </c>
      <c r="G31" s="213"/>
    </row>
    <row r="32" spans="1:7" ht="24.9" customHeight="1">
      <c r="A32" s="216" t="s">
        <v>258</v>
      </c>
      <c r="B32" s="217"/>
      <c r="C32" s="217"/>
      <c r="D32" s="217"/>
      <c r="E32" s="217"/>
      <c r="F32" s="217"/>
      <c r="G32" s="218"/>
    </row>
    <row r="33" spans="1:7" ht="24.9" customHeight="1">
      <c r="A33" s="219" t="s">
        <v>259</v>
      </c>
      <c r="B33" s="220"/>
      <c r="C33" s="221" t="s">
        <v>259</v>
      </c>
      <c r="D33" s="687" t="s">
        <v>260</v>
      </c>
      <c r="E33" s="687"/>
      <c r="F33" s="687"/>
      <c r="G33" s="222"/>
    </row>
    <row r="34" spans="1:7" ht="24.9" customHeight="1">
      <c r="A34" s="219" t="s">
        <v>259</v>
      </c>
      <c r="B34" s="220"/>
      <c r="C34" s="221" t="s">
        <v>259</v>
      </c>
      <c r="D34" s="687" t="s">
        <v>261</v>
      </c>
      <c r="E34" s="687"/>
      <c r="F34" s="687"/>
      <c r="G34" s="222"/>
    </row>
    <row r="35" spans="1:7" ht="24.9" customHeight="1">
      <c r="A35" s="219" t="s">
        <v>259</v>
      </c>
      <c r="B35" s="220"/>
      <c r="C35" s="221" t="s">
        <v>259</v>
      </c>
      <c r="D35" s="687" t="s">
        <v>262</v>
      </c>
      <c r="E35" s="687"/>
      <c r="F35" s="687"/>
      <c r="G35" s="222"/>
    </row>
    <row r="36" spans="1:7">
      <c r="A36" s="223"/>
      <c r="B36" s="224"/>
      <c r="C36" s="224"/>
      <c r="D36" s="224"/>
      <c r="E36" s="224"/>
      <c r="F36" s="224"/>
      <c r="G36" s="225"/>
    </row>
  </sheetData>
  <mergeCells count="11">
    <mergeCell ref="D33:F33"/>
    <mergeCell ref="D34:F34"/>
    <mergeCell ref="D35:F35"/>
    <mergeCell ref="A1:E3"/>
    <mergeCell ref="A10:D10"/>
    <mergeCell ref="E10:F10"/>
    <mergeCell ref="A13:G13"/>
    <mergeCell ref="A28:B28"/>
    <mergeCell ref="A29:B29"/>
    <mergeCell ref="A30:B30"/>
    <mergeCell ref="A31:B31"/>
  </mergeCells>
  <phoneticPr fontId="3" type="noConversion"/>
  <printOptions horizontalCentered="1"/>
  <pageMargins left="0.21" right="0.19685039370078741" top="0.59055118110236227" bottom="0.39370078740157483" header="0.31496062992125984" footer="0.31496062992125984"/>
  <pageSetup paperSize="9" scale="79" orientation="portrait" horizontalDpi="3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2529" r:id="rId4" name="Control 1">
          <controlPr defaultSize="0" r:id="rId5">
            <anchor moveWithCells="1">
              <from>
                <xdr:col>8</xdr:col>
                <xdr:colOff>632460</xdr:colOff>
                <xdr:row>15</xdr:row>
                <xdr:rowOff>83820</xdr:rowOff>
              </from>
              <to>
                <xdr:col>10</xdr:col>
                <xdr:colOff>60960</xdr:colOff>
                <xdr:row>15</xdr:row>
                <xdr:rowOff>281940</xdr:rowOff>
              </to>
            </anchor>
          </controlPr>
        </control>
      </mc:Choice>
      <mc:Fallback>
        <control shapeId="22529" r:id="rId4" name="Control 1"/>
      </mc:Fallback>
    </mc:AlternateContent>
    <mc:AlternateContent xmlns:mc="http://schemas.openxmlformats.org/markup-compatibility/2006">
      <mc:Choice Requires="x14">
        <control shapeId="22530" r:id="rId6" name="Control 2">
          <controlPr defaultSize="0" r:id="rId5">
            <anchor moveWithCells="1">
              <from>
                <xdr:col>9</xdr:col>
                <xdr:colOff>480060</xdr:colOff>
                <xdr:row>15</xdr:row>
                <xdr:rowOff>83820</xdr:rowOff>
              </from>
              <to>
                <xdr:col>10</xdr:col>
                <xdr:colOff>579120</xdr:colOff>
                <xdr:row>15</xdr:row>
                <xdr:rowOff>281940</xdr:rowOff>
              </to>
            </anchor>
          </controlPr>
        </control>
      </mc:Choice>
      <mc:Fallback>
        <control shapeId="22530" r:id="rId6" name="Control 2"/>
      </mc:Fallback>
    </mc:AlternateContent>
    <mc:AlternateContent xmlns:mc="http://schemas.openxmlformats.org/markup-compatibility/2006">
      <mc:Choice Requires="x14">
        <control shapeId="22531" r:id="rId7" name="Control 3">
          <controlPr defaultSize="0" r:id="rId8">
            <anchor moveWithCells="1">
              <from>
                <xdr:col>11</xdr:col>
                <xdr:colOff>480060</xdr:colOff>
                <xdr:row>15</xdr:row>
                <xdr:rowOff>144780</xdr:rowOff>
              </from>
              <to>
                <xdr:col>12</xdr:col>
                <xdr:colOff>586740</xdr:colOff>
                <xdr:row>16</xdr:row>
                <xdr:rowOff>0</xdr:rowOff>
              </to>
            </anchor>
          </controlPr>
        </control>
      </mc:Choice>
      <mc:Fallback>
        <control shapeId="22531" r:id="rId7" name="Control 3"/>
      </mc:Fallback>
    </mc:AlternateContent>
    <mc:AlternateContent xmlns:mc="http://schemas.openxmlformats.org/markup-compatibility/2006">
      <mc:Choice Requires="x14">
        <control shapeId="22532" r:id="rId9" name="Control 4">
          <controlPr defaultSize="0" r:id="rId10">
            <anchor moveWithCells="1">
              <from>
                <xdr:col>12</xdr:col>
                <xdr:colOff>381000</xdr:colOff>
                <xdr:row>15</xdr:row>
                <xdr:rowOff>144780</xdr:rowOff>
              </from>
              <to>
                <xdr:col>13</xdr:col>
                <xdr:colOff>487680</xdr:colOff>
                <xdr:row>16</xdr:row>
                <xdr:rowOff>0</xdr:rowOff>
              </to>
            </anchor>
          </controlPr>
        </control>
      </mc:Choice>
      <mc:Fallback>
        <control shapeId="22532" r:id="rId9" name="Control 4"/>
      </mc:Fallback>
    </mc:AlternateContent>
    <mc:AlternateContent xmlns:mc="http://schemas.openxmlformats.org/markup-compatibility/2006">
      <mc:Choice Requires="x14">
        <control shapeId="22533" r:id="rId11" name="Control 5">
          <controlPr defaultSize="0" r:id="rId12">
            <anchor moveWithCells="1">
              <from>
                <xdr:col>12</xdr:col>
                <xdr:colOff>381000</xdr:colOff>
                <xdr:row>15</xdr:row>
                <xdr:rowOff>144780</xdr:rowOff>
              </from>
              <to>
                <xdr:col>13</xdr:col>
                <xdr:colOff>487680</xdr:colOff>
                <xdr:row>16</xdr:row>
                <xdr:rowOff>0</xdr:rowOff>
              </to>
            </anchor>
          </controlPr>
        </control>
      </mc:Choice>
      <mc:Fallback>
        <control shapeId="22533" r:id="rId11" name="Control 5"/>
      </mc:Fallback>
    </mc:AlternateContent>
    <mc:AlternateContent xmlns:mc="http://schemas.openxmlformats.org/markup-compatibility/2006">
      <mc:Choice Requires="x14">
        <control shapeId="22534" r:id="rId13" name="Control 6">
          <controlPr defaultSize="0" r:id="rId14">
            <anchor moveWithCells="1">
              <from>
                <xdr:col>12</xdr:col>
                <xdr:colOff>381000</xdr:colOff>
                <xdr:row>15</xdr:row>
                <xdr:rowOff>144780</xdr:rowOff>
              </from>
              <to>
                <xdr:col>13</xdr:col>
                <xdr:colOff>487680</xdr:colOff>
                <xdr:row>16</xdr:row>
                <xdr:rowOff>0</xdr:rowOff>
              </to>
            </anchor>
          </controlPr>
        </control>
      </mc:Choice>
      <mc:Fallback>
        <control shapeId="22534" r:id="rId13" name="Control 6"/>
      </mc:Fallback>
    </mc:AlternateContent>
    <mc:AlternateContent xmlns:mc="http://schemas.openxmlformats.org/markup-compatibility/2006">
      <mc:Choice Requires="x14">
        <control shapeId="22535" r:id="rId15" name="Control 7">
          <controlPr defaultSize="0" r:id="rId16">
            <anchor moveWithCells="1">
              <from>
                <xdr:col>12</xdr:col>
                <xdr:colOff>381000</xdr:colOff>
                <xdr:row>15</xdr:row>
                <xdr:rowOff>144780</xdr:rowOff>
              </from>
              <to>
                <xdr:col>13</xdr:col>
                <xdr:colOff>487680</xdr:colOff>
                <xdr:row>16</xdr:row>
                <xdr:rowOff>0</xdr:rowOff>
              </to>
            </anchor>
          </controlPr>
        </control>
      </mc:Choice>
      <mc:Fallback>
        <control shapeId="22535" r:id="rId15" name="Control 7"/>
      </mc:Fallback>
    </mc:AlternateContent>
    <mc:AlternateContent xmlns:mc="http://schemas.openxmlformats.org/markup-compatibility/2006">
      <mc:Choice Requires="x14">
        <control shapeId="22536" r:id="rId17" name="Control 8">
          <controlPr defaultSize="0" r:id="rId12">
            <anchor moveWithCells="1">
              <from>
                <xdr:col>12</xdr:col>
                <xdr:colOff>381000</xdr:colOff>
                <xdr:row>15</xdr:row>
                <xdr:rowOff>144780</xdr:rowOff>
              </from>
              <to>
                <xdr:col>13</xdr:col>
                <xdr:colOff>487680</xdr:colOff>
                <xdr:row>16</xdr:row>
                <xdr:rowOff>0</xdr:rowOff>
              </to>
            </anchor>
          </controlPr>
        </control>
      </mc:Choice>
      <mc:Fallback>
        <control shapeId="22536" r:id="rId17" name="Control 8"/>
      </mc:Fallback>
    </mc:AlternateContent>
    <mc:AlternateContent xmlns:mc="http://schemas.openxmlformats.org/markup-compatibility/2006">
      <mc:Choice Requires="x14">
        <control shapeId="22537" r:id="rId18" name="Control 9">
          <controlPr defaultSize="0" r:id="rId12">
            <anchor moveWithCells="1">
              <from>
                <xdr:col>12</xdr:col>
                <xdr:colOff>381000</xdr:colOff>
                <xdr:row>15</xdr:row>
                <xdr:rowOff>144780</xdr:rowOff>
              </from>
              <to>
                <xdr:col>13</xdr:col>
                <xdr:colOff>487680</xdr:colOff>
                <xdr:row>16</xdr:row>
                <xdr:rowOff>0</xdr:rowOff>
              </to>
            </anchor>
          </controlPr>
        </control>
      </mc:Choice>
      <mc:Fallback>
        <control shapeId="22537" r:id="rId18" name="Control 9"/>
      </mc:Fallback>
    </mc:AlternateContent>
    <mc:AlternateContent xmlns:mc="http://schemas.openxmlformats.org/markup-compatibility/2006">
      <mc:Choice Requires="x14">
        <control shapeId="22538" r:id="rId19" name="Control 10">
          <controlPr defaultSize="0" r:id="rId20">
            <anchor moveWithCells="1">
              <from>
                <xdr:col>12</xdr:col>
                <xdr:colOff>381000</xdr:colOff>
                <xdr:row>15</xdr:row>
                <xdr:rowOff>144780</xdr:rowOff>
              </from>
              <to>
                <xdr:col>13</xdr:col>
                <xdr:colOff>487680</xdr:colOff>
                <xdr:row>16</xdr:row>
                <xdr:rowOff>0</xdr:rowOff>
              </to>
            </anchor>
          </controlPr>
        </control>
      </mc:Choice>
      <mc:Fallback>
        <control shapeId="22538" r:id="rId19" name="Control 10"/>
      </mc:Fallback>
    </mc:AlternateContent>
    <mc:AlternateContent xmlns:mc="http://schemas.openxmlformats.org/markup-compatibility/2006">
      <mc:Choice Requires="x14">
        <control shapeId="22539" r:id="rId21" name="Control 11">
          <controlPr defaultSize="0" r:id="rId22">
            <anchor moveWithCells="1">
              <from>
                <xdr:col>12</xdr:col>
                <xdr:colOff>381000</xdr:colOff>
                <xdr:row>15</xdr:row>
                <xdr:rowOff>144780</xdr:rowOff>
              </from>
              <to>
                <xdr:col>13</xdr:col>
                <xdr:colOff>487680</xdr:colOff>
                <xdr:row>16</xdr:row>
                <xdr:rowOff>0</xdr:rowOff>
              </to>
            </anchor>
          </controlPr>
        </control>
      </mc:Choice>
      <mc:Fallback>
        <control shapeId="22539" r:id="rId21" name="Control 11"/>
      </mc:Fallback>
    </mc:AlternateContent>
    <mc:AlternateContent xmlns:mc="http://schemas.openxmlformats.org/markup-compatibility/2006">
      <mc:Choice Requires="x14">
        <control shapeId="22540" r:id="rId23" name="Control 12">
          <controlPr defaultSize="0" r:id="rId24">
            <anchor moveWithCells="1">
              <from>
                <xdr:col>12</xdr:col>
                <xdr:colOff>381000</xdr:colOff>
                <xdr:row>15</xdr:row>
                <xdr:rowOff>144780</xdr:rowOff>
              </from>
              <to>
                <xdr:col>13</xdr:col>
                <xdr:colOff>487680</xdr:colOff>
                <xdr:row>16</xdr:row>
                <xdr:rowOff>0</xdr:rowOff>
              </to>
            </anchor>
          </controlPr>
        </control>
      </mc:Choice>
      <mc:Fallback>
        <control shapeId="22540" r:id="rId23" name="Control 12"/>
      </mc:Fallback>
    </mc:AlternateContent>
    <mc:AlternateContent xmlns:mc="http://schemas.openxmlformats.org/markup-compatibility/2006">
      <mc:Choice Requires="x14">
        <control shapeId="22541" r:id="rId25" name="Control 13">
          <controlPr defaultSize="0" r:id="rId26">
            <anchor moveWithCells="1">
              <from>
                <xdr:col>12</xdr:col>
                <xdr:colOff>381000</xdr:colOff>
                <xdr:row>15</xdr:row>
                <xdr:rowOff>144780</xdr:rowOff>
              </from>
              <to>
                <xdr:col>13</xdr:col>
                <xdr:colOff>487680</xdr:colOff>
                <xdr:row>16</xdr:row>
                <xdr:rowOff>0</xdr:rowOff>
              </to>
            </anchor>
          </controlPr>
        </control>
      </mc:Choice>
      <mc:Fallback>
        <control shapeId="22541" r:id="rId25" name="Control 13"/>
      </mc:Fallback>
    </mc:AlternateContent>
    <mc:AlternateContent xmlns:mc="http://schemas.openxmlformats.org/markup-compatibility/2006">
      <mc:Choice Requires="x14">
        <control shapeId="22542" r:id="rId27" name="Control 14">
          <controlPr defaultSize="0" r:id="rId28">
            <anchor moveWithCells="1">
              <from>
                <xdr:col>11</xdr:col>
                <xdr:colOff>480060</xdr:colOff>
                <xdr:row>15</xdr:row>
                <xdr:rowOff>144780</xdr:rowOff>
              </from>
              <to>
                <xdr:col>12</xdr:col>
                <xdr:colOff>586740</xdr:colOff>
                <xdr:row>16</xdr:row>
                <xdr:rowOff>0</xdr:rowOff>
              </to>
            </anchor>
          </controlPr>
        </control>
      </mc:Choice>
      <mc:Fallback>
        <control shapeId="22542" r:id="rId27" name="Control 14"/>
      </mc:Fallback>
    </mc:AlternateContent>
    <mc:AlternateContent xmlns:mc="http://schemas.openxmlformats.org/markup-compatibility/2006">
      <mc:Choice Requires="x14">
        <control shapeId="22543" r:id="rId29" name="Control 15">
          <controlPr defaultSize="0" r:id="rId30">
            <anchor moveWithCells="1">
              <from>
                <xdr:col>12</xdr:col>
                <xdr:colOff>220980</xdr:colOff>
                <xdr:row>15</xdr:row>
                <xdr:rowOff>144780</xdr:rowOff>
              </from>
              <to>
                <xdr:col>13</xdr:col>
                <xdr:colOff>327660</xdr:colOff>
                <xdr:row>16</xdr:row>
                <xdr:rowOff>0</xdr:rowOff>
              </to>
            </anchor>
          </controlPr>
        </control>
      </mc:Choice>
      <mc:Fallback>
        <control shapeId="22543" r:id="rId29" name="Control 15"/>
      </mc:Fallback>
    </mc:AlternateContent>
    <mc:AlternateContent xmlns:mc="http://schemas.openxmlformats.org/markup-compatibility/2006">
      <mc:Choice Requires="x14">
        <control shapeId="22544" r:id="rId31" name="Control 16">
          <controlPr defaultSize="0" r:id="rId12">
            <anchor moveWithCells="1">
              <from>
                <xdr:col>12</xdr:col>
                <xdr:colOff>381000</xdr:colOff>
                <xdr:row>15</xdr:row>
                <xdr:rowOff>144780</xdr:rowOff>
              </from>
              <to>
                <xdr:col>13</xdr:col>
                <xdr:colOff>487680</xdr:colOff>
                <xdr:row>16</xdr:row>
                <xdr:rowOff>0</xdr:rowOff>
              </to>
            </anchor>
          </controlPr>
        </control>
      </mc:Choice>
      <mc:Fallback>
        <control shapeId="22544" r:id="rId31" name="Control 16"/>
      </mc:Fallback>
    </mc:AlternateContent>
    <mc:AlternateContent xmlns:mc="http://schemas.openxmlformats.org/markup-compatibility/2006">
      <mc:Choice Requires="x14">
        <control shapeId="22545" r:id="rId32" name="Control 17">
          <controlPr defaultSize="0" r:id="rId33">
            <anchor moveWithCells="1">
              <from>
                <xdr:col>12</xdr:col>
                <xdr:colOff>381000</xdr:colOff>
                <xdr:row>15</xdr:row>
                <xdr:rowOff>144780</xdr:rowOff>
              </from>
              <to>
                <xdr:col>13</xdr:col>
                <xdr:colOff>487680</xdr:colOff>
                <xdr:row>16</xdr:row>
                <xdr:rowOff>0</xdr:rowOff>
              </to>
            </anchor>
          </controlPr>
        </control>
      </mc:Choice>
      <mc:Fallback>
        <control shapeId="22545" r:id="rId32" name="Control 17"/>
      </mc:Fallback>
    </mc:AlternateContent>
    <mc:AlternateContent xmlns:mc="http://schemas.openxmlformats.org/markup-compatibility/2006">
      <mc:Choice Requires="x14">
        <control shapeId="22546" r:id="rId34" name="Control 18">
          <controlPr defaultSize="0" r:id="rId35">
            <anchor moveWithCells="1">
              <from>
                <xdr:col>12</xdr:col>
                <xdr:colOff>381000</xdr:colOff>
                <xdr:row>15</xdr:row>
                <xdr:rowOff>144780</xdr:rowOff>
              </from>
              <to>
                <xdr:col>13</xdr:col>
                <xdr:colOff>487680</xdr:colOff>
                <xdr:row>16</xdr:row>
                <xdr:rowOff>0</xdr:rowOff>
              </to>
            </anchor>
          </controlPr>
        </control>
      </mc:Choice>
      <mc:Fallback>
        <control shapeId="22546" r:id="rId34" name="Control 18"/>
      </mc:Fallback>
    </mc:AlternateContent>
    <mc:AlternateContent xmlns:mc="http://schemas.openxmlformats.org/markup-compatibility/2006">
      <mc:Choice Requires="x14">
        <control shapeId="22547" r:id="rId36" name="Control 19">
          <controlPr defaultSize="0" r:id="rId12">
            <anchor moveWithCells="1">
              <from>
                <xdr:col>12</xdr:col>
                <xdr:colOff>381000</xdr:colOff>
                <xdr:row>15</xdr:row>
                <xdr:rowOff>144780</xdr:rowOff>
              </from>
              <to>
                <xdr:col>13</xdr:col>
                <xdr:colOff>487680</xdr:colOff>
                <xdr:row>16</xdr:row>
                <xdr:rowOff>0</xdr:rowOff>
              </to>
            </anchor>
          </controlPr>
        </control>
      </mc:Choice>
      <mc:Fallback>
        <control shapeId="22547" r:id="rId36" name="Control 19"/>
      </mc:Fallback>
    </mc:AlternateContent>
    <mc:AlternateContent xmlns:mc="http://schemas.openxmlformats.org/markup-compatibility/2006">
      <mc:Choice Requires="x14">
        <control shapeId="22548" r:id="rId37" name="Control 20">
          <controlPr defaultSize="0" r:id="rId12">
            <anchor moveWithCells="1">
              <from>
                <xdr:col>12</xdr:col>
                <xdr:colOff>381000</xdr:colOff>
                <xdr:row>15</xdr:row>
                <xdr:rowOff>144780</xdr:rowOff>
              </from>
              <to>
                <xdr:col>13</xdr:col>
                <xdr:colOff>487680</xdr:colOff>
                <xdr:row>16</xdr:row>
                <xdr:rowOff>0</xdr:rowOff>
              </to>
            </anchor>
          </controlPr>
        </control>
      </mc:Choice>
      <mc:Fallback>
        <control shapeId="22548" r:id="rId37" name="Control 20"/>
      </mc:Fallback>
    </mc:AlternateContent>
    <mc:AlternateContent xmlns:mc="http://schemas.openxmlformats.org/markup-compatibility/2006">
      <mc:Choice Requires="x14">
        <control shapeId="22549" r:id="rId38" name="Control 21">
          <controlPr defaultSize="0" r:id="rId39">
            <anchor moveWithCells="1">
              <from>
                <xdr:col>12</xdr:col>
                <xdr:colOff>381000</xdr:colOff>
                <xdr:row>15</xdr:row>
                <xdr:rowOff>144780</xdr:rowOff>
              </from>
              <to>
                <xdr:col>13</xdr:col>
                <xdr:colOff>487680</xdr:colOff>
                <xdr:row>16</xdr:row>
                <xdr:rowOff>0</xdr:rowOff>
              </to>
            </anchor>
          </controlPr>
        </control>
      </mc:Choice>
      <mc:Fallback>
        <control shapeId="22549" r:id="rId38" name="Control 21"/>
      </mc:Fallback>
    </mc:AlternateContent>
    <mc:AlternateContent xmlns:mc="http://schemas.openxmlformats.org/markup-compatibility/2006">
      <mc:Choice Requires="x14">
        <control shapeId="22550" r:id="rId40" name="Control 22">
          <controlPr defaultSize="0" r:id="rId41">
            <anchor moveWithCells="1">
              <from>
                <xdr:col>12</xdr:col>
                <xdr:colOff>381000</xdr:colOff>
                <xdr:row>15</xdr:row>
                <xdr:rowOff>144780</xdr:rowOff>
              </from>
              <to>
                <xdr:col>13</xdr:col>
                <xdr:colOff>487680</xdr:colOff>
                <xdr:row>16</xdr:row>
                <xdr:rowOff>0</xdr:rowOff>
              </to>
            </anchor>
          </controlPr>
        </control>
      </mc:Choice>
      <mc:Fallback>
        <control shapeId="22550" r:id="rId40" name="Control 22"/>
      </mc:Fallback>
    </mc:AlternateContent>
    <mc:AlternateContent xmlns:mc="http://schemas.openxmlformats.org/markup-compatibility/2006">
      <mc:Choice Requires="x14">
        <control shapeId="22551" r:id="rId42" name="Control 23">
          <controlPr defaultSize="0" r:id="rId43">
            <anchor moveWithCells="1">
              <from>
                <xdr:col>12</xdr:col>
                <xdr:colOff>381000</xdr:colOff>
                <xdr:row>15</xdr:row>
                <xdr:rowOff>144780</xdr:rowOff>
              </from>
              <to>
                <xdr:col>13</xdr:col>
                <xdr:colOff>487680</xdr:colOff>
                <xdr:row>16</xdr:row>
                <xdr:rowOff>0</xdr:rowOff>
              </to>
            </anchor>
          </controlPr>
        </control>
      </mc:Choice>
      <mc:Fallback>
        <control shapeId="22551" r:id="rId42" name="Control 23"/>
      </mc:Fallback>
    </mc:AlternateContent>
    <mc:AlternateContent xmlns:mc="http://schemas.openxmlformats.org/markup-compatibility/2006">
      <mc:Choice Requires="x14">
        <control shapeId="22552" r:id="rId44" name="Control 24">
          <controlPr defaultSize="0" r:id="rId45">
            <anchor moveWithCells="1">
              <from>
                <xdr:col>12</xdr:col>
                <xdr:colOff>381000</xdr:colOff>
                <xdr:row>15</xdr:row>
                <xdr:rowOff>144780</xdr:rowOff>
              </from>
              <to>
                <xdr:col>13</xdr:col>
                <xdr:colOff>487680</xdr:colOff>
                <xdr:row>16</xdr:row>
                <xdr:rowOff>0</xdr:rowOff>
              </to>
            </anchor>
          </controlPr>
        </control>
      </mc:Choice>
      <mc:Fallback>
        <control shapeId="22552" r:id="rId44" name="Control 24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20</vt:i4>
      </vt:variant>
      <vt:variant>
        <vt:lpstr>이름이 지정된 범위</vt:lpstr>
      </vt:variant>
      <vt:variant>
        <vt:i4>16</vt:i4>
      </vt:variant>
    </vt:vector>
  </HeadingPairs>
  <TitlesOfParts>
    <vt:vector size="36" baseType="lpstr">
      <vt:lpstr>수량산출서 (2)</vt:lpstr>
      <vt:lpstr>표지 </vt:lpstr>
      <vt:lpstr>설계설명서</vt:lpstr>
      <vt:lpstr>설계표지</vt:lpstr>
      <vt:lpstr>원가</vt:lpstr>
      <vt:lpstr>도급집계표</vt:lpstr>
      <vt:lpstr>도급내역서</vt:lpstr>
      <vt:lpstr>도급일위대가표</vt:lpstr>
      <vt:lpstr>표준품셈</vt:lpstr>
      <vt:lpstr>노임단가</vt:lpstr>
      <vt:lpstr>관급집계표</vt:lpstr>
      <vt:lpstr>관급내역서</vt:lpstr>
      <vt:lpstr>수량산출서</vt:lpstr>
      <vt:lpstr>단가조사</vt:lpstr>
      <vt:lpstr>물가정보</vt:lpstr>
      <vt:lpstr>조달물품</vt:lpstr>
      <vt:lpstr>설치 구성도</vt:lpstr>
      <vt:lpstr>공정표</vt:lpstr>
      <vt:lpstr>견적서</vt:lpstr>
      <vt:lpstr>견적서2</vt:lpstr>
      <vt:lpstr>견적서!Print_Area</vt:lpstr>
      <vt:lpstr>견적서2!Print_Area</vt:lpstr>
      <vt:lpstr>관급내역서!Print_Area</vt:lpstr>
      <vt:lpstr>단가조사!Print_Area</vt:lpstr>
      <vt:lpstr>도급내역서!Print_Area</vt:lpstr>
      <vt:lpstr>도급일위대가표!Print_Area</vt:lpstr>
      <vt:lpstr>물가정보!Print_Area</vt:lpstr>
      <vt:lpstr>설계표지!Print_Area</vt:lpstr>
      <vt:lpstr>'설치 구성도'!Print_Area</vt:lpstr>
      <vt:lpstr>수량산출서!Print_Area</vt:lpstr>
      <vt:lpstr>'수량산출서 (2)'!Print_Area</vt:lpstr>
      <vt:lpstr>원가!Print_Area</vt:lpstr>
      <vt:lpstr>조달물품!Print_Area</vt:lpstr>
      <vt:lpstr>표준품셈!Print_Area</vt:lpstr>
      <vt:lpstr>관급내역서!Print_Titles</vt:lpstr>
      <vt:lpstr>조달물품!Print_Titles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KN</cp:lastModifiedBy>
  <cp:lastPrinted>2026-07-06T05:24:05Z</cp:lastPrinted>
  <dcterms:created xsi:type="dcterms:W3CDTF">2017-09-25T13:05:33Z</dcterms:created>
  <dcterms:modified xsi:type="dcterms:W3CDTF">2026-07-06T06:46:34Z</dcterms:modified>
</cp:coreProperties>
</file>