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<sst xmlns="http://schemas.openxmlformats.org/spreadsheetml/2006/main" count="79" uniqueCount="60">
  <si>
    <t xml:space="preserve"> </t>
  </si>
  <si>
    <t>CRMS GANTT CHART</t>
  </si>
  <si>
    <t>PROJECT TITLE</t>
  </si>
  <si>
    <t>CAPSTONE PROJECT - CRMS</t>
  </si>
  <si>
    <t>COMPANY NAME</t>
  </si>
  <si>
    <t>PJLI</t>
  </si>
  <si>
    <t>PROJECT MANAGER</t>
  </si>
  <si>
    <t>SBB, CGL</t>
  </si>
  <si>
    <t>PROJECT START 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</si>
  <si>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</si>
  <si>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</si>
  <si>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</si>
  <si>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</si>
  <si>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</si>
  <si>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</si>
  <si>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</si>
  <si>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</si>
  <si>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</si>
  <si>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</si>
  <si>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PHASE 1</t>
  </si>
  <si>
    <t>Planning &amp; Design</t>
  </si>
  <si>
    <t>Status</t>
  </si>
  <si>
    <t>ER Diagram</t>
  </si>
  <si>
    <t>CGL, SBB</t>
  </si>
  <si>
    <t>Gantt Chart</t>
  </si>
  <si>
    <t>Wireframe</t>
  </si>
  <si>
    <t>SBB</t>
  </si>
  <si>
    <t>BRD/SRS Document</t>
  </si>
  <si>
    <t>CGL</t>
  </si>
  <si>
    <t>FlowChart</t>
  </si>
  <si>
    <t>UML Diagram</t>
  </si>
  <si>
    <t>PHASE 2</t>
  </si>
  <si>
    <t>Project Implementation - ADMIN</t>
  </si>
  <si>
    <t>2 API CREATION</t>
  </si>
  <si>
    <t>Role(CRUD)</t>
  </si>
  <si>
    <t>User (CRUD)</t>
  </si>
  <si>
    <t>EngagementType (CRUD)</t>
  </si>
  <si>
    <t>CommunnicationMethod (CRUD)</t>
  </si>
  <si>
    <t>Effectivity (CRUD)</t>
  </si>
  <si>
    <t>AptmtPurpose (CRUD)</t>
  </si>
  <si>
    <t>Lead Source (CRUD)</t>
  </si>
  <si>
    <t>Lead Status (CRUD)</t>
  </si>
  <si>
    <t>Lead Assignment</t>
  </si>
  <si>
    <t>Admin Views Completion</t>
  </si>
  <si>
    <t>PHASE 3</t>
  </si>
  <si>
    <t>Project Implementation - USER</t>
  </si>
  <si>
    <t>Login</t>
  </si>
  <si>
    <t>Prospect (CRUD)</t>
  </si>
  <si>
    <t>Leads (CRUD)</t>
  </si>
  <si>
    <t>Engagement (CRUD)</t>
  </si>
  <si>
    <t>Appointment(CRUD)</t>
  </si>
  <si>
    <t>Dashboard</t>
  </si>
  <si>
    <t>PHASE 4</t>
  </si>
  <si>
    <t>Project Testing/ Documentation</t>
  </si>
  <si>
    <t>Unit Testing</t>
  </si>
  <si>
    <t>Containerization/Deployment</t>
  </si>
  <si>
    <t>UAT</t>
  </si>
  <si>
    <t>Completion of Docs</t>
  </si>
  <si>
    <t>Presentation Deck</t>
  </si>
  <si>
    <t>Presentation Practice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</si>
</sst>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D"/>
    <numFmt numFmtId="166" formatCode="&quot;$&quot;#,##0.00"/>
  </numFmts>
  <fonts count="33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9.0"/>
      <color rgb="FF434343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sz val="10.0"/>
      <color rgb="FFB45F06"/>
      <name val="Roboto"/>
    </font>
    <font>
      <sz val="10.0"/>
      <color rgb="FF000000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FFE699"/>
        <bgColor rgb="FFFFE699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4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right style="thin">
        <color rgb="FFB7B7B7"/>
      </right>
    </border>
    <border>
      <bottom style="thin">
        <color rgb="FFB7B7B7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medium">
        <color rgb="FF000000"/>
      </left>
      <right style="medium">
        <color rgb="FF000000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medium">
        <color rgb="FF000000"/>
      </left>
      <right style="medium">
        <color rgb="FF000000"/>
      </right>
      <top style="thin">
        <color rgb="FFB7B7B7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B7B7B7"/>
      </bottom>
    </border>
    <border>
      <left style="medium">
        <color rgb="FF000000"/>
      </left>
      <right style="medium">
        <color rgb="FF000000"/>
      </right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1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1" numFmtId="0" xfId="0" applyAlignment="1" applyFont="1">
      <alignment vertical="center"/>
    </xf>
    <xf borderId="0" fillId="3" fontId="22" numFmtId="0" xfId="0" applyAlignment="1" applyFill="1" applyFont="1">
      <alignment horizontal="center" readingOrder="0" shrinkToFit="0" vertical="center" wrapText="1"/>
    </xf>
    <xf borderId="3" fillId="4" fontId="23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5" fillId="0" fontId="8" numFmtId="0" xfId="0" applyBorder="1" applyFont="1"/>
    <xf borderId="3" fillId="5" fontId="24" numFmtId="0" xfId="0" applyAlignment="1" applyBorder="1" applyFill="1" applyFont="1">
      <alignment horizontal="center" readingOrder="0" shrinkToFit="0" vertical="center" wrapText="0"/>
    </xf>
    <xf borderId="0" fillId="2" fontId="23" numFmtId="0" xfId="0" applyAlignment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6" fillId="6" fontId="26" numFmtId="165" xfId="0" applyAlignment="1" applyBorder="1" applyFill="1" applyFont="1" applyNumberFormat="1">
      <alignment horizontal="center" readingOrder="0" shrinkToFit="0" vertical="center" wrapText="0"/>
    </xf>
    <xf borderId="0" fillId="2" fontId="26" numFmtId="0" xfId="0" applyAlignment="1" applyFont="1">
      <alignment horizontal="center" readingOrder="0" shrinkToFit="0" vertical="center" wrapText="0"/>
    </xf>
    <xf borderId="6" fillId="6" fontId="26" numFmtId="0" xfId="0" applyAlignment="1" applyBorder="1" applyFont="1">
      <alignment horizontal="center" readingOrder="0" shrinkToFit="0" vertical="center" wrapText="0"/>
    </xf>
    <xf borderId="7" fillId="7" fontId="27" numFmtId="0" xfId="0" applyAlignment="1" applyBorder="1" applyFill="1" applyFont="1">
      <alignment horizontal="left" readingOrder="0" shrinkToFit="0" vertical="center" wrapText="1"/>
    </xf>
    <xf borderId="7" fillId="7" fontId="27" numFmtId="0" xfId="0" applyAlignment="1" applyBorder="1" applyFont="1">
      <alignment readingOrder="0" shrinkToFit="0" vertical="center" wrapText="0"/>
    </xf>
    <xf borderId="7" fillId="7" fontId="27" numFmtId="0" xfId="0" applyAlignment="1" applyBorder="1" applyFont="1">
      <alignment readingOrder="0" shrinkToFit="0" vertical="center" wrapText="1"/>
    </xf>
    <xf borderId="7" fillId="7" fontId="27" numFmtId="164" xfId="0" applyAlignment="1" applyBorder="1" applyFont="1" applyNumberFormat="1">
      <alignment horizontal="center" readingOrder="0" shrinkToFit="0" vertical="center" wrapText="1"/>
    </xf>
    <xf borderId="0" fillId="7" fontId="27" numFmtId="0" xfId="0" applyAlignment="1" applyFont="1">
      <alignment readingOrder="0" shrinkToFit="0" vertical="center" wrapText="1"/>
    </xf>
    <xf borderId="0" fillId="7" fontId="27" numFmtId="0" xfId="0" applyAlignment="1" applyFont="1">
      <alignment horizontal="center" readingOrder="0" shrinkToFit="0" vertical="center" wrapText="1"/>
    </xf>
    <xf borderId="0" fillId="7" fontId="27" numFmtId="0" xfId="0" applyAlignment="1" applyFont="1">
      <alignment horizontal="center" shrinkToFit="0" vertical="center" wrapText="0"/>
    </xf>
    <xf borderId="0" fillId="7" fontId="27" numFmtId="166" xfId="0" applyAlignment="1" applyFont="1" applyNumberFormat="1">
      <alignment horizontal="center" shrinkToFit="0" vertical="center" wrapText="0"/>
    </xf>
    <xf borderId="0" fillId="7" fontId="27" numFmtId="3" xfId="0" applyAlignment="1" applyFont="1" applyNumberFormat="1">
      <alignment horizontal="center" shrinkToFit="0" vertical="center" wrapText="0"/>
    </xf>
    <xf borderId="0" fillId="7" fontId="27" numFmtId="0" xfId="0" applyAlignment="1" applyFont="1">
      <alignment horizontal="center" shrinkToFit="0" vertical="center" wrapText="0"/>
    </xf>
    <xf borderId="8" fillId="7" fontId="27" numFmtId="0" xfId="0" applyAlignment="1" applyBorder="1" applyFont="1">
      <alignment horizontal="center" shrinkToFit="0" vertical="center" wrapText="0"/>
    </xf>
    <xf borderId="0" fillId="2" fontId="27" numFmtId="0" xfId="0" applyAlignment="1" applyFont="1">
      <alignment horizontal="center" shrinkToFit="0" vertical="center" wrapText="0"/>
    </xf>
    <xf borderId="0" fillId="0" fontId="28" numFmtId="0" xfId="0" applyAlignment="1" applyFont="1">
      <alignment vertical="center"/>
    </xf>
    <xf borderId="9" fillId="0" fontId="29" numFmtId="0" xfId="0" applyAlignment="1" applyBorder="1" applyFont="1">
      <alignment horizontal="left" readingOrder="0" shrinkToFit="0" vertical="center" wrapText="1"/>
    </xf>
    <xf borderId="9" fillId="0" fontId="29" numFmtId="0" xfId="0" applyAlignment="1" applyBorder="1" applyFont="1">
      <alignment readingOrder="0" shrinkToFit="0" vertical="center" wrapText="1"/>
    </xf>
    <xf borderId="9" fillId="0" fontId="29" numFmtId="164" xfId="0" applyAlignment="1" applyBorder="1" applyFont="1" applyNumberFormat="1">
      <alignment horizontal="center" readingOrder="0" shrinkToFit="0" vertical="center" wrapText="1"/>
    </xf>
    <xf borderId="10" fillId="0" fontId="29" numFmtId="0" xfId="0" applyAlignment="1" applyBorder="1" applyFont="1">
      <alignment horizontal="center" readingOrder="0" shrinkToFit="0" vertical="center" wrapText="1"/>
    </xf>
    <xf borderId="9" fillId="0" fontId="29" numFmtId="9" xfId="0" applyAlignment="1" applyBorder="1" applyFont="1" applyNumberFormat="1">
      <alignment horizontal="center" readingOrder="0" shrinkToFit="0" vertical="center" wrapText="1"/>
    </xf>
    <xf borderId="11" fillId="2" fontId="30" numFmtId="0" xfId="0" applyAlignment="1" applyBorder="1" applyFont="1">
      <alignment horizontal="center" shrinkToFit="0" vertical="center" wrapText="0"/>
    </xf>
    <xf borderId="12" fillId="2" fontId="30" numFmtId="166" xfId="0" applyAlignment="1" applyBorder="1" applyFont="1" applyNumberFormat="1">
      <alignment horizontal="center" shrinkToFit="0" vertical="center" wrapText="0"/>
    </xf>
    <xf borderId="12" fillId="0" fontId="30" numFmtId="0" xfId="0" applyAlignment="1" applyBorder="1" applyFont="1">
      <alignment horizontal="center" shrinkToFit="0" vertical="center" wrapText="0"/>
    </xf>
    <xf borderId="12" fillId="0" fontId="30" numFmtId="0" xfId="0" applyAlignment="1" applyBorder="1" applyFont="1">
      <alignment horizontal="center" shrinkToFit="0" vertical="center" wrapText="0"/>
    </xf>
    <xf borderId="12" fillId="2" fontId="30" numFmtId="0" xfId="0" applyAlignment="1" applyBorder="1" applyFont="1">
      <alignment horizontal="center" shrinkToFit="0" vertical="center" wrapText="0"/>
    </xf>
    <xf borderId="12" fillId="8" fontId="30" numFmtId="0" xfId="0" applyAlignment="1" applyBorder="1" applyFill="1" applyFont="1">
      <alignment horizontal="center" shrinkToFit="0" vertical="center" wrapText="0"/>
    </xf>
    <xf borderId="13" fillId="0" fontId="30" numFmtId="0" xfId="0" applyAlignment="1" applyBorder="1" applyFont="1">
      <alignment horizontal="center" shrinkToFit="0" vertical="center" wrapText="0"/>
    </xf>
    <xf borderId="14" fillId="0" fontId="30" numFmtId="0" xfId="0" applyAlignment="1" applyBorder="1" applyFont="1">
      <alignment horizontal="center" shrinkToFit="0" vertical="center" wrapText="0"/>
    </xf>
    <xf borderId="0" fillId="2" fontId="30" numFmtId="0" xfId="0" applyAlignment="1" applyFont="1">
      <alignment horizontal="center" shrinkToFit="0" vertical="center" wrapText="0"/>
    </xf>
    <xf borderId="15" fillId="0" fontId="29" numFmtId="0" xfId="0" applyAlignment="1" applyBorder="1" applyFont="1">
      <alignment horizontal="center" readingOrder="0" shrinkToFit="0" vertical="center" wrapText="1"/>
    </xf>
    <xf borderId="14" fillId="2" fontId="30" numFmtId="0" xfId="0" applyAlignment="1" applyBorder="1" applyFont="1">
      <alignment horizontal="center" shrinkToFit="0" vertical="center" wrapText="0"/>
    </xf>
    <xf borderId="9" fillId="9" fontId="29" numFmtId="9" xfId="0" applyAlignment="1" applyBorder="1" applyFill="1" applyFont="1" applyNumberFormat="1">
      <alignment horizontal="center" readingOrder="0" shrinkToFit="0" vertical="center" wrapText="1"/>
    </xf>
    <xf borderId="16" fillId="2" fontId="30" numFmtId="9" xfId="0" applyAlignment="1" applyBorder="1" applyFont="1" applyNumberFormat="1">
      <alignment horizontal="center" shrinkToFit="0" vertical="center" wrapText="0"/>
    </xf>
    <xf borderId="11" fillId="0" fontId="30" numFmtId="0" xfId="0" applyAlignment="1" applyBorder="1" applyFont="1">
      <alignment horizontal="center" shrinkToFit="0" vertical="center" wrapText="0"/>
    </xf>
    <xf borderId="11" fillId="0" fontId="30" numFmtId="0" xfId="0" applyAlignment="1" applyBorder="1" applyFont="1">
      <alignment horizontal="center" shrinkToFit="0" vertical="center" wrapText="0"/>
    </xf>
    <xf borderId="17" fillId="0" fontId="30" numFmtId="0" xfId="0" applyAlignment="1" applyBorder="1" applyFont="1">
      <alignment horizontal="center" shrinkToFit="0" vertical="center" wrapText="0"/>
    </xf>
    <xf borderId="18" fillId="0" fontId="30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readingOrder="0" shrinkToFit="0" vertical="center" wrapText="1"/>
    </xf>
    <xf borderId="0" fillId="0" fontId="29" numFmtId="9" xfId="0" applyAlignment="1" applyFont="1" applyNumberFormat="1">
      <alignment horizontal="center" readingOrder="0" shrinkToFit="0" vertical="center" wrapText="1"/>
    </xf>
    <xf borderId="9" fillId="0" fontId="31" numFmtId="0" xfId="0" applyAlignment="1" applyBorder="1" applyFont="1">
      <alignment readingOrder="0" shrinkToFit="0" vertical="center" wrapText="1"/>
    </xf>
    <xf borderId="16" fillId="0" fontId="30" numFmtId="9" xfId="0" applyAlignment="1" applyBorder="1" applyFont="1" applyNumberFormat="1">
      <alignment horizontal="center" shrinkToFit="0" vertical="center" wrapText="0"/>
    </xf>
    <xf borderId="12" fillId="0" fontId="30" numFmtId="166" xfId="0" applyAlignment="1" applyBorder="1" applyFont="1" applyNumberFormat="1">
      <alignment horizontal="center" shrinkToFit="0" vertical="center" wrapText="0"/>
    </xf>
    <xf borderId="13" fillId="2" fontId="30" numFmtId="0" xfId="0" applyAlignment="1" applyBorder="1" applyFont="1">
      <alignment horizontal="center" shrinkToFit="0" vertical="center" wrapText="0"/>
    </xf>
    <xf borderId="20" fillId="0" fontId="29" numFmtId="0" xfId="0" applyAlignment="1" applyBorder="1" applyFont="1">
      <alignment horizontal="center" readingOrder="0" shrinkToFit="0" vertical="center" wrapText="1"/>
    </xf>
    <xf borderId="9" fillId="0" fontId="32" numFmtId="0" xfId="0" applyAlignment="1" applyBorder="1" applyFont="1">
      <alignment readingOrder="0" shrinkToFit="0" vertical="center" wrapText="1"/>
    </xf>
    <xf borderId="9" fillId="0" fontId="29" numFmtId="0" xfId="0" applyAlignment="1" applyBorder="1" applyFont="1">
      <alignment horizontal="center" readingOrder="0" shrinkToFit="0" vertical="center" wrapText="1"/>
    </xf>
    <xf borderId="21" fillId="0" fontId="29" numFmtId="0" xfId="0" applyAlignment="1" applyBorder="1" applyFont="1">
      <alignment horizontal="center" readingOrder="0" shrinkToFit="0" vertical="center" wrapText="1"/>
    </xf>
    <xf borderId="22" fillId="0" fontId="30" numFmtId="9" xfId="0" applyAlignment="1" applyBorder="1" applyFont="1" applyNumberFormat="1">
      <alignment horizontal="center" shrinkToFit="0" vertical="center" wrapText="0"/>
    </xf>
    <xf borderId="11" fillId="0" fontId="30" numFmtId="166" xfId="0" applyAlignment="1" applyBorder="1" applyFont="1" applyNumberFormat="1">
      <alignment horizontal="center" shrinkToFit="0" vertical="center" wrapText="0"/>
    </xf>
    <xf borderId="23" fillId="0" fontId="29" numFmtId="0" xfId="0" applyAlignment="1" applyBorder="1" applyFont="1">
      <alignment horizontal="center" readingOrder="0" shrinkToFit="0" vertical="center" wrapText="1"/>
    </xf>
    <xf borderId="0" fillId="0" fontId="29" numFmtId="164" xfId="0" applyAlignment="1" applyFont="1" applyNumberFormat="1">
      <alignment horizontal="left" readingOrder="0" shrinkToFit="0" vertical="center" wrapText="1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9"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>
        <b/>
        <color rgb="FFFFFFFF"/>
      </font>
      <fill>
        <patternFill patternType="solid">
          <fgColor rgb="FFA61C00"/>
          <bgColor rgb="FFA61C00"/>
        </patternFill>
      </fill>
      <border/>
    </dxf>
    <dxf>
      <font/>
      <fill>
        <patternFill patternType="solid">
          <fgColor rgb="FF0B5394"/>
          <bgColor rgb="FF0B5394"/>
        </patternFill>
      </fill>
      <border/>
    </dxf>
    <dxf>
      <font/>
      <fill>
        <patternFill patternType="solid">
          <fgColor rgb="FF741B47"/>
          <bgColor rgb="FF741B47"/>
        </patternFill>
      </fill>
      <border/>
    </dxf>
    <dxf>
      <font/>
      <fill>
        <patternFill patternType="solid">
          <fgColor rgb="FFBF9000"/>
          <bgColor rgb="FFBF9000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8" max="8" width="22.13"/>
    <col customWidth="1" min="9" max="9" width="9.38"/>
    <col customWidth="1" min="10" max="29" width="6.38"/>
    <col customWidth="1" min="30" max="69" width="3.0"/>
    <col customWidth="1" min="70" max="70" width="3.38"/>
  </cols>
  <sheetData>
    <row r="1" ht="21.0" customHeight="1">
      <c r="A1" s="1" t="s">
        <v>0</v>
      </c>
      <c r="B1" s="2"/>
      <c r="C1" s="3"/>
      <c r="D1" s="3"/>
      <c r="E1" s="3"/>
      <c r="F1" s="4"/>
      <c r="G1" s="4"/>
      <c r="H1" s="3"/>
      <c r="I1" s="3"/>
      <c r="J1" s="5"/>
      <c r="K1" s="6"/>
      <c r="L1" s="7"/>
      <c r="M1" s="8"/>
      <c r="N1" s="7"/>
      <c r="O1" s="9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1"/>
      <c r="AF1" s="11"/>
      <c r="AG1" s="11"/>
      <c r="AH1" s="11"/>
      <c r="AI1" s="11"/>
      <c r="AJ1" s="11"/>
      <c r="AK1" s="11"/>
      <c r="AL1" s="11"/>
      <c r="AM1" s="11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</row>
    <row r="2" ht="21.0" customHeight="1">
      <c r="A2" s="10"/>
      <c r="B2" s="12" t="s">
        <v>1</v>
      </c>
      <c r="C2" s="13"/>
      <c r="D2" s="13"/>
      <c r="E2" s="13"/>
      <c r="F2" s="13"/>
      <c r="G2" s="13"/>
      <c r="H2" s="14"/>
      <c r="I2" s="14"/>
      <c r="J2" s="15"/>
      <c r="K2" s="13"/>
      <c r="L2" s="13"/>
      <c r="M2" s="13"/>
      <c r="N2" s="13"/>
      <c r="O2" s="13"/>
      <c r="P2" s="16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7"/>
      <c r="AH2" s="17"/>
      <c r="AI2" s="17"/>
      <c r="AJ2" s="17"/>
      <c r="AK2" s="17"/>
      <c r="AL2" s="17"/>
      <c r="AM2" s="17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</row>
    <row r="3" ht="21.0" customHeight="1">
      <c r="A3" s="10"/>
      <c r="B3" s="18"/>
      <c r="C3" s="18"/>
      <c r="D3" s="19"/>
      <c r="E3" s="19"/>
      <c r="F3" s="19"/>
      <c r="G3" s="19"/>
      <c r="H3" s="19"/>
      <c r="I3" s="19"/>
      <c r="J3" s="20"/>
      <c r="K3" s="20"/>
      <c r="L3" s="20"/>
      <c r="M3" s="20"/>
      <c r="N3" s="21"/>
      <c r="O3" s="21"/>
      <c r="P3" s="21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  <c r="AF3" s="11"/>
      <c r="AG3" s="11"/>
      <c r="AH3" s="11"/>
      <c r="AI3" s="11"/>
      <c r="AJ3" s="11"/>
      <c r="AK3" s="11"/>
      <c r="AL3" s="11"/>
      <c r="AM3" s="11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ht="21.0" customHeight="1">
      <c r="A4" s="10"/>
      <c r="B4" s="22" t="s">
        <v>2</v>
      </c>
      <c r="C4" s="23"/>
      <c r="D4" s="24" t="s">
        <v>3</v>
      </c>
      <c r="E4" s="23"/>
      <c r="F4" s="23"/>
      <c r="G4" s="23"/>
      <c r="H4" s="25"/>
      <c r="I4" s="25"/>
      <c r="J4" s="22" t="s">
        <v>4</v>
      </c>
      <c r="K4" s="23"/>
      <c r="L4" s="23"/>
      <c r="M4" s="23"/>
      <c r="N4" s="23"/>
      <c r="O4" s="23"/>
      <c r="P4" s="23"/>
      <c r="Q4" s="26" t="s">
        <v>5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7"/>
      <c r="AE4" s="11"/>
      <c r="AF4" s="11"/>
      <c r="AG4" s="11"/>
      <c r="AH4" s="11"/>
      <c r="AI4" s="11"/>
      <c r="AJ4" s="11"/>
      <c r="AK4" s="11"/>
      <c r="AL4" s="11"/>
      <c r="AM4" s="11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</row>
    <row r="5" ht="21.0" customHeight="1">
      <c r="A5" s="10"/>
      <c r="B5" s="22" t="s">
        <v>6</v>
      </c>
      <c r="C5" s="23"/>
      <c r="D5" s="28" t="s">
        <v>7</v>
      </c>
      <c r="E5" s="23"/>
      <c r="F5" s="23"/>
      <c r="G5" s="23"/>
      <c r="H5" s="29"/>
      <c r="I5" s="29"/>
      <c r="J5" s="22" t="s">
        <v>8</v>
      </c>
      <c r="K5" s="23"/>
      <c r="L5" s="23"/>
      <c r="M5" s="23"/>
      <c r="N5" s="23"/>
      <c r="O5" s="23"/>
      <c r="P5" s="23"/>
      <c r="Q5" s="30">
        <v>45012.0</v>
      </c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31"/>
      <c r="AD5" s="27"/>
      <c r="AE5" s="10"/>
      <c r="AF5" s="10"/>
      <c r="AG5" s="10"/>
      <c r="AH5" s="10"/>
      <c r="AI5" s="10"/>
      <c r="AJ5" s="10"/>
      <c r="AK5" s="10"/>
      <c r="AL5" s="10"/>
      <c r="AM5" s="32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</row>
    <row r="6" ht="21.0" customHeight="1">
      <c r="A6" s="33"/>
      <c r="B6" s="34"/>
      <c r="C6" s="34"/>
      <c r="D6" s="34"/>
      <c r="E6" s="34"/>
      <c r="F6" s="34"/>
      <c r="G6" s="35"/>
      <c r="H6" s="35"/>
      <c r="I6" s="35"/>
      <c r="J6" s="34"/>
      <c r="K6" s="34"/>
      <c r="L6" s="34"/>
      <c r="M6" s="34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</row>
    <row r="7" ht="21.0" customHeight="1">
      <c r="A7" s="33"/>
      <c r="B7" s="34"/>
      <c r="C7" s="34"/>
      <c r="D7" s="34"/>
      <c r="E7" s="34"/>
      <c r="F7" s="34"/>
      <c r="G7" s="35"/>
      <c r="H7" s="35"/>
      <c r="I7" s="35"/>
      <c r="J7" s="22"/>
      <c r="K7" s="23"/>
      <c r="L7" s="23"/>
      <c r="M7" s="23"/>
      <c r="N7" s="23"/>
      <c r="O7" s="23"/>
      <c r="P7" s="23"/>
      <c r="Q7" s="30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</row>
    <row r="8" ht="17.25" customHeight="1">
      <c r="A8" s="36"/>
      <c r="B8" s="37" t="s">
        <v>9</v>
      </c>
      <c r="C8" s="37" t="s">
        <v>10</v>
      </c>
      <c r="D8" s="37" t="s">
        <v>11</v>
      </c>
      <c r="E8" s="37" t="s">
        <v>12</v>
      </c>
      <c r="F8" s="37" t="s">
        <v>13</v>
      </c>
      <c r="G8" s="37" t="s">
        <v>14</v>
      </c>
      <c r="H8" s="37"/>
      <c r="I8" s="37" t="s">
        <v>15</v>
      </c>
      <c r="J8" s="38" t="s">
        <v>16</v>
      </c>
      <c r="K8" s="39"/>
      <c r="L8" s="39"/>
      <c r="M8" s="39"/>
      <c r="N8" s="39"/>
      <c r="O8" s="40"/>
      <c r="P8" s="41" t="s">
        <v>17</v>
      </c>
      <c r="Q8" s="39"/>
      <c r="R8" s="39"/>
      <c r="S8" s="39"/>
      <c r="T8" s="39"/>
      <c r="U8" s="39"/>
      <c r="V8" s="39"/>
      <c r="W8" s="38" t="s">
        <v>18</v>
      </c>
      <c r="X8" s="39"/>
      <c r="Y8" s="39"/>
      <c r="Z8" s="39"/>
      <c r="AA8" s="39"/>
      <c r="AB8" s="39"/>
      <c r="AC8" s="39"/>
      <c r="AD8" s="42"/>
      <c r="AI8" s="42"/>
      <c r="AN8" s="42"/>
      <c r="AS8" s="42"/>
      <c r="AX8" s="42"/>
      <c r="BC8" s="42"/>
      <c r="BH8" s="42"/>
      <c r="BM8" s="42"/>
      <c r="BR8" s="36"/>
    </row>
    <row r="9" ht="17.25" customHeight="1">
      <c r="A9" s="43"/>
      <c r="H9" s="37"/>
      <c r="J9" s="44">
        <f>Q5-WEEKDAY(Q5,3)</f>
        <v>45012</v>
      </c>
      <c r="K9" s="44">
        <f t="shared" ref="K9:AC9" si="1">J9+1</f>
        <v>45013</v>
      </c>
      <c r="L9" s="44">
        <f t="shared" si="1"/>
        <v>45014</v>
      </c>
      <c r="M9" s="44">
        <f t="shared" si="1"/>
        <v>45015</v>
      </c>
      <c r="N9" s="44">
        <f t="shared" si="1"/>
        <v>45016</v>
      </c>
      <c r="O9" s="44">
        <f t="shared" si="1"/>
        <v>45017</v>
      </c>
      <c r="P9" s="44">
        <f t="shared" si="1"/>
        <v>45018</v>
      </c>
      <c r="Q9" s="44">
        <f t="shared" si="1"/>
        <v>45019</v>
      </c>
      <c r="R9" s="44">
        <f t="shared" si="1"/>
        <v>45020</v>
      </c>
      <c r="S9" s="44">
        <f t="shared" si="1"/>
        <v>45021</v>
      </c>
      <c r="T9" s="44">
        <f t="shared" si="1"/>
        <v>45022</v>
      </c>
      <c r="U9" s="44">
        <f t="shared" si="1"/>
        <v>45023</v>
      </c>
      <c r="V9" s="44">
        <f t="shared" si="1"/>
        <v>45024</v>
      </c>
      <c r="W9" s="44">
        <f t="shared" si="1"/>
        <v>45025</v>
      </c>
      <c r="X9" s="44">
        <f t="shared" si="1"/>
        <v>45026</v>
      </c>
      <c r="Y9" s="44">
        <f t="shared" si="1"/>
        <v>45027</v>
      </c>
      <c r="Z9" s="44">
        <f t="shared" si="1"/>
        <v>45028</v>
      </c>
      <c r="AA9" s="44">
        <f t="shared" si="1"/>
        <v>45029</v>
      </c>
      <c r="AB9" s="44">
        <f t="shared" si="1"/>
        <v>45030</v>
      </c>
      <c r="AC9" s="44">
        <f t="shared" si="1"/>
        <v>45031</v>
      </c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3"/>
    </row>
    <row r="10" ht="17.25" customHeight="1">
      <c r="A10" s="43"/>
      <c r="H10" s="37"/>
      <c r="J10" s="46" t="str">
        <f t="shared" ref="J10:AC10" si="2">TEXT(J9,"DDD")</f>
        <v>Mon</v>
      </c>
      <c r="K10" s="46" t="str">
        <f t="shared" si="2"/>
        <v>Tue</v>
      </c>
      <c r="L10" s="46" t="str">
        <f t="shared" si="2"/>
        <v>Wed</v>
      </c>
      <c r="M10" s="46" t="str">
        <f t="shared" si="2"/>
        <v>Thu</v>
      </c>
      <c r="N10" s="46" t="str">
        <f t="shared" si="2"/>
        <v>Fri</v>
      </c>
      <c r="O10" s="46" t="str">
        <f t="shared" si="2"/>
        <v>Sat</v>
      </c>
      <c r="P10" s="46" t="str">
        <f t="shared" si="2"/>
        <v>Sun</v>
      </c>
      <c r="Q10" s="46" t="str">
        <f t="shared" si="2"/>
        <v>Mon</v>
      </c>
      <c r="R10" s="46" t="str">
        <f t="shared" si="2"/>
        <v>Tue</v>
      </c>
      <c r="S10" s="46" t="str">
        <f t="shared" si="2"/>
        <v>Wed</v>
      </c>
      <c r="T10" s="46" t="str">
        <f t="shared" si="2"/>
        <v>Thu</v>
      </c>
      <c r="U10" s="46" t="str">
        <f t="shared" si="2"/>
        <v>Fri</v>
      </c>
      <c r="V10" s="46" t="str">
        <f t="shared" si="2"/>
        <v>Sat</v>
      </c>
      <c r="W10" s="46" t="str">
        <f t="shared" si="2"/>
        <v>Sun</v>
      </c>
      <c r="X10" s="46" t="str">
        <f t="shared" si="2"/>
        <v>Mon</v>
      </c>
      <c r="Y10" s="46" t="str">
        <f t="shared" si="2"/>
        <v>Tue</v>
      </c>
      <c r="Z10" s="46" t="str">
        <f t="shared" si="2"/>
        <v>Wed</v>
      </c>
      <c r="AA10" s="46" t="str">
        <f t="shared" si="2"/>
        <v>Thu</v>
      </c>
      <c r="AB10" s="46" t="str">
        <f t="shared" si="2"/>
        <v>Fri</v>
      </c>
      <c r="AC10" s="46" t="str">
        <f t="shared" si="2"/>
        <v>Sat</v>
      </c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3"/>
    </row>
    <row r="11" ht="21.0" customHeight="1">
      <c r="A11" s="33"/>
      <c r="B11" s="47" t="s">
        <v>19</v>
      </c>
      <c r="C11" s="48" t="s">
        <v>20</v>
      </c>
      <c r="D11" s="49"/>
      <c r="E11" s="50">
        <f>MIN(E12:E17)</f>
        <v>45012</v>
      </c>
      <c r="F11" s="50">
        <f>MAX(F15:F17)</f>
        <v>45016</v>
      </c>
      <c r="G11" s="51"/>
      <c r="H11" s="52" t="s">
        <v>21</v>
      </c>
      <c r="I11" s="49"/>
      <c r="J11" s="53"/>
      <c r="K11" s="54"/>
      <c r="L11" s="55"/>
      <c r="M11" s="55"/>
      <c r="N11" s="56"/>
      <c r="O11" s="53"/>
      <c r="P11" s="56"/>
      <c r="Q11" s="53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7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33"/>
    </row>
    <row r="12" ht="17.25" customHeight="1" outlineLevel="1">
      <c r="A12" s="59"/>
      <c r="B12" s="60">
        <v>1.1</v>
      </c>
      <c r="C12" s="61" t="s">
        <v>22</v>
      </c>
      <c r="D12" s="61" t="s">
        <v>23</v>
      </c>
      <c r="E12" s="62">
        <v>45012.0</v>
      </c>
      <c r="F12" s="62">
        <f t="shared" ref="F12:F17" si="3">E12+G12</f>
        <v>45013</v>
      </c>
      <c r="G12" s="63">
        <v>1.0</v>
      </c>
      <c r="H12" s="64"/>
      <c r="I12" s="64">
        <v>1.0</v>
      </c>
      <c r="J12" s="65"/>
      <c r="K12" s="66"/>
      <c r="L12" s="67"/>
      <c r="M12" s="67"/>
      <c r="N12" s="68"/>
      <c r="O12" s="69"/>
      <c r="P12" s="70"/>
      <c r="Q12" s="70"/>
      <c r="R12" s="70"/>
      <c r="S12" s="70"/>
      <c r="T12" s="70"/>
      <c r="U12" s="70"/>
      <c r="V12" s="70"/>
      <c r="W12" s="68"/>
      <c r="X12" s="71"/>
      <c r="Y12" s="68"/>
      <c r="Z12" s="68"/>
      <c r="AA12" s="68"/>
      <c r="AB12" s="68"/>
      <c r="AC12" s="72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59"/>
    </row>
    <row r="13" ht="17.25" customHeight="1" outlineLevel="1">
      <c r="A13" s="59"/>
      <c r="B13" s="60">
        <v>1.2</v>
      </c>
      <c r="C13" s="61" t="s">
        <v>24</v>
      </c>
      <c r="D13" s="61" t="s">
        <v>23</v>
      </c>
      <c r="E13" s="62">
        <v>45012.0</v>
      </c>
      <c r="F13" s="62">
        <f t="shared" si="3"/>
        <v>45013</v>
      </c>
      <c r="G13" s="74">
        <v>1.0</v>
      </c>
      <c r="H13" s="64"/>
      <c r="I13" s="64">
        <v>1.0</v>
      </c>
      <c r="J13" s="65"/>
      <c r="K13" s="65"/>
      <c r="L13" s="67"/>
      <c r="M13" s="67"/>
      <c r="N13" s="68"/>
      <c r="O13" s="69"/>
      <c r="P13" s="70"/>
      <c r="Q13" s="70"/>
      <c r="R13" s="70"/>
      <c r="S13" s="70"/>
      <c r="T13" s="70"/>
      <c r="U13" s="70"/>
      <c r="V13" s="70"/>
      <c r="W13" s="69"/>
      <c r="X13" s="71"/>
      <c r="Y13" s="69"/>
      <c r="Z13" s="69"/>
      <c r="AA13" s="69"/>
      <c r="AB13" s="69"/>
      <c r="AC13" s="75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59"/>
    </row>
    <row r="14" ht="17.25" customHeight="1" outlineLevel="1">
      <c r="A14" s="59"/>
      <c r="B14" s="60">
        <v>1.3</v>
      </c>
      <c r="C14" s="61" t="s">
        <v>25</v>
      </c>
      <c r="D14" s="61" t="s">
        <v>26</v>
      </c>
      <c r="E14" s="62">
        <v>45012.0</v>
      </c>
      <c r="F14" s="62">
        <f t="shared" si="3"/>
        <v>45014</v>
      </c>
      <c r="G14" s="74">
        <v>2.0</v>
      </c>
      <c r="H14" s="64"/>
      <c r="I14" s="76">
        <v>0.9</v>
      </c>
      <c r="J14" s="77"/>
      <c r="K14" s="65"/>
      <c r="L14" s="67"/>
      <c r="M14" s="67"/>
      <c r="N14" s="68"/>
      <c r="O14" s="69"/>
      <c r="P14" s="70"/>
      <c r="Q14" s="70"/>
      <c r="R14" s="70"/>
      <c r="S14" s="70"/>
      <c r="T14" s="70"/>
      <c r="U14" s="70"/>
      <c r="V14" s="70"/>
      <c r="W14" s="69"/>
      <c r="X14" s="71"/>
      <c r="Y14" s="69"/>
      <c r="Z14" s="69"/>
      <c r="AA14" s="69"/>
      <c r="AB14" s="69"/>
      <c r="AC14" s="75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59"/>
    </row>
    <row r="15" ht="17.25" customHeight="1" outlineLevel="1">
      <c r="A15" s="59"/>
      <c r="B15" s="60">
        <v>1.4</v>
      </c>
      <c r="C15" s="61" t="s">
        <v>27</v>
      </c>
      <c r="D15" s="61" t="s">
        <v>28</v>
      </c>
      <c r="E15" s="62">
        <v>45013.0</v>
      </c>
      <c r="F15" s="62">
        <f t="shared" si="3"/>
        <v>45014</v>
      </c>
      <c r="G15" s="74">
        <v>1.0</v>
      </c>
      <c r="H15" s="64"/>
      <c r="I15" s="64">
        <v>0.9</v>
      </c>
      <c r="J15" s="77"/>
      <c r="K15" s="65"/>
      <c r="L15" s="78"/>
      <c r="M15" s="78"/>
      <c r="N15" s="65"/>
      <c r="O15" s="69"/>
      <c r="P15" s="70"/>
      <c r="Q15" s="70"/>
      <c r="R15" s="70"/>
      <c r="S15" s="70"/>
      <c r="T15" s="70"/>
      <c r="U15" s="70"/>
      <c r="V15" s="70"/>
      <c r="W15" s="79"/>
      <c r="X15" s="80"/>
      <c r="Y15" s="79"/>
      <c r="Z15" s="79"/>
      <c r="AA15" s="79"/>
      <c r="AB15" s="79"/>
      <c r="AC15" s="81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59"/>
    </row>
    <row r="16" ht="17.25" customHeight="1" outlineLevel="1">
      <c r="A16" s="59"/>
      <c r="B16" s="60">
        <v>1.5</v>
      </c>
      <c r="C16" s="61" t="s">
        <v>29</v>
      </c>
      <c r="D16" s="61" t="s">
        <v>23</v>
      </c>
      <c r="E16" s="62">
        <v>45014.0</v>
      </c>
      <c r="F16" s="62">
        <f t="shared" si="3"/>
        <v>45015</v>
      </c>
      <c r="G16" s="74">
        <v>1.0</v>
      </c>
      <c r="H16" s="64"/>
      <c r="I16" s="64">
        <v>0.9</v>
      </c>
      <c r="J16" s="77"/>
      <c r="K16" s="65"/>
      <c r="L16" s="67"/>
      <c r="M16" s="67"/>
      <c r="N16" s="68"/>
      <c r="O16" s="69"/>
      <c r="P16" s="70"/>
      <c r="Q16" s="70"/>
      <c r="R16" s="70"/>
      <c r="S16" s="70"/>
      <c r="T16" s="70"/>
      <c r="U16" s="70"/>
      <c r="V16" s="70"/>
      <c r="W16" s="69"/>
      <c r="X16" s="71"/>
      <c r="Y16" s="69"/>
      <c r="Z16" s="69"/>
      <c r="AA16" s="69"/>
      <c r="AB16" s="69"/>
      <c r="AC16" s="75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59"/>
    </row>
    <row r="17" ht="17.25" customHeight="1" outlineLevel="1">
      <c r="A17" s="59"/>
      <c r="B17" s="60">
        <v>1.6</v>
      </c>
      <c r="C17" s="61" t="s">
        <v>30</v>
      </c>
      <c r="D17" s="61" t="s">
        <v>23</v>
      </c>
      <c r="E17" s="62">
        <v>45015.0</v>
      </c>
      <c r="F17" s="62">
        <f t="shared" si="3"/>
        <v>45016</v>
      </c>
      <c r="G17" s="82">
        <v>1.0</v>
      </c>
      <c r="H17" s="83"/>
      <c r="I17" s="64">
        <v>0.0</v>
      </c>
      <c r="J17" s="77"/>
      <c r="K17" s="65"/>
      <c r="L17" s="67"/>
      <c r="M17" s="67"/>
      <c r="N17" s="68"/>
      <c r="O17" s="69"/>
      <c r="P17" s="70"/>
      <c r="Q17" s="70"/>
      <c r="R17" s="70"/>
      <c r="S17" s="70"/>
      <c r="T17" s="70"/>
      <c r="U17" s="70"/>
      <c r="V17" s="70"/>
      <c r="W17" s="69"/>
      <c r="X17" s="71"/>
      <c r="Y17" s="69"/>
      <c r="Z17" s="69"/>
      <c r="AA17" s="69"/>
      <c r="AB17" s="69"/>
      <c r="AC17" s="75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59"/>
    </row>
    <row r="18" ht="21.0" customHeight="1">
      <c r="A18" s="33"/>
      <c r="B18" s="47" t="s">
        <v>31</v>
      </c>
      <c r="C18" s="48" t="s">
        <v>32</v>
      </c>
      <c r="D18" s="49"/>
      <c r="E18" s="50">
        <f>MIN(E19:E25)</f>
        <v>45015</v>
      </c>
      <c r="F18" s="50">
        <f>MAX(F19:F29)</f>
        <v>45018</v>
      </c>
      <c r="G18" s="51"/>
      <c r="H18" s="51"/>
      <c r="I18" s="49"/>
      <c r="J18" s="53"/>
      <c r="K18" s="54"/>
      <c r="L18" s="55"/>
      <c r="M18" s="55"/>
      <c r="N18" s="56"/>
      <c r="O18" s="53"/>
      <c r="P18" s="56"/>
      <c r="Q18" s="53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7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33"/>
    </row>
    <row r="19" ht="17.25" customHeight="1" outlineLevel="1">
      <c r="A19" s="59"/>
      <c r="B19" s="60">
        <v>2.1</v>
      </c>
      <c r="C19" s="84" t="s">
        <v>33</v>
      </c>
      <c r="D19" s="61" t="s">
        <v>23</v>
      </c>
      <c r="E19" s="62">
        <v>45015.0</v>
      </c>
      <c r="F19" s="62">
        <f t="shared" ref="F19:F29" si="4">E19+G19</f>
        <v>45015</v>
      </c>
      <c r="G19" s="63">
        <v>0.0</v>
      </c>
      <c r="H19" s="64"/>
      <c r="I19" s="64">
        <v>0.8</v>
      </c>
      <c r="J19" s="85"/>
      <c r="K19" s="86"/>
      <c r="L19" s="69"/>
      <c r="M19" s="68"/>
      <c r="N19" s="68"/>
      <c r="O19" s="69"/>
      <c r="P19" s="70"/>
      <c r="Q19" s="70"/>
      <c r="R19" s="70"/>
      <c r="S19" s="70"/>
      <c r="T19" s="70"/>
      <c r="U19" s="70"/>
      <c r="V19" s="70"/>
      <c r="W19" s="69"/>
      <c r="X19" s="87"/>
      <c r="Y19" s="68"/>
      <c r="Z19" s="69"/>
      <c r="AA19" s="69"/>
      <c r="AB19" s="69"/>
      <c r="AC19" s="81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59"/>
    </row>
    <row r="20" ht="17.25" customHeight="1" outlineLevel="1">
      <c r="A20" s="59"/>
      <c r="B20" s="60">
        <v>2.2</v>
      </c>
      <c r="C20" s="61" t="s">
        <v>34</v>
      </c>
      <c r="D20" s="61" t="s">
        <v>26</v>
      </c>
      <c r="E20" s="62">
        <v>45015.0</v>
      </c>
      <c r="F20" s="62">
        <f t="shared" si="4"/>
        <v>45016</v>
      </c>
      <c r="G20" s="88">
        <v>1.0</v>
      </c>
      <c r="H20" s="64"/>
      <c r="I20" s="64">
        <v>1.0</v>
      </c>
      <c r="J20" s="85"/>
      <c r="K20" s="86"/>
      <c r="L20" s="69"/>
      <c r="M20" s="68"/>
      <c r="N20" s="68"/>
      <c r="O20" s="69"/>
      <c r="P20" s="70"/>
      <c r="Q20" s="70"/>
      <c r="R20" s="70"/>
      <c r="S20" s="70"/>
      <c r="T20" s="70"/>
      <c r="U20" s="70"/>
      <c r="V20" s="70"/>
      <c r="W20" s="69"/>
      <c r="X20" s="87"/>
      <c r="Y20" s="68"/>
      <c r="Z20" s="69"/>
      <c r="AA20" s="69"/>
      <c r="AB20" s="69"/>
      <c r="AC20" s="72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59"/>
    </row>
    <row r="21" ht="17.25" customHeight="1" outlineLevel="1">
      <c r="A21" s="59"/>
      <c r="B21" s="60">
        <v>2.3</v>
      </c>
      <c r="C21" s="89" t="s">
        <v>35</v>
      </c>
      <c r="D21" s="89" t="s">
        <v>26</v>
      </c>
      <c r="E21" s="62">
        <v>45015.0</v>
      </c>
      <c r="F21" s="62">
        <f t="shared" si="4"/>
        <v>45016</v>
      </c>
      <c r="G21" s="88">
        <v>1.0</v>
      </c>
      <c r="H21" s="90"/>
      <c r="I21" s="64">
        <v>1.0</v>
      </c>
      <c r="J21" s="85"/>
      <c r="K21" s="86"/>
      <c r="L21" s="69"/>
      <c r="M21" s="68"/>
      <c r="N21" s="68"/>
      <c r="O21" s="69"/>
      <c r="P21" s="70"/>
      <c r="Q21" s="70"/>
      <c r="R21" s="70"/>
      <c r="S21" s="70"/>
      <c r="T21" s="70"/>
      <c r="U21" s="70"/>
      <c r="V21" s="70"/>
      <c r="W21" s="69"/>
      <c r="X21" s="87"/>
      <c r="Y21" s="68"/>
      <c r="Z21" s="69"/>
      <c r="AA21" s="69"/>
      <c r="AB21" s="69"/>
      <c r="AC21" s="75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59"/>
    </row>
    <row r="22" ht="17.25" customHeight="1" outlineLevel="1">
      <c r="A22" s="59"/>
      <c r="B22" s="60">
        <v>2.4</v>
      </c>
      <c r="C22" s="89" t="s">
        <v>36</v>
      </c>
      <c r="D22" s="89" t="s">
        <v>28</v>
      </c>
      <c r="E22" s="62">
        <v>45015.0</v>
      </c>
      <c r="F22" s="62">
        <f t="shared" si="4"/>
        <v>45016</v>
      </c>
      <c r="G22" s="88">
        <v>1.0</v>
      </c>
      <c r="H22" s="64"/>
      <c r="I22" s="64">
        <v>1.0</v>
      </c>
      <c r="J22" s="85"/>
      <c r="K22" s="86"/>
      <c r="L22" s="69"/>
      <c r="M22" s="68"/>
      <c r="N22" s="68"/>
      <c r="O22" s="69"/>
      <c r="P22" s="70"/>
      <c r="Q22" s="70"/>
      <c r="R22" s="70"/>
      <c r="S22" s="70"/>
      <c r="T22" s="70"/>
      <c r="U22" s="70"/>
      <c r="V22" s="70"/>
      <c r="W22" s="69"/>
      <c r="X22" s="87"/>
      <c r="Y22" s="68"/>
      <c r="Z22" s="69"/>
      <c r="AA22" s="69"/>
      <c r="AB22" s="69"/>
      <c r="AC22" s="75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59"/>
    </row>
    <row r="23" ht="17.25" customHeight="1" outlineLevel="1">
      <c r="A23" s="59"/>
      <c r="B23" s="60">
        <v>2.5</v>
      </c>
      <c r="C23" s="89" t="s">
        <v>37</v>
      </c>
      <c r="D23" s="89" t="s">
        <v>28</v>
      </c>
      <c r="E23" s="62">
        <v>45015.0</v>
      </c>
      <c r="F23" s="62">
        <f t="shared" si="4"/>
        <v>45016</v>
      </c>
      <c r="G23" s="88">
        <v>1.0</v>
      </c>
      <c r="H23" s="64"/>
      <c r="I23" s="64">
        <v>1.0</v>
      </c>
      <c r="J23" s="85"/>
      <c r="K23" s="86"/>
      <c r="L23" s="69"/>
      <c r="M23" s="68"/>
      <c r="N23" s="68"/>
      <c r="O23" s="69"/>
      <c r="P23" s="70"/>
      <c r="Q23" s="70"/>
      <c r="R23" s="70"/>
      <c r="S23" s="70"/>
      <c r="T23" s="70"/>
      <c r="U23" s="70"/>
      <c r="V23" s="70"/>
      <c r="W23" s="69"/>
      <c r="X23" s="87"/>
      <c r="Y23" s="68"/>
      <c r="Z23" s="69"/>
      <c r="AA23" s="69"/>
      <c r="AB23" s="69"/>
      <c r="AC23" s="75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59"/>
    </row>
    <row r="24" ht="17.25" customHeight="1" outlineLevel="1">
      <c r="A24" s="59"/>
      <c r="B24" s="60">
        <v>2.6</v>
      </c>
      <c r="C24" s="89" t="s">
        <v>38</v>
      </c>
      <c r="D24" s="89" t="s">
        <v>28</v>
      </c>
      <c r="E24" s="62">
        <v>45015.0</v>
      </c>
      <c r="F24" s="62">
        <f t="shared" si="4"/>
        <v>45016</v>
      </c>
      <c r="G24" s="88">
        <v>1.0</v>
      </c>
      <c r="H24" s="64"/>
      <c r="I24" s="64">
        <v>1.0</v>
      </c>
      <c r="J24" s="85"/>
      <c r="K24" s="86"/>
      <c r="L24" s="69"/>
      <c r="M24" s="68"/>
      <c r="N24" s="68"/>
      <c r="O24" s="69"/>
      <c r="P24" s="70"/>
      <c r="Q24" s="70"/>
      <c r="R24" s="70"/>
      <c r="S24" s="70"/>
      <c r="T24" s="70"/>
      <c r="U24" s="70"/>
      <c r="V24" s="70"/>
      <c r="W24" s="69"/>
      <c r="X24" s="87"/>
      <c r="Y24" s="68"/>
      <c r="Z24" s="69"/>
      <c r="AA24" s="69"/>
      <c r="AB24" s="69"/>
      <c r="AC24" s="75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59"/>
    </row>
    <row r="25" ht="17.25" customHeight="1" outlineLevel="1">
      <c r="A25" s="59"/>
      <c r="B25" s="60">
        <v>2.7</v>
      </c>
      <c r="C25" s="89" t="s">
        <v>39</v>
      </c>
      <c r="D25" s="89" t="s">
        <v>28</v>
      </c>
      <c r="E25" s="62">
        <v>45015.0</v>
      </c>
      <c r="F25" s="62">
        <f t="shared" si="4"/>
        <v>45016</v>
      </c>
      <c r="G25" s="91">
        <v>1.0</v>
      </c>
      <c r="H25" s="83"/>
      <c r="I25" s="64">
        <v>1.0</v>
      </c>
      <c r="J25" s="85"/>
      <c r="K25" s="86"/>
      <c r="L25" s="69"/>
      <c r="M25" s="68"/>
      <c r="N25" s="68"/>
      <c r="O25" s="69"/>
      <c r="P25" s="70"/>
      <c r="Q25" s="70"/>
      <c r="R25" s="70"/>
      <c r="S25" s="70"/>
      <c r="T25" s="70"/>
      <c r="U25" s="70"/>
      <c r="V25" s="70"/>
      <c r="W25" s="69"/>
      <c r="X25" s="87"/>
      <c r="Y25" s="68"/>
      <c r="Z25" s="69"/>
      <c r="AA25" s="69"/>
      <c r="AB25" s="69"/>
      <c r="AC25" s="75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59"/>
    </row>
    <row r="26" ht="17.25" customHeight="1" outlineLevel="1">
      <c r="A26" s="59"/>
      <c r="B26" s="60">
        <v>2.8</v>
      </c>
      <c r="C26" s="89" t="s">
        <v>40</v>
      </c>
      <c r="D26" s="89" t="s">
        <v>28</v>
      </c>
      <c r="E26" s="62">
        <v>45016.0</v>
      </c>
      <c r="F26" s="62">
        <f t="shared" si="4"/>
        <v>45016</v>
      </c>
      <c r="G26" s="74">
        <v>0.0</v>
      </c>
      <c r="H26" s="64"/>
      <c r="I26" s="64">
        <v>1.0</v>
      </c>
      <c r="J26" s="85"/>
      <c r="K26" s="86"/>
      <c r="L26" s="69"/>
      <c r="M26" s="68"/>
      <c r="N26" s="68"/>
      <c r="O26" s="69"/>
      <c r="P26" s="70"/>
      <c r="Q26" s="70"/>
      <c r="R26" s="70"/>
      <c r="S26" s="70"/>
      <c r="T26" s="70"/>
      <c r="U26" s="70"/>
      <c r="V26" s="70"/>
      <c r="W26" s="69"/>
      <c r="X26" s="87"/>
      <c r="Y26" s="68"/>
      <c r="Z26" s="69"/>
      <c r="AA26" s="69"/>
      <c r="AB26" s="69"/>
      <c r="AC26" s="75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59"/>
    </row>
    <row r="27" ht="17.25" customHeight="1" outlineLevel="1">
      <c r="A27" s="59"/>
      <c r="B27" s="60">
        <v>2.9</v>
      </c>
      <c r="C27" s="89" t="s">
        <v>41</v>
      </c>
      <c r="D27" s="89" t="s">
        <v>28</v>
      </c>
      <c r="E27" s="62">
        <v>45016.0</v>
      </c>
      <c r="F27" s="62">
        <f t="shared" si="4"/>
        <v>45016</v>
      </c>
      <c r="G27" s="74">
        <v>0.0</v>
      </c>
      <c r="H27" s="64"/>
      <c r="I27" s="64">
        <v>1.0</v>
      </c>
      <c r="J27" s="85"/>
      <c r="K27" s="86"/>
      <c r="L27" s="69"/>
      <c r="M27" s="68"/>
      <c r="N27" s="68"/>
      <c r="O27" s="69"/>
      <c r="P27" s="70"/>
      <c r="Q27" s="70"/>
      <c r="R27" s="70"/>
      <c r="S27" s="70"/>
      <c r="T27" s="70"/>
      <c r="U27" s="70"/>
      <c r="V27" s="70"/>
      <c r="W27" s="69"/>
      <c r="X27" s="87"/>
      <c r="Y27" s="68"/>
      <c r="Z27" s="69"/>
      <c r="AA27" s="69"/>
      <c r="AB27" s="69"/>
      <c r="AC27" s="75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59"/>
    </row>
    <row r="28" ht="17.25" customHeight="1" outlineLevel="1">
      <c r="A28" s="59"/>
      <c r="B28" s="60">
        <v>2.8</v>
      </c>
      <c r="C28" s="89" t="s">
        <v>42</v>
      </c>
      <c r="D28" s="89" t="s">
        <v>28</v>
      </c>
      <c r="E28" s="62">
        <f t="shared" ref="E28:E29" si="5">F27+1</f>
        <v>45017</v>
      </c>
      <c r="F28" s="62">
        <f t="shared" si="4"/>
        <v>45017</v>
      </c>
      <c r="G28" s="74">
        <v>0.0</v>
      </c>
      <c r="H28" s="64"/>
      <c r="I28" s="64">
        <v>0.5</v>
      </c>
      <c r="J28" s="85"/>
      <c r="K28" s="86"/>
      <c r="L28" s="69"/>
      <c r="M28" s="68"/>
      <c r="N28" s="68"/>
      <c r="O28" s="69"/>
      <c r="P28" s="70"/>
      <c r="Q28" s="70"/>
      <c r="R28" s="70"/>
      <c r="S28" s="70"/>
      <c r="T28" s="70"/>
      <c r="U28" s="70"/>
      <c r="V28" s="70"/>
      <c r="W28" s="69"/>
      <c r="X28" s="87"/>
      <c r="Y28" s="68"/>
      <c r="Z28" s="69"/>
      <c r="AA28" s="69"/>
      <c r="AB28" s="69"/>
      <c r="AC28" s="75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59"/>
    </row>
    <row r="29" ht="17.25" customHeight="1" outlineLevel="1">
      <c r="A29" s="59"/>
      <c r="B29" s="60">
        <v>2.9</v>
      </c>
      <c r="C29" s="89" t="s">
        <v>43</v>
      </c>
      <c r="D29" s="89"/>
      <c r="E29" s="62">
        <f t="shared" si="5"/>
        <v>45018</v>
      </c>
      <c r="F29" s="62">
        <f t="shared" si="4"/>
        <v>45018</v>
      </c>
      <c r="G29" s="82">
        <v>0.0</v>
      </c>
      <c r="H29" s="83"/>
      <c r="I29" s="64">
        <v>0.3</v>
      </c>
      <c r="J29" s="85"/>
      <c r="K29" s="86"/>
      <c r="L29" s="69"/>
      <c r="M29" s="68"/>
      <c r="N29" s="68"/>
      <c r="O29" s="69"/>
      <c r="P29" s="70"/>
      <c r="Q29" s="70"/>
      <c r="R29" s="70"/>
      <c r="S29" s="70"/>
      <c r="T29" s="70"/>
      <c r="U29" s="70"/>
      <c r="V29" s="70"/>
      <c r="W29" s="69"/>
      <c r="X29" s="87"/>
      <c r="Y29" s="68"/>
      <c r="Z29" s="69"/>
      <c r="AA29" s="69"/>
      <c r="AB29" s="69"/>
      <c r="AC29" s="75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59"/>
    </row>
    <row r="30" ht="21.0" customHeight="1">
      <c r="A30" s="33"/>
      <c r="B30" s="47" t="s">
        <v>44</v>
      </c>
      <c r="C30" s="48" t="s">
        <v>45</v>
      </c>
      <c r="D30" s="49"/>
      <c r="E30" s="50">
        <f>MIN(E31:E36)</f>
        <v>45021</v>
      </c>
      <c r="F30" s="50">
        <f>MAX(F31:F36)</f>
        <v>45027</v>
      </c>
      <c r="G30" s="51"/>
      <c r="H30" s="51"/>
      <c r="I30" s="49"/>
      <c r="J30" s="53"/>
      <c r="K30" s="54"/>
      <c r="L30" s="55"/>
      <c r="M30" s="55"/>
      <c r="N30" s="56"/>
      <c r="O30" s="53"/>
      <c r="P30" s="56"/>
      <c r="Q30" s="53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7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33"/>
    </row>
    <row r="31" ht="17.25" customHeight="1" outlineLevel="1">
      <c r="A31" s="59"/>
      <c r="B31" s="60">
        <v>3.1</v>
      </c>
      <c r="C31" s="61" t="s">
        <v>46</v>
      </c>
      <c r="D31" s="61" t="s">
        <v>26</v>
      </c>
      <c r="E31" s="62">
        <v>45021.0</v>
      </c>
      <c r="F31" s="62">
        <f t="shared" ref="F31:F36" si="6">E31+G31</f>
        <v>45022</v>
      </c>
      <c r="G31" s="63">
        <v>1.0</v>
      </c>
      <c r="H31" s="64"/>
      <c r="I31" s="64">
        <v>0.7</v>
      </c>
      <c r="J31" s="92"/>
      <c r="K31" s="93"/>
      <c r="L31" s="78"/>
      <c r="M31" s="78"/>
      <c r="N31" s="78"/>
      <c r="O31" s="69"/>
      <c r="P31" s="70"/>
      <c r="Q31" s="70"/>
      <c r="R31" s="70"/>
      <c r="S31" s="70"/>
      <c r="T31" s="70"/>
      <c r="U31" s="70"/>
      <c r="V31" s="70"/>
      <c r="W31" s="79"/>
      <c r="X31" s="80"/>
      <c r="Y31" s="79"/>
      <c r="Z31" s="79"/>
      <c r="AA31" s="79"/>
      <c r="AB31" s="79"/>
      <c r="AC31" s="81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59"/>
    </row>
    <row r="32" ht="17.25" customHeight="1" outlineLevel="1">
      <c r="A32" s="59"/>
      <c r="B32" s="60">
        <v>3.2</v>
      </c>
      <c r="C32" s="89" t="s">
        <v>47</v>
      </c>
      <c r="D32" s="61" t="s">
        <v>28</v>
      </c>
      <c r="E32" s="62">
        <v>45021.0</v>
      </c>
      <c r="F32" s="62">
        <f t="shared" si="6"/>
        <v>45022</v>
      </c>
      <c r="G32" s="88">
        <v>1.0</v>
      </c>
      <c r="H32" s="64"/>
      <c r="I32" s="64">
        <v>0.0</v>
      </c>
      <c r="J32" s="85"/>
      <c r="K32" s="86"/>
      <c r="L32" s="67"/>
      <c r="M32" s="67"/>
      <c r="N32" s="68"/>
      <c r="O32" s="69"/>
      <c r="P32" s="70"/>
      <c r="Q32" s="70"/>
      <c r="R32" s="70"/>
      <c r="S32" s="70"/>
      <c r="T32" s="70"/>
      <c r="U32" s="70"/>
      <c r="V32" s="70"/>
      <c r="W32" s="68"/>
      <c r="X32" s="71"/>
      <c r="Y32" s="68"/>
      <c r="Z32" s="68"/>
      <c r="AA32" s="68"/>
      <c r="AB32" s="68"/>
      <c r="AC32" s="72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59"/>
    </row>
    <row r="33" ht="17.25" customHeight="1" outlineLevel="1">
      <c r="A33" s="59"/>
      <c r="B33" s="60">
        <v>3.3</v>
      </c>
      <c r="C33" s="89" t="s">
        <v>48</v>
      </c>
      <c r="D33" s="61" t="s">
        <v>28</v>
      </c>
      <c r="E33" s="62">
        <f>F32+1</f>
        <v>45023</v>
      </c>
      <c r="F33" s="62">
        <f t="shared" si="6"/>
        <v>45025</v>
      </c>
      <c r="G33" s="88">
        <v>2.0</v>
      </c>
      <c r="H33" s="64"/>
      <c r="I33" s="64">
        <v>0.0</v>
      </c>
      <c r="J33" s="85"/>
      <c r="K33" s="86"/>
      <c r="L33" s="67"/>
      <c r="M33" s="67"/>
      <c r="N33" s="68"/>
      <c r="O33" s="69"/>
      <c r="P33" s="70"/>
      <c r="Q33" s="70"/>
      <c r="R33" s="70"/>
      <c r="S33" s="70"/>
      <c r="T33" s="70"/>
      <c r="U33" s="70"/>
      <c r="V33" s="70"/>
      <c r="W33" s="78"/>
      <c r="X33" s="71"/>
      <c r="Y33" s="78"/>
      <c r="Z33" s="78"/>
      <c r="AA33" s="78"/>
      <c r="AB33" s="78"/>
      <c r="AC33" s="72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59"/>
    </row>
    <row r="34" ht="17.25" customHeight="1" outlineLevel="1">
      <c r="A34" s="59"/>
      <c r="B34" s="60">
        <v>3.4</v>
      </c>
      <c r="C34" s="89" t="s">
        <v>49</v>
      </c>
      <c r="D34" s="61" t="s">
        <v>26</v>
      </c>
      <c r="E34" s="62">
        <v>45023.0</v>
      </c>
      <c r="F34" s="62">
        <f t="shared" si="6"/>
        <v>45025</v>
      </c>
      <c r="G34" s="88">
        <v>2.0</v>
      </c>
      <c r="H34" s="64"/>
      <c r="I34" s="64">
        <v>0.0</v>
      </c>
      <c r="J34" s="85"/>
      <c r="K34" s="86"/>
      <c r="L34" s="67"/>
      <c r="M34" s="67"/>
      <c r="N34" s="68"/>
      <c r="O34" s="69"/>
      <c r="P34" s="70"/>
      <c r="Q34" s="70"/>
      <c r="R34" s="70"/>
      <c r="S34" s="70"/>
      <c r="T34" s="70"/>
      <c r="U34" s="70"/>
      <c r="V34" s="70"/>
      <c r="W34" s="78"/>
      <c r="X34" s="71"/>
      <c r="Y34" s="78"/>
      <c r="Z34" s="78"/>
      <c r="AA34" s="78"/>
      <c r="AB34" s="78"/>
      <c r="AC34" s="72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59"/>
    </row>
    <row r="35" ht="17.25" customHeight="1" outlineLevel="1">
      <c r="A35" s="59"/>
      <c r="B35" s="60">
        <v>3.5</v>
      </c>
      <c r="C35" s="89" t="s">
        <v>50</v>
      </c>
      <c r="D35" s="61" t="s">
        <v>26</v>
      </c>
      <c r="E35" s="62">
        <v>45026.0</v>
      </c>
      <c r="F35" s="62">
        <f t="shared" si="6"/>
        <v>45027</v>
      </c>
      <c r="G35" s="88">
        <v>1.0</v>
      </c>
      <c r="H35" s="64"/>
      <c r="I35" s="64">
        <v>0.0</v>
      </c>
      <c r="J35" s="85"/>
      <c r="K35" s="86"/>
      <c r="L35" s="67"/>
      <c r="M35" s="67"/>
      <c r="N35" s="68"/>
      <c r="O35" s="69"/>
      <c r="P35" s="70"/>
      <c r="Q35" s="70"/>
      <c r="R35" s="70"/>
      <c r="S35" s="70"/>
      <c r="T35" s="70"/>
      <c r="U35" s="70"/>
      <c r="V35" s="70"/>
      <c r="W35" s="70"/>
      <c r="X35" s="71"/>
      <c r="Y35" s="78"/>
      <c r="Z35" s="78"/>
      <c r="AA35" s="78"/>
      <c r="AB35" s="78"/>
      <c r="AC35" s="72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59"/>
    </row>
    <row r="36" ht="17.25" customHeight="1" outlineLevel="1">
      <c r="A36" s="59"/>
      <c r="B36" s="60">
        <v>3.6</v>
      </c>
      <c r="C36" s="61" t="s">
        <v>51</v>
      </c>
      <c r="D36" s="61" t="s">
        <v>26</v>
      </c>
      <c r="E36" s="62">
        <v>45026.0</v>
      </c>
      <c r="F36" s="62">
        <f t="shared" si="6"/>
        <v>45027</v>
      </c>
      <c r="G36" s="94">
        <v>1.0</v>
      </c>
      <c r="H36" s="83"/>
      <c r="I36" s="64">
        <v>0.0</v>
      </c>
      <c r="J36" s="85"/>
      <c r="K36" s="86"/>
      <c r="L36" s="68"/>
      <c r="M36" s="68"/>
      <c r="N36" s="68"/>
      <c r="O36" s="69"/>
      <c r="P36" s="70"/>
      <c r="Q36" s="70"/>
      <c r="R36" s="70"/>
      <c r="S36" s="70"/>
      <c r="T36" s="70"/>
      <c r="U36" s="70"/>
      <c r="V36" s="70"/>
      <c r="W36" s="70"/>
      <c r="X36" s="71"/>
      <c r="Y36" s="78"/>
      <c r="Z36" s="78"/>
      <c r="AA36" s="78"/>
      <c r="AB36" s="78"/>
      <c r="AC36" s="72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59"/>
    </row>
    <row r="37" ht="21.0" customHeight="1">
      <c r="A37" s="33"/>
      <c r="B37" s="47" t="s">
        <v>52</v>
      </c>
      <c r="C37" s="48" t="s">
        <v>53</v>
      </c>
      <c r="D37" s="49"/>
      <c r="E37" s="50">
        <f>MIN(E38:E43)</f>
        <v>45028</v>
      </c>
      <c r="F37" s="50">
        <f>MAX(F38:F43)</f>
        <v>45031</v>
      </c>
      <c r="G37" s="51"/>
      <c r="H37" s="51"/>
      <c r="I37" s="49"/>
      <c r="J37" s="53"/>
      <c r="K37" s="54"/>
      <c r="L37" s="55"/>
      <c r="M37" s="55"/>
      <c r="N37" s="56"/>
      <c r="O37" s="53"/>
      <c r="P37" s="56"/>
      <c r="Q37" s="53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7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33"/>
    </row>
    <row r="38" ht="17.25" customHeight="1" outlineLevel="1">
      <c r="A38" s="59"/>
      <c r="B38" s="60">
        <v>4.1</v>
      </c>
      <c r="C38" s="61" t="s">
        <v>54</v>
      </c>
      <c r="D38" s="61"/>
      <c r="E38" s="62">
        <v>45028.0</v>
      </c>
      <c r="F38" s="62">
        <f t="shared" ref="F38:F43" si="7">E38+G38</f>
        <v>45029</v>
      </c>
      <c r="G38" s="63">
        <v>1.0</v>
      </c>
      <c r="H38" s="64"/>
      <c r="I38" s="64">
        <v>0.0</v>
      </c>
      <c r="J38" s="92"/>
      <c r="K38" s="93"/>
      <c r="L38" s="78"/>
      <c r="M38" s="78"/>
      <c r="N38" s="78"/>
      <c r="O38" s="69"/>
      <c r="P38" s="70"/>
      <c r="Q38" s="70"/>
      <c r="R38" s="70"/>
      <c r="S38" s="70"/>
      <c r="T38" s="70"/>
      <c r="U38" s="70"/>
      <c r="V38" s="70"/>
      <c r="W38" s="79"/>
      <c r="X38" s="80"/>
      <c r="Y38" s="79"/>
      <c r="Z38" s="79"/>
      <c r="AA38" s="65"/>
      <c r="AB38" s="79"/>
      <c r="AC38" s="81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59"/>
    </row>
    <row r="39" ht="17.25" customHeight="1" outlineLevel="1">
      <c r="A39" s="59"/>
      <c r="B39" s="60">
        <v>4.2</v>
      </c>
      <c r="C39" s="61" t="s">
        <v>55</v>
      </c>
      <c r="D39" s="61"/>
      <c r="E39" s="62">
        <v>45028.0</v>
      </c>
      <c r="F39" s="62">
        <f t="shared" si="7"/>
        <v>45029</v>
      </c>
      <c r="G39" s="88">
        <v>1.0</v>
      </c>
      <c r="H39" s="64"/>
      <c r="I39" s="64">
        <v>0.0</v>
      </c>
      <c r="J39" s="92"/>
      <c r="K39" s="93"/>
      <c r="L39" s="78"/>
      <c r="M39" s="78"/>
      <c r="N39" s="78"/>
      <c r="O39" s="69"/>
      <c r="P39" s="70"/>
      <c r="Q39" s="70"/>
      <c r="R39" s="70"/>
      <c r="S39" s="70"/>
      <c r="T39" s="70"/>
      <c r="U39" s="70"/>
      <c r="V39" s="70"/>
      <c r="W39" s="79"/>
      <c r="X39" s="80"/>
      <c r="Y39" s="79"/>
      <c r="Z39" s="79"/>
      <c r="AA39" s="65"/>
      <c r="AB39" s="79"/>
      <c r="AC39" s="81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59"/>
    </row>
    <row r="40" ht="17.25" customHeight="1" outlineLevel="1">
      <c r="A40" s="59"/>
      <c r="B40" s="60">
        <v>4.3</v>
      </c>
      <c r="C40" s="61" t="s">
        <v>56</v>
      </c>
      <c r="D40" s="61"/>
      <c r="E40" s="62">
        <v>45028.0</v>
      </c>
      <c r="F40" s="62">
        <f t="shared" si="7"/>
        <v>45029</v>
      </c>
      <c r="G40" s="88">
        <v>1.0</v>
      </c>
      <c r="H40" s="64"/>
      <c r="I40" s="64">
        <v>0.0</v>
      </c>
      <c r="J40" s="92"/>
      <c r="K40" s="93"/>
      <c r="L40" s="78"/>
      <c r="M40" s="78"/>
      <c r="N40" s="78"/>
      <c r="O40" s="69"/>
      <c r="P40" s="70"/>
      <c r="Q40" s="70"/>
      <c r="R40" s="70"/>
      <c r="S40" s="70"/>
      <c r="T40" s="70"/>
      <c r="U40" s="70"/>
      <c r="V40" s="70"/>
      <c r="W40" s="79"/>
      <c r="X40" s="80"/>
      <c r="Y40" s="79"/>
      <c r="Z40" s="79"/>
      <c r="AA40" s="65"/>
      <c r="AB40" s="79"/>
      <c r="AC40" s="81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59"/>
    </row>
    <row r="41" ht="17.25" customHeight="1" outlineLevel="1">
      <c r="A41" s="59"/>
      <c r="B41" s="60">
        <v>4.4</v>
      </c>
      <c r="C41" s="61" t="s">
        <v>57</v>
      </c>
      <c r="D41" s="61"/>
      <c r="E41" s="62">
        <v>45030.0</v>
      </c>
      <c r="F41" s="62">
        <f t="shared" si="7"/>
        <v>45030</v>
      </c>
      <c r="G41" s="88">
        <v>0.0</v>
      </c>
      <c r="H41" s="64"/>
      <c r="I41" s="64">
        <v>0.0</v>
      </c>
      <c r="J41" s="92"/>
      <c r="K41" s="93"/>
      <c r="L41" s="78"/>
      <c r="M41" s="78"/>
      <c r="N41" s="78"/>
      <c r="O41" s="69"/>
      <c r="P41" s="70"/>
      <c r="Q41" s="70"/>
      <c r="R41" s="70"/>
      <c r="S41" s="70"/>
      <c r="T41" s="70"/>
      <c r="U41" s="70"/>
      <c r="V41" s="70"/>
      <c r="W41" s="79"/>
      <c r="X41" s="80"/>
      <c r="Y41" s="79"/>
      <c r="Z41" s="79"/>
      <c r="AA41" s="65"/>
      <c r="AB41" s="79"/>
      <c r="AC41" s="81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59"/>
    </row>
    <row r="42" ht="17.25" customHeight="1" outlineLevel="1">
      <c r="A42" s="59"/>
      <c r="B42" s="60">
        <v>4.5</v>
      </c>
      <c r="C42" s="61" t="s">
        <v>58</v>
      </c>
      <c r="D42" s="61"/>
      <c r="E42" s="62">
        <v>45030.0</v>
      </c>
      <c r="F42" s="62">
        <f t="shared" si="7"/>
        <v>45030</v>
      </c>
      <c r="G42" s="88">
        <v>0.0</v>
      </c>
      <c r="H42" s="64"/>
      <c r="I42" s="64">
        <v>0.0</v>
      </c>
      <c r="J42" s="92"/>
      <c r="K42" s="93"/>
      <c r="L42" s="78"/>
      <c r="M42" s="78"/>
      <c r="N42" s="78"/>
      <c r="O42" s="69"/>
      <c r="P42" s="70"/>
      <c r="Q42" s="70"/>
      <c r="R42" s="70"/>
      <c r="S42" s="70"/>
      <c r="T42" s="70"/>
      <c r="U42" s="70"/>
      <c r="V42" s="70"/>
      <c r="W42" s="79"/>
      <c r="X42" s="80"/>
      <c r="Y42" s="79"/>
      <c r="Z42" s="79"/>
      <c r="AA42" s="65"/>
      <c r="AB42" s="79"/>
      <c r="AC42" s="81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59"/>
    </row>
    <row r="43" ht="17.25" customHeight="1" outlineLevel="1">
      <c r="A43" s="59"/>
      <c r="B43" s="60">
        <v>4.6</v>
      </c>
      <c r="C43" s="61" t="s">
        <v>59</v>
      </c>
      <c r="D43" s="61"/>
      <c r="E43" s="62">
        <v>45031.0</v>
      </c>
      <c r="F43" s="62">
        <f t="shared" si="7"/>
        <v>45031</v>
      </c>
      <c r="G43" s="94">
        <v>0.0</v>
      </c>
      <c r="H43" s="83"/>
      <c r="I43" s="64">
        <v>0.0</v>
      </c>
      <c r="J43" s="92"/>
      <c r="K43" s="93"/>
      <c r="L43" s="78"/>
      <c r="M43" s="78"/>
      <c r="N43" s="78"/>
      <c r="O43" s="69"/>
      <c r="P43" s="70"/>
      <c r="Q43" s="70"/>
      <c r="R43" s="70"/>
      <c r="S43" s="70"/>
      <c r="T43" s="70"/>
      <c r="U43" s="70"/>
      <c r="V43" s="70"/>
      <c r="W43" s="79"/>
      <c r="X43" s="80"/>
      <c r="Y43" s="79"/>
      <c r="Z43" s="79"/>
      <c r="AA43" s="65"/>
      <c r="AB43" s="79"/>
      <c r="AC43" s="81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59"/>
    </row>
    <row r="44" ht="21.0" customHeight="1">
      <c r="A44" s="33"/>
      <c r="B44" s="33"/>
      <c r="C44" s="33"/>
      <c r="D44" s="33"/>
      <c r="E44" s="95"/>
      <c r="F44" s="95"/>
      <c r="G44" s="96"/>
      <c r="H44" s="96"/>
      <c r="I44" s="96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</row>
    <row r="45" ht="21.0" customHeight="1">
      <c r="A45" s="33"/>
      <c r="B45" s="33"/>
      <c r="C45" s="33"/>
      <c r="D45" s="33"/>
      <c r="E45" s="33"/>
      <c r="F45" s="33"/>
      <c r="G45" s="96"/>
      <c r="H45" s="96"/>
      <c r="I45" s="96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</row>
    <row r="46" ht="21.0" customHeight="1">
      <c r="A46" s="33"/>
      <c r="B46" s="33"/>
      <c r="C46" s="33"/>
      <c r="D46" s="33"/>
      <c r="E46" s="33"/>
      <c r="F46" s="33"/>
      <c r="G46" s="96"/>
      <c r="H46" s="96"/>
      <c r="I46" s="96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</row>
  </sheetData>
  <mergeCells count="31">
    <mergeCell ref="B2:G2"/>
    <mergeCell ref="J2:O2"/>
    <mergeCell ref="P2:AF2"/>
    <mergeCell ref="B4:C4"/>
    <mergeCell ref="D4:G4"/>
    <mergeCell ref="J4:P4"/>
    <mergeCell ref="Q4:AC4"/>
    <mergeCell ref="C8:C10"/>
    <mergeCell ref="D8:D10"/>
    <mergeCell ref="E8:E10"/>
    <mergeCell ref="F8:F10"/>
    <mergeCell ref="G8:G10"/>
    <mergeCell ref="I8:I10"/>
    <mergeCell ref="B5:C5"/>
    <mergeCell ref="D5:G5"/>
    <mergeCell ref="J5:P5"/>
    <mergeCell ref="Q5:AB5"/>
    <mergeCell ref="J7:P7"/>
    <mergeCell ref="Q7:AB7"/>
    <mergeCell ref="B8:B10"/>
    <mergeCell ref="W8:AC8"/>
    <mergeCell ref="BC8:BG8"/>
    <mergeCell ref="BH8:BL8"/>
    <mergeCell ref="BM8:BQ8"/>
    <mergeCell ref="J8:O8"/>
    <mergeCell ref="P8:V8"/>
    <mergeCell ref="AD8:AH8"/>
    <mergeCell ref="AI8:AM8"/>
    <mergeCell ref="AN8:AR8"/>
    <mergeCell ref="AS8:AW8"/>
    <mergeCell ref="AX8:BB8"/>
  </mergeCells>
  <conditionalFormatting sqref="H12:I43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I43">
    <cfRule type="colorScale" priority="2">
      <colorScale>
        <cfvo type="min"/>
        <cfvo type="max"/>
        <color rgb="FF57BB8A"/>
        <color rgb="FFFFFFFF"/>
      </colorScale>
    </cfRule>
  </conditionalFormatting>
  <conditionalFormatting sqref="J12:AC17">
    <cfRule type="expression" dxfId="0" priority="3">
      <formula>AND(J$9&gt;=$E12, J$9&lt;=$F12)</formula>
    </cfRule>
  </conditionalFormatting>
  <conditionalFormatting sqref="L19:AC29">
    <cfRule type="expression" dxfId="1" priority="4">
      <formula>AND(L$9&gt;=$E19, L$9&lt;=$F19)</formula>
    </cfRule>
  </conditionalFormatting>
  <conditionalFormatting sqref="S31:AC36">
    <cfRule type="expression" dxfId="2" priority="5">
      <formula>AND(S$9&gt;=$E31, S$9&lt;=$F31)</formula>
    </cfRule>
  </conditionalFormatting>
  <conditionalFormatting sqref="Z38:AC43">
    <cfRule type="expression" dxfId="3" priority="6">
      <formula>AND(Z$9&gt;=$E38, Z$9&lt;=$F38)</formula>
    </cfRule>
  </conditionalFormatting>
  <conditionalFormatting sqref="J9:AC10">
    <cfRule type="expression" dxfId="4" priority="7">
      <formula>J$9=TODAY()</formula>
    </cfRule>
  </conditionalFormatting>
  <conditionalFormatting sqref="J11:AC11">
    <cfRule type="expression" dxfId="5" priority="8">
      <formula>AND(J$9&gt;=$E11, J$9&lt;=$F11)</formula>
    </cfRule>
  </conditionalFormatting>
  <conditionalFormatting sqref="L18:AC18">
    <cfRule type="expression" dxfId="6" priority="9">
      <formula>AND(L$9&gt;=$E18, L$9&lt;=$F18)</formula>
    </cfRule>
  </conditionalFormatting>
  <conditionalFormatting sqref="S30:AC30">
    <cfRule type="expression" dxfId="7" priority="10">
      <formula>AND(S$9&gt;=$E30, S$9&lt;=$F30)</formula>
    </cfRule>
  </conditionalFormatting>
  <conditionalFormatting sqref="Z37:AC37">
    <cfRule type="expression" dxfId="8" priority="11">
      <formula>AND(Z$9&gt;=$E37, Z$9&lt;=$F37)</formula>
    </cfRule>
  </conditionalFormatting>
  <drawing r:id="rId1"/>
</worksheet>
</file>