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N2fs009\tide\TIDE Projects\FDA_Sentinel\02. General Mini-Sentinel Items\02. Public Website\Documents for Posting\2017 (All)\2017.10 (October)\"/>
    </mc:Choice>
  </mc:AlternateContent>
  <bookViews>
    <workbookView xWindow="0" yWindow="0" windowWidth="19236" windowHeight="11472" tabRatio="789" firstSheet="1" activeTab="1"/>
  </bookViews>
  <sheets>
    <sheet name="History of Modifications Detail" sheetId="46" state="hidden" r:id="rId1"/>
    <sheet name="Introduction" sheetId="25" r:id="rId2"/>
    <sheet name="List of Tables" sheetId="27" r:id="rId3"/>
    <sheet name="History of Modifications" sheetId="26" r:id="rId4"/>
    <sheet name="1.Enrollment" sheetId="1" r:id="rId5"/>
    <sheet name="2.Demographic" sheetId="2" r:id="rId6"/>
    <sheet name="3.Dispensing" sheetId="3" r:id="rId7"/>
    <sheet name="4.1Encounter" sheetId="5" r:id="rId8"/>
    <sheet name="4.2Diagnosis" sheetId="6" r:id="rId9"/>
    <sheet name="4.3Procedure" sheetId="7" r:id="rId10"/>
    <sheet name="5.1Death" sheetId="8" r:id="rId11"/>
    <sheet name="5.2Cause of death" sheetId="9" r:id="rId12"/>
    <sheet name="6.1Laboratory Result" sheetId="36" r:id="rId13"/>
    <sheet name="6.2Vital Signs" sheetId="15" r:id="rId14"/>
    <sheet name="7. Inpatient Pharmacy" sheetId="50" r:id="rId15"/>
    <sheet name="8. Inpatient Transfusion " sheetId="48" r:id="rId16"/>
  </sheets>
  <externalReferences>
    <externalReference r:id="rId17"/>
  </externalReferences>
  <definedNames>
    <definedName name="_xlnm.Print_Area" localSheetId="4">'1.Enrollment'!$A$1:$F$28</definedName>
    <definedName name="_xlnm.Print_Area" localSheetId="5">'2.Demographic'!$A$1:$F$29</definedName>
    <definedName name="_xlnm.Print_Area" localSheetId="6">'3.Dispensing'!$A$1:$F$20</definedName>
    <definedName name="_xlnm.Print_Area" localSheetId="7">'4.1Encounter'!$A$1:$F$71</definedName>
    <definedName name="_xlnm.Print_Area" localSheetId="8">'4.2Diagnosis'!$A$1:$F$47</definedName>
    <definedName name="_xlnm.Print_Area" localSheetId="9">'4.3Procedure'!$A$1:$F$42</definedName>
    <definedName name="_xlnm.Print_Area" localSheetId="10">'5.1Death'!$A$1:$F$28</definedName>
    <definedName name="_xlnm.Print_Area" localSheetId="11">'5.2Cause of death'!$A$1:$F$30</definedName>
    <definedName name="_xlnm.Print_Area" localSheetId="12">'6.1Laboratory Result'!$A$1:$F$152</definedName>
    <definedName name="_xlnm.Print_Area" localSheetId="13">'6.2Vital Signs'!$A$1:$F$38</definedName>
    <definedName name="_xlnm.Print_Area" localSheetId="14">'7. Inpatient Pharmacy'!$A$1:$F$24</definedName>
    <definedName name="_xlnm.Print_Area" localSheetId="15">'8. Inpatient Transfusion '!$A$1:$F$30</definedName>
    <definedName name="_xlnm.Print_Area" localSheetId="1">Introduction!$A$1:$E$13</definedName>
    <definedName name="_xlnm.Print_Area" localSheetId="2">'List of Tables'!$A$1:$D$16</definedName>
    <definedName name="_xlnm.Print_Titles" localSheetId="4">'1.Enrollment'!$5:$6</definedName>
    <definedName name="_xlnm.Print_Titles" localSheetId="5">'2.Demographic'!$5:$6</definedName>
    <definedName name="_xlnm.Print_Titles" localSheetId="6">'3.Dispensing'!$2:$6</definedName>
  </definedNames>
  <calcPr calcId="171027"/>
</workbook>
</file>

<file path=xl/calcChain.xml><?xml version="1.0" encoding="utf-8"?>
<calcChain xmlns="http://schemas.openxmlformats.org/spreadsheetml/2006/main">
  <c r="B4" i="50" l="1"/>
  <c r="B4" i="36"/>
  <c r="B4" i="8"/>
  <c r="B4" i="9"/>
  <c r="B4" i="48"/>
  <c r="F8" i="48"/>
  <c r="E8" i="48"/>
  <c r="F8" i="50"/>
  <c r="E8" i="50"/>
  <c r="F8" i="15"/>
  <c r="E8" i="15"/>
  <c r="B4" i="15"/>
  <c r="B4" i="5"/>
  <c r="B4" i="3"/>
  <c r="B4" i="1"/>
  <c r="E8" i="7"/>
  <c r="B4" i="7"/>
  <c r="B4" i="6"/>
  <c r="E8" i="6"/>
  <c r="B4" i="2"/>
  <c r="E9" i="6" l="1"/>
  <c r="E15" i="6"/>
  <c r="B9" i="7"/>
  <c r="C9" i="7"/>
  <c r="D9" i="7"/>
  <c r="E10" i="7"/>
  <c r="B11" i="7"/>
  <c r="C11" i="7"/>
  <c r="D11" i="7"/>
  <c r="E11" i="7"/>
  <c r="D12" i="7"/>
  <c r="E12" i="7"/>
  <c r="D13" i="7"/>
  <c r="E13" i="7"/>
  <c r="D14" i="7"/>
  <c r="E14" i="7"/>
  <c r="D15" i="7"/>
  <c r="E15" i="7"/>
  <c r="B9" i="6"/>
  <c r="E10" i="6"/>
  <c r="D11" i="6"/>
  <c r="E11" i="6"/>
  <c r="D12" i="6"/>
  <c r="E12" i="6"/>
  <c r="D13" i="6"/>
  <c r="E13" i="6"/>
  <c r="D14" i="6"/>
  <c r="E14" i="6"/>
  <c r="D15" i="6"/>
</calcChain>
</file>

<file path=xl/sharedStrings.xml><?xml version="1.0" encoding="utf-8"?>
<sst xmlns="http://schemas.openxmlformats.org/spreadsheetml/2006/main" count="1211" uniqueCount="706">
  <si>
    <t>Variable Name</t>
  </si>
  <si>
    <t>Values</t>
  </si>
  <si>
    <t>Unique member identifier</t>
  </si>
  <si>
    <t>Birth_Date</t>
  </si>
  <si>
    <t>Race</t>
  </si>
  <si>
    <t>RxDate</t>
  </si>
  <si>
    <t>NDC</t>
  </si>
  <si>
    <t>Char (11)</t>
  </si>
  <si>
    <t>National Drug Code</t>
  </si>
  <si>
    <t>Days supply</t>
  </si>
  <si>
    <t>Amount dispensed</t>
  </si>
  <si>
    <t>ADate</t>
  </si>
  <si>
    <t>DDate</t>
  </si>
  <si>
    <t>Provider</t>
  </si>
  <si>
    <t>EncType</t>
  </si>
  <si>
    <t xml:space="preserve">Char (2)
</t>
  </si>
  <si>
    <t>Facility_Code</t>
  </si>
  <si>
    <t>Char (1)</t>
  </si>
  <si>
    <t>A = Discharged alive</t>
  </si>
  <si>
    <t>E = Expired</t>
  </si>
  <si>
    <t>U = Unknown</t>
  </si>
  <si>
    <t>Discharge_Status</t>
  </si>
  <si>
    <t>Char (2)</t>
  </si>
  <si>
    <t>DRG</t>
  </si>
  <si>
    <t>Char (3)</t>
  </si>
  <si>
    <t>Admitting_Source</t>
  </si>
  <si>
    <t>PX</t>
  </si>
  <si>
    <t>O = Other</t>
  </si>
  <si>
    <t>Numeric (4)</t>
  </si>
  <si>
    <t>OrigPX</t>
  </si>
  <si>
    <t>DtImpute</t>
  </si>
  <si>
    <t>B = Both month and day imputed</t>
  </si>
  <si>
    <t>S = State Death files</t>
  </si>
  <si>
    <t>N = National Death Index</t>
  </si>
  <si>
    <t>T = Tumor data</t>
  </si>
  <si>
    <t>Confidence</t>
  </si>
  <si>
    <t>E = Excellent</t>
  </si>
  <si>
    <t>F = Fair</t>
  </si>
  <si>
    <t>P = Poor</t>
  </si>
  <si>
    <t>COD</t>
  </si>
  <si>
    <t>CodeType</t>
  </si>
  <si>
    <t>CauseType</t>
  </si>
  <si>
    <t>I = Immediate/Primary</t>
  </si>
  <si>
    <t>U = Underlying</t>
  </si>
  <si>
    <t>C = Contributory</t>
  </si>
  <si>
    <t>Source</t>
  </si>
  <si>
    <t>DrugCov</t>
  </si>
  <si>
    <t>Sex</t>
  </si>
  <si>
    <t>M = Male</t>
  </si>
  <si>
    <t>F = Female</t>
  </si>
  <si>
    <t xml:space="preserve">U = Unknown </t>
  </si>
  <si>
    <t>DeathDt</t>
  </si>
  <si>
    <t>Date</t>
  </si>
  <si>
    <t>Version</t>
  </si>
  <si>
    <t>MedCov</t>
  </si>
  <si>
    <t>DRG_Type</t>
  </si>
  <si>
    <t>Example</t>
  </si>
  <si>
    <t>123456789012345</t>
  </si>
  <si>
    <t>Y</t>
  </si>
  <si>
    <t>F</t>
  </si>
  <si>
    <t>2</t>
  </si>
  <si>
    <t>00006007431</t>
  </si>
  <si>
    <t>IP</t>
  </si>
  <si>
    <t>FC12345678</t>
  </si>
  <si>
    <t>A</t>
  </si>
  <si>
    <t>SN</t>
  </si>
  <si>
    <t>372</t>
  </si>
  <si>
    <t>HH</t>
  </si>
  <si>
    <t>761.5</t>
  </si>
  <si>
    <t>09</t>
  </si>
  <si>
    <t>C4</t>
  </si>
  <si>
    <t>N</t>
  </si>
  <si>
    <t>S</t>
  </si>
  <si>
    <t>E</t>
  </si>
  <si>
    <t>C</t>
  </si>
  <si>
    <t>Char (Site Specific length)</t>
  </si>
  <si>
    <t>Facility_Location</t>
  </si>
  <si>
    <t>Servicing provider identifier</t>
  </si>
  <si>
    <t xml:space="preserve"> </t>
  </si>
  <si>
    <t>Convert local codes to standard codes.</t>
  </si>
  <si>
    <t>09 = ICD-9</t>
  </si>
  <si>
    <t>10 = ICD-10</t>
  </si>
  <si>
    <t>Should be left blank if missing.</t>
  </si>
  <si>
    <t>Mark as "Y" if the health plan has any responsibility for covering medical care for the member during this enrollment period (i.e., if you expect to observe medical care provided to this member during the enrollment period).</t>
  </si>
  <si>
    <t>Definition / Comments / Guideline</t>
  </si>
  <si>
    <t xml:space="preserve">Includes hospice, skilled nursing facility (SNF), rehab center, nursing home, residential, overnight non-hospital dialysis and other non-hospital stays. </t>
  </si>
  <si>
    <t>Includes visits at outpatient clinics, same day surgeries, urgent care visits, and other same-day ambulatory hospital encounters, but excludes emergency department encounters.</t>
  </si>
  <si>
    <t>Includes other non overnight AV encounters such as hospice visits, home health visits, skilled nursing facility visits, other non-hospital visits, as well as telemedicine, telephone and email consultations.</t>
  </si>
  <si>
    <t>Includes all inpatient stays, same-day hospital discharges, hospital transfers, and acute hospital care where the discharge is after the admission date.</t>
  </si>
  <si>
    <t>IP = Inpatient Hospital Stay</t>
  </si>
  <si>
    <t>IS = Non-Acute Institutional Stay</t>
  </si>
  <si>
    <t>ED = Emergency Department</t>
  </si>
  <si>
    <t>AV = Ambulatory Visit</t>
  </si>
  <si>
    <t>OA = Other Ambulatory Visit</t>
  </si>
  <si>
    <t>AF = Adult Foster Home</t>
  </si>
  <si>
    <t>AL = Assisted Living Facility</t>
  </si>
  <si>
    <t>AM = Against Medical Advice</t>
  </si>
  <si>
    <t>AW = Absent without leave</t>
  </si>
  <si>
    <t>EX = Expired</t>
  </si>
  <si>
    <t>HH = Home Health</t>
  </si>
  <si>
    <t>HS = Hospice</t>
  </si>
  <si>
    <t>HO = Home / Self Care</t>
  </si>
  <si>
    <t>IP = Other Acute Inpatient Hospital</t>
  </si>
  <si>
    <t>NH = Nursing Home (Includes ICF)</t>
  </si>
  <si>
    <t>OT = Other</t>
  </si>
  <si>
    <t>RS = Residential Facility</t>
  </si>
  <si>
    <t>RH = Rehabilitation Facility</t>
  </si>
  <si>
    <t>SH = Still In Hospital</t>
  </si>
  <si>
    <t>SN = Skilled Nursing Facility</t>
  </si>
  <si>
    <t>1 = CMS-DRG (old system)</t>
  </si>
  <si>
    <t>2 = MS-DRG (current system)</t>
  </si>
  <si>
    <t>UN = Unknown</t>
  </si>
  <si>
    <t>A person having origins in any of the original peoples of North and South America (including Central America), and who maintains tribal affiliation or community attachment.</t>
  </si>
  <si>
    <t>A person having origins in any of the original peoples of the Far East, Southeast Asia, or the Indian subcontinent including, for example, Cambodia, China, India, Japan, Korea, Malaysia, Pakistan, the Philippine Islands, Thailand, and Vietnam.</t>
  </si>
  <si>
    <t>A person having origins in any of the black racial groups of Africa.</t>
  </si>
  <si>
    <t>A person having origins in any of the original peoples of Hawaii, Guam, Samoa, or other Pacific Islands.</t>
  </si>
  <si>
    <t>A person having origins in any of the original peoples of Europe, the Middle East, or North Africa.</t>
  </si>
  <si>
    <t>Please use only one race value per member.</t>
  </si>
  <si>
    <t>Hispanic</t>
  </si>
  <si>
    <t>Y = Yes</t>
  </si>
  <si>
    <t>N = No</t>
  </si>
  <si>
    <r>
      <t>NOTES</t>
    </r>
    <r>
      <rPr>
        <sz val="8"/>
        <rFont val="Calibri"/>
        <family val="2"/>
      </rPr>
      <t>:</t>
    </r>
  </si>
  <si>
    <r>
      <t>NOTE</t>
    </r>
    <r>
      <rPr>
        <sz val="8"/>
        <rFont val="Calibri"/>
        <family val="2"/>
      </rPr>
      <t>:</t>
    </r>
  </si>
  <si>
    <r>
      <t xml:space="preserve">Provider code for the provider who is most responsible for this encounter. For encounters with multiple providers choose </t>
    </r>
    <r>
      <rPr>
        <b/>
        <sz val="8"/>
        <rFont val="Calibri"/>
        <family val="2"/>
      </rPr>
      <t xml:space="preserve">one </t>
    </r>
    <r>
      <rPr>
        <sz val="8"/>
        <rFont val="Calibri"/>
        <family val="2"/>
      </rPr>
      <t>so the encounter can be linked to the diagnosis and procedure tables. As with the PatID, the provider code is a pseudoidentifier with a consistent crosswalk to the real identifier.</t>
    </r>
  </si>
  <si>
    <t>MS_Test_Name</t>
  </si>
  <si>
    <t>Char (10)</t>
  </si>
  <si>
    <t>ALP</t>
  </si>
  <si>
    <t>GLUCOSE = glucose</t>
  </si>
  <si>
    <t xml:space="preserve">ALT = alanine aminotransferase </t>
  </si>
  <si>
    <t xml:space="preserve">BILI_TOT = total bilirubin </t>
  </si>
  <si>
    <t>HGBA1C = glycosylated hemoglobin</t>
  </si>
  <si>
    <t>CREATININE = creatinine</t>
  </si>
  <si>
    <t>HGB = hemoglobin</t>
  </si>
  <si>
    <t>INR = international normalized ratio</t>
  </si>
  <si>
    <t>LIPASE = lipase</t>
  </si>
  <si>
    <t>Specimen_Source</t>
  </si>
  <si>
    <t>SERUM</t>
  </si>
  <si>
    <t>LOINC</t>
  </si>
  <si>
    <t>LOINC code</t>
  </si>
  <si>
    <t>Stat</t>
  </si>
  <si>
    <t>Pt_Loc</t>
  </si>
  <si>
    <t>O</t>
  </si>
  <si>
    <t>Result_Loc</t>
  </si>
  <si>
    <t>L</t>
  </si>
  <si>
    <t>LOCAL_CD</t>
  </si>
  <si>
    <t>Char (Site specific length)</t>
  </si>
  <si>
    <t>BATTERY_CD</t>
  </si>
  <si>
    <t>Lab_tm</t>
  </si>
  <si>
    <t>Result_tm</t>
  </si>
  <si>
    <t>POSITIVE</t>
  </si>
  <si>
    <t>Modifier</t>
  </si>
  <si>
    <t>LE</t>
  </si>
  <si>
    <t>Text</t>
  </si>
  <si>
    <t>Modifier_low</t>
  </si>
  <si>
    <t>EQ</t>
  </si>
  <si>
    <t>Modifier_high</t>
  </si>
  <si>
    <t>Abn_ind</t>
  </si>
  <si>
    <t>Order_dept</t>
  </si>
  <si>
    <t>HT</t>
  </si>
  <si>
    <t>WT</t>
  </si>
  <si>
    <t>Tobacco</t>
  </si>
  <si>
    <t>Tobacco_Type</t>
  </si>
  <si>
    <t>1 = Cigarettes only</t>
  </si>
  <si>
    <t>2 = Other tobacco only</t>
  </si>
  <si>
    <t>3 = Cigarettes and other tobacco</t>
  </si>
  <si>
    <t>4 = None</t>
  </si>
  <si>
    <t>Diastolic</t>
  </si>
  <si>
    <t>Systolic</t>
  </si>
  <si>
    <t>BP_Type</t>
  </si>
  <si>
    <t>Position</t>
  </si>
  <si>
    <t>Measure_Time</t>
  </si>
  <si>
    <t>H = Home</t>
  </si>
  <si>
    <t>S = Stat</t>
  </si>
  <si>
    <t>R = Routine</t>
  </si>
  <si>
    <t xml:space="preserve">E = Expedite </t>
  </si>
  <si>
    <t>I = Inpatient</t>
  </si>
  <si>
    <t>O = Outpatient</t>
  </si>
  <si>
    <t>L = Lab</t>
  </si>
  <si>
    <t>P = Point of Care</t>
  </si>
  <si>
    <t>History of Modifications</t>
  </si>
  <si>
    <t>Modification</t>
  </si>
  <si>
    <t>By</t>
  </si>
  <si>
    <t>v1.1</t>
  </si>
  <si>
    <t>Minor text modifications</t>
  </si>
  <si>
    <t>v2.0</t>
  </si>
  <si>
    <t>Added new tables: Laboratory, Vitals, Summary Tables</t>
  </si>
  <si>
    <t>A = Ambiguous 
(e.g., transgender/hermaphrodite)</t>
  </si>
  <si>
    <t>Revised definitions of Encounter table variables: Discharge Disposition, Discharge Status</t>
  </si>
  <si>
    <t>List of Tables</t>
  </si>
  <si>
    <t>Description</t>
  </si>
  <si>
    <t>v2.1</t>
  </si>
  <si>
    <t>Added List of Tables; minor text modifications</t>
  </si>
  <si>
    <t>ANC = absolute neutrophil count</t>
  </si>
  <si>
    <t>CK_MB = creatine kinase MB</t>
  </si>
  <si>
    <t xml:space="preserve">CK_MBI = creatine kinase MB/creatine kinase total </t>
  </si>
  <si>
    <t>INF_A = influenza virus A</t>
  </si>
  <si>
    <t>INF_B = influenza virus B</t>
  </si>
  <si>
    <t>INF_AB = influenza virus A + B</t>
  </si>
  <si>
    <t>FST = fasting</t>
  </si>
  <si>
    <t>RAN = random</t>
  </si>
  <si>
    <t>FEU = fibrinogen equivalent units</t>
  </si>
  <si>
    <t>DDU = d-dimer units</t>
  </si>
  <si>
    <t>MS_Result_C</t>
  </si>
  <si>
    <t>MS_Result_N</t>
  </si>
  <si>
    <t>Numeric (8)</t>
  </si>
  <si>
    <t>Orig_Result_unit</t>
  </si>
  <si>
    <t>MS_Result_unit</t>
  </si>
  <si>
    <t>G/L</t>
  </si>
  <si>
    <t>Norm_Range_low</t>
  </si>
  <si>
    <t>Norm_Range_high</t>
  </si>
  <si>
    <t>NEGATIVE</t>
  </si>
  <si>
    <t>UNDETERMINED</t>
  </si>
  <si>
    <t>v2.1_edits</t>
  </si>
  <si>
    <t>v2.2</t>
  </si>
  <si>
    <t>VTC = organism-specific culture</t>
  </si>
  <si>
    <t>IF = immunofluorescence</t>
  </si>
  <si>
    <t>NS = not specified</t>
  </si>
  <si>
    <t>PCR</t>
  </si>
  <si>
    <t>v2.3</t>
  </si>
  <si>
    <t>v2.4_EDITS</t>
  </si>
  <si>
    <t>Char (8)</t>
  </si>
  <si>
    <t>NSWAB = nasal swab or nose specimen</t>
  </si>
  <si>
    <t xml:space="preserve">Unique member identifier </t>
  </si>
  <si>
    <t>Diastolic blood pressure</t>
  </si>
  <si>
    <t>Systolic blood pressure</t>
  </si>
  <si>
    <t>Discharge_ Disposition</t>
  </si>
  <si>
    <t xml:space="preserve"> Definition / Comments / Guideline</t>
  </si>
  <si>
    <t>J18.0</t>
  </si>
  <si>
    <t>L = Other, locally defined</t>
  </si>
  <si>
    <t xml:space="preserve">T = Tumor data
</t>
  </si>
  <si>
    <t>16182-8</t>
  </si>
  <si>
    <r>
      <t>PatID</t>
    </r>
    <r>
      <rPr>
        <vertAlign val="superscript"/>
        <sz val="8"/>
        <rFont val="Calibri"/>
        <family val="2"/>
      </rPr>
      <t>1</t>
    </r>
  </si>
  <si>
    <t>SERUM = serum</t>
  </si>
  <si>
    <t xml:space="preserve">NWASH = nasal wash </t>
  </si>
  <si>
    <t xml:space="preserve">NPWASH = nasopharyngeal wash </t>
  </si>
  <si>
    <t>THRT = throat swab, oropharyngeal swab</t>
  </si>
  <si>
    <t>0 = Unknown</t>
  </si>
  <si>
    <t>1 = American Indian or Alaska Native</t>
  </si>
  <si>
    <t>2 = Asian</t>
  </si>
  <si>
    <t>3 = Black or African American</t>
  </si>
  <si>
    <t>4 = Native Hawaiian or Other Pacific Islander</t>
  </si>
  <si>
    <t>5 = White</t>
  </si>
  <si>
    <t>INF_NS = influenza virus not specified</t>
  </si>
  <si>
    <t xml:space="preserve">BAL = bronchoalveolar lavage
</t>
  </si>
  <si>
    <t xml:space="preserve">BALBX = bronchoalveolar biopsy </t>
  </si>
  <si>
    <t>BLOOD = blood</t>
  </si>
  <si>
    <t>TX = text</t>
  </si>
  <si>
    <t>EQ = equal</t>
  </si>
  <si>
    <t>LT = less than</t>
  </si>
  <si>
    <t xml:space="preserve">LE = less than or equal to </t>
  </si>
  <si>
    <t>GT = greater than</t>
  </si>
  <si>
    <t>GE = greater than or equal to</t>
  </si>
  <si>
    <t xml:space="preserve">AB = abnormal </t>
  </si>
  <si>
    <t>AH = abnormally  high</t>
  </si>
  <si>
    <t>AL = abnormally low</t>
  </si>
  <si>
    <t>CH = critically high</t>
  </si>
  <si>
    <t xml:space="preserve">CL = critically low </t>
  </si>
  <si>
    <t>CR = critical</t>
  </si>
  <si>
    <t>NL = normal</t>
  </si>
  <si>
    <t xml:space="preserve">UN = unknown </t>
  </si>
  <si>
    <t>URINE = urine</t>
  </si>
  <si>
    <t>BORDERLINE</t>
  </si>
  <si>
    <t>Enr_End should not be imputed using the date of death found in the Death table.</t>
  </si>
  <si>
    <t>v3.0</t>
  </si>
  <si>
    <t>Updated Lab tables, MS_Test_Sub_Category values updated, edited LOINCs information</t>
  </si>
  <si>
    <t>Char (6)</t>
  </si>
  <si>
    <t>Char (15)</t>
  </si>
  <si>
    <t>Variable Type and Length (Bytes)</t>
  </si>
  <si>
    <r>
      <t>PatID</t>
    </r>
    <r>
      <rPr>
        <vertAlign val="superscript"/>
        <sz val="8"/>
        <rFont val="Calibri"/>
        <family val="2"/>
      </rPr>
      <t>2</t>
    </r>
  </si>
  <si>
    <t>Arbitrary person-level identifier. Used to link across tables.</t>
  </si>
  <si>
    <t xml:space="preserve">ALP = alkaline phosphatase </t>
  </si>
  <si>
    <t>CK = creatine kinase total</t>
  </si>
  <si>
    <t>PLATELETS = platelet count</t>
  </si>
  <si>
    <t>TROP_I = troponin I cardiac</t>
  </si>
  <si>
    <t>BHCG = beta human choriogonadotropin</t>
  </si>
  <si>
    <t>EIA = enzyme immunoassay</t>
  </si>
  <si>
    <t>HCG = human choriogonadotropin</t>
  </si>
  <si>
    <t>PCR = probe and target amplification</t>
  </si>
  <si>
    <t>CSF = cerebrospinal fluid</t>
  </si>
  <si>
    <t>NPH = nasopharyngeal swab</t>
  </si>
  <si>
    <t>OTHER = other</t>
  </si>
  <si>
    <t>PLASMA = plasma</t>
  </si>
  <si>
    <t>PPP = platelet poor plasma</t>
  </si>
  <si>
    <t xml:space="preserve">SPUTUM = sputum </t>
  </si>
  <si>
    <t>SR_PLS = serum/plasma</t>
  </si>
  <si>
    <t xml:space="preserve">Immediacy of test. The intent of this variable is to determine whether the test was obtained as part of routine care or as an emergent/urgent diagnostic test (designated as Stat or Expedite). </t>
  </si>
  <si>
    <t>E = Emergency department</t>
  </si>
  <si>
    <t xml:space="preserve">Patient location where the lab specimen was obtained. </t>
  </si>
  <si>
    <t>Procedure code</t>
  </si>
  <si>
    <t>09 = ICD-9-CM</t>
  </si>
  <si>
    <t>10 = ICD-10-CM</t>
  </si>
  <si>
    <t>11 = ICD-11-CM</t>
  </si>
  <si>
    <t>C2 = CPT Category II</t>
  </si>
  <si>
    <t>C3 = CPT Category III</t>
  </si>
  <si>
    <t>C4 = CPT-4 (i.e., HCPCS Level I)</t>
  </si>
  <si>
    <t>H3 = HCPCS Level III</t>
  </si>
  <si>
    <t>HC = HCPCS (i.e., HCPCS Level II)</t>
  </si>
  <si>
    <t>LO = Local homegrown</t>
  </si>
  <si>
    <t>RE = Revenue</t>
  </si>
  <si>
    <t>Std_Result_unit</t>
  </si>
  <si>
    <t>IN = inconclusive</t>
  </si>
  <si>
    <t>A person of Cuban, Mexican, Puerto Rican, South or Central American, or other Spanish culture or origin, regardless of race.</t>
  </si>
  <si>
    <t>Geographic location (3 digit zip code)</t>
  </si>
  <si>
    <t>123456789012345_12242005_99218766_IP</t>
  </si>
  <si>
    <t>Should be populated for Inpatient Hospital Stay (IP) and Non-Acute Institutional Stay (IS) encounter types. May be populated for Emergency Department (ED) encounter types. Should be missing for ambulatory visit (AV or OA) encounter types.</t>
  </si>
  <si>
    <t>P = Principal</t>
  </si>
  <si>
    <t xml:space="preserve">S = Secondary
</t>
  </si>
  <si>
    <t xml:space="preserve">X = Unable to Classify
</t>
  </si>
  <si>
    <t>PDX</t>
  </si>
  <si>
    <t>123456789012345_12262005_99218766_IP</t>
  </si>
  <si>
    <t>ND = NDC</t>
  </si>
  <si>
    <t>Date of death.</t>
  </si>
  <si>
    <t>N = Not imputed</t>
  </si>
  <si>
    <t>D = Day imputed</t>
  </si>
  <si>
    <t>M = Month imputed</t>
  </si>
  <si>
    <t>For efficiency death data is captured in 2 tables:</t>
  </si>
  <si>
    <t>Cause of death type. There should be only one underlying cause of death.</t>
  </si>
  <si>
    <t>Height (in inches)</t>
  </si>
  <si>
    <t xml:space="preserve">Weight (in lbs) </t>
  </si>
  <si>
    <t>E = Extended</t>
  </si>
  <si>
    <t>M = Multiple</t>
  </si>
  <si>
    <t>O = Orthostatic</t>
  </si>
  <si>
    <t xml:space="preserve">R = Rooming </t>
  </si>
  <si>
    <t>Date the vital signs were measured.</t>
  </si>
  <si>
    <r>
      <t xml:space="preserve">Variable </t>
    </r>
    <r>
      <rPr>
        <b/>
        <sz val="8"/>
        <rFont val="Calibri"/>
        <family val="2"/>
      </rPr>
      <t>Type and Length (Bytes)</t>
    </r>
  </si>
  <si>
    <r>
      <t xml:space="preserve">Char (Site </t>
    </r>
    <r>
      <rPr>
        <sz val="8"/>
        <rFont val="Calibri"/>
        <family val="2"/>
      </rPr>
      <t>specific length)</t>
    </r>
  </si>
  <si>
    <r>
      <t xml:space="preserve">Arbitrary person-level identifier. Used to link across </t>
    </r>
    <r>
      <rPr>
        <sz val="8"/>
        <rFont val="Calibri"/>
        <family val="2"/>
      </rPr>
      <t>tables. A new enrollment period generates a new record, but the same person should have the same PatID on subsequent records.</t>
    </r>
  </si>
  <si>
    <t>SAS date</t>
  </si>
  <si>
    <r>
      <t xml:space="preserve">Date of the </t>
    </r>
    <r>
      <rPr>
        <b/>
        <sz val="8"/>
        <rFont val="Calibri"/>
        <family val="2"/>
      </rPr>
      <t>beginning</t>
    </r>
    <r>
      <rPr>
        <sz val="8"/>
        <rFont val="Calibri"/>
        <family val="2"/>
      </rPr>
      <t xml:space="preserve"> of the enrollment period. If the exact date is unknown, use the first day of the month. Enr_Start should not be before January 1, 2000.</t>
    </r>
  </si>
  <si>
    <r>
      <t>Mark as "Y" if the health plan has any responsibility for covering outpatient prescription drug</t>
    </r>
    <r>
      <rPr>
        <sz val="8"/>
        <rFont val="Calibri"/>
        <family val="2"/>
      </rPr>
      <t xml:space="preserve">s for the member during this enrollment period (i.e., if you expect to observe outpatient pharmacy dispensings for this member during this enrollment period). </t>
    </r>
  </si>
  <si>
    <t xml:space="preserve">Arbitrary person-level identifier. Used to link across tables. </t>
  </si>
  <si>
    <t>Rollback transactions and other adjustments that are indicative of a dispensing being canceled or not picked up by the member should be processed before populating this table. This may be handled differently by Data Partners and may be affected by billing cycles.</t>
  </si>
  <si>
    <r>
      <t>EncounterID</t>
    </r>
    <r>
      <rPr>
        <vertAlign val="superscript"/>
        <sz val="8"/>
        <rFont val="Calibri"/>
        <family val="2"/>
      </rPr>
      <t>2</t>
    </r>
  </si>
  <si>
    <t>Unique encounter identifier</t>
  </si>
  <si>
    <t>Discharge date. Should be populated for all Inpatient Hospital Stay (IP) and Non-Acute Institutional Stay (IS) encounter types. May be populated for Emergency Department (ED) encounter types. Should be missing for ambulatory visit (AV or OA) encounter types.</t>
  </si>
  <si>
    <t>Unique provider identifier</t>
  </si>
  <si>
    <t>Includes ED encounters that become inpatient stays (in which case inpatient stays would be a separate encounter). Excludes urgent care visits. ED claims should be pulled before hospitalization claims to ensure that ED with subsequent admission won't be rolled up in the hospital event.</t>
  </si>
  <si>
    <t>Local facility code that identifies hospital or clinic. Taken from facility claims. Used for chart abstraction and validation.</t>
  </si>
  <si>
    <t>3-digit Diagnosis Related Group</t>
  </si>
  <si>
    <t>Diagnosis Related Group. Should be populated for IP and IS encounter types. May be populated for ED encounter types. Should be missing for AV or OA encounters. Use leading zeroes for codes less than 100.</t>
  </si>
  <si>
    <t>DRG code version. MS-DRG (current system) began on 10/1/2007. Should be populated for IP and IS encounter types. May be populated for ED encounter types. Should be missing for AV or OA encounters.</t>
  </si>
  <si>
    <t>For efficiency medical utilization data is captured in 3 tables:</t>
  </si>
  <si>
    <t>Rollback transactions and other adjustments should be processed before populating this table. This may be handled differently by Data Partners and may be affected by billing cycles.</t>
  </si>
  <si>
    <r>
      <t>DX</t>
    </r>
    <r>
      <rPr>
        <b/>
        <vertAlign val="superscript"/>
        <sz val="8"/>
        <rFont val="Calibri"/>
        <family val="2"/>
      </rPr>
      <t>3</t>
    </r>
  </si>
  <si>
    <t>Diagnosis code</t>
  </si>
  <si>
    <t>Used if Data Partner has to map internal codes to standard codes.</t>
  </si>
  <si>
    <t>Principal discharge diagnosis flag. Relevant only on IP and IS encounters. For ED, AV, and OA encounter types, mark as missing. One principal diagnosis is expected, although in some instances more than one diagnosis may be flagged as principal.</t>
  </si>
  <si>
    <t>Confidence that the patient drawn from the Source data represents the actual patient (contrasts with Confidence in the Cause of Death table).</t>
  </si>
  <si>
    <t>Cause of death code. Please include the decimal point in ICD codes (if any).</t>
  </si>
  <si>
    <t>Confidence in the accuracy of the cause of death based on source, match, number of reporting sources, discrepancies, etc.</t>
  </si>
  <si>
    <t>Unique to each Data Partner</t>
  </si>
  <si>
    <t>SAS time</t>
  </si>
  <si>
    <t xml:space="preserve">SAS time </t>
  </si>
  <si>
    <t xml:space="preserve">####.## = If WT can be represented in pounds. Only populated if weight was taken on this date. If missing, leave blank. </t>
  </si>
  <si>
    <t xml:space="preserve">### = If Diastolic can be represented in mmHg. Only populated if diastolic blood pressure was taken on this date. If missing, leave blank. </t>
  </si>
  <si>
    <t xml:space="preserve">### = If Systolic can be represented in mmHg. Only populated if systolic blood pressure was taken on this date. If missing, leave blank. </t>
  </si>
  <si>
    <t>Type of blood pressure taken.</t>
  </si>
  <si>
    <t>1 = Sitting</t>
  </si>
  <si>
    <t xml:space="preserve">Position for orthostatic blood pressure. If unknown, leave blank. </t>
  </si>
  <si>
    <t>2 = Standing</t>
  </si>
  <si>
    <t>3 = Supine</t>
  </si>
  <si>
    <t>1 = Current user</t>
  </si>
  <si>
    <t>Tobacco status as of the visit date. Unknown values should be left blank. The "Not asked" value should be used only when it is a valid response from your system (e.g. this is a valid value for EPIC). The "Conflicting" value should be used when you receive tobacco information from multiple sources that disagree.</t>
  </si>
  <si>
    <t>2 = Never</t>
  </si>
  <si>
    <t>3 = Quit/former user</t>
  </si>
  <si>
    <t>4 = Passive</t>
  </si>
  <si>
    <t>5 = Environmental exposure</t>
  </si>
  <si>
    <t>6 = Not asked</t>
  </si>
  <si>
    <t>7 = Conflicting</t>
  </si>
  <si>
    <t>Type of tobacco used. Unknown values should be left blank.</t>
  </si>
  <si>
    <t>These 2 tables are linked by PatID. All Cause of Death records have a matching PatID in the Death Table.</t>
  </si>
  <si>
    <t>Date of birth.</t>
  </si>
  <si>
    <t>Dispensing date (as close as possible to date the person received the dispensing).</t>
  </si>
  <si>
    <t>Procedure code type.</t>
  </si>
  <si>
    <t>Source of death information.</t>
  </si>
  <si>
    <t>Source of cause of death information.</t>
  </si>
  <si>
    <t>MSOC</t>
  </si>
  <si>
    <r>
      <t>PatID</t>
    </r>
    <r>
      <rPr>
        <vertAlign val="superscript"/>
        <sz val="8"/>
        <rFont val="Calibri"/>
        <family val="2"/>
        <scheme val="minor"/>
      </rPr>
      <t>2</t>
    </r>
  </si>
  <si>
    <r>
      <t>EncounterID</t>
    </r>
    <r>
      <rPr>
        <vertAlign val="superscript"/>
        <sz val="8"/>
        <rFont val="Calibri"/>
        <family val="2"/>
        <scheme val="minor"/>
      </rPr>
      <t>3</t>
    </r>
  </si>
  <si>
    <r>
      <t>Provider</t>
    </r>
    <r>
      <rPr>
        <vertAlign val="superscript"/>
        <sz val="8"/>
        <rFont val="Calibri"/>
        <family val="2"/>
        <scheme val="minor"/>
      </rPr>
      <t>4</t>
    </r>
  </si>
  <si>
    <t xml:space="preserve"> P</t>
  </si>
  <si>
    <t>Original procedure code from source table, if different.</t>
  </si>
  <si>
    <t>Encounter Table Structure (cont.)</t>
  </si>
  <si>
    <t>Procedure Table Structure (cont.)</t>
  </si>
  <si>
    <t>Laboratory Result Table Structure (cont.)</t>
  </si>
  <si>
    <t>List of Tables (cont.)</t>
  </si>
  <si>
    <t xml:space="preserve">This data model is freely available to all. </t>
  </si>
  <si>
    <r>
      <t>Enr_Start</t>
    </r>
    <r>
      <rPr>
        <vertAlign val="superscript"/>
        <sz val="8"/>
        <rFont val="Calibri"/>
        <family val="2"/>
      </rPr>
      <t>2</t>
    </r>
  </si>
  <si>
    <r>
      <t>Enr_End</t>
    </r>
    <r>
      <rPr>
        <vertAlign val="superscript"/>
        <sz val="8"/>
        <rFont val="Calibri"/>
        <family val="2"/>
      </rPr>
      <t>2,3</t>
    </r>
  </si>
  <si>
    <r>
      <t>PatID</t>
    </r>
    <r>
      <rPr>
        <vertAlign val="superscript"/>
        <sz val="8"/>
        <rFont val="Calibri"/>
        <family val="2"/>
        <scheme val="minor"/>
      </rPr>
      <t>3</t>
    </r>
  </si>
  <si>
    <r>
      <t>RxSup</t>
    </r>
    <r>
      <rPr>
        <vertAlign val="superscript"/>
        <sz val="8"/>
        <rFont val="Calibri"/>
        <family val="2"/>
        <scheme val="minor"/>
      </rPr>
      <t>2</t>
    </r>
  </si>
  <si>
    <r>
      <t>RxAmt</t>
    </r>
    <r>
      <rPr>
        <vertAlign val="superscript"/>
        <sz val="8"/>
        <rFont val="Calibri"/>
        <family val="2"/>
        <scheme val="minor"/>
      </rPr>
      <t>2</t>
    </r>
  </si>
  <si>
    <t>PatID is a pseudoidentifier with a consistent crosswalk to the true identifier retained by the source Data Partner. For analytical data sets requiring patient-level data, only the pseudoidentifier is used to link across all information belonging to a patient.</t>
  </si>
  <si>
    <t>Medical utilization data is captured in 3 tables:</t>
  </si>
  <si>
    <t>Char (18)</t>
  </si>
  <si>
    <t>SM = SNOMED CT</t>
  </si>
  <si>
    <r>
      <t>Dx_Codetype</t>
    </r>
    <r>
      <rPr>
        <vertAlign val="superscript"/>
        <sz val="8"/>
        <rFont val="Calibri"/>
        <family val="2"/>
        <scheme val="minor"/>
      </rPr>
      <t>4</t>
    </r>
  </si>
  <si>
    <t>Diagnosis code type. This field combined with the DX field should be used to capture any type of diagnosis or clinical concept available in the source data. We provide values for ICD and SNOMED code types. Other code types will be added as new terminologies are used.</t>
  </si>
  <si>
    <t>LC = LOINC</t>
  </si>
  <si>
    <t xml:space="preserve">For ICD codes, some Data Partners will have a decimal point in the DX variable and others will not. We recommend that users of the data strip the decimal point during data analyses. </t>
  </si>
  <si>
    <t>For ICD codes this variable can include decimal points or not. Remove site specific suffixes and prefixes.  Other codes should be listed as recorded in the source data.</t>
  </si>
  <si>
    <t>Created by Data Partners using Data Partner data.</t>
  </si>
  <si>
    <t xml:space="preserve">Time associated with the vital signs record. This may be the time an actual blood pressure measurement was taken or it may be a check-in time from encounter. </t>
  </si>
  <si>
    <t>The provider variable must be consistent within a health plan. An inpatient stay must only have one Provider, even if multiple providers performed procedures.</t>
  </si>
  <si>
    <t>For those who collect SNOMED CT codes as part of routine care, those codes can be stored in this table, using the "SM" DX_CodeType</t>
  </si>
  <si>
    <t>PX_CodeType</t>
  </si>
  <si>
    <t>Removed NTBAND as a value for MS_Test_Name on the 6.1Laboratory table. Removed NTBAND as a test type on the 6.1.1LabDetails table</t>
  </si>
  <si>
    <t>Updated Laboratory Information for Influenza, including test types, subtypes, LOINCs, and specimen sources. Minor text modifications</t>
  </si>
  <si>
    <t>1. Enrollment</t>
  </si>
  <si>
    <t>2. Demographic</t>
  </si>
  <si>
    <t>3. Dispensing</t>
  </si>
  <si>
    <t>5.1 Death</t>
  </si>
  <si>
    <t>5.2 Cause of Death</t>
  </si>
  <si>
    <t>6.1 Laboratory Result</t>
  </si>
  <si>
    <t>4.1 Encounter</t>
  </si>
  <si>
    <t>4.2 Diagnosis</t>
  </si>
  <si>
    <t>4.3 Procedure</t>
  </si>
  <si>
    <t>6.2 Vital Signs</t>
  </si>
  <si>
    <r>
      <t xml:space="preserve">Date of the </t>
    </r>
    <r>
      <rPr>
        <b/>
        <sz val="8"/>
        <rFont val="Calibri"/>
        <family val="2"/>
      </rPr>
      <t xml:space="preserve">end </t>
    </r>
    <r>
      <rPr>
        <sz val="8"/>
        <rFont val="Calibri"/>
        <family val="2"/>
      </rPr>
      <t>of the enrollment period. If the exact date is unknown, use the last</t>
    </r>
    <r>
      <rPr>
        <b/>
        <sz val="8"/>
        <rFont val="Calibri"/>
        <family val="2"/>
      </rPr>
      <t xml:space="preserve"> </t>
    </r>
    <r>
      <rPr>
        <sz val="8"/>
        <rFont val="Calibri"/>
        <family val="2"/>
      </rPr>
      <t>day</t>
    </r>
    <r>
      <rPr>
        <b/>
        <sz val="8"/>
        <rFont val="Calibri"/>
        <family val="2"/>
      </rPr>
      <t xml:space="preserve"> </t>
    </r>
    <r>
      <rPr>
        <sz val="8"/>
        <rFont val="Calibri"/>
        <family val="2"/>
      </rPr>
      <t xml:space="preserve">of the month. </t>
    </r>
  </si>
  <si>
    <t xml:space="preserve">####.## = If HT can be represented in inches. Only populated if height was taken on this date. If missing, leave blank. </t>
  </si>
  <si>
    <t>Sex.</t>
  </si>
  <si>
    <t>Please expunge any place holders (e.g., ‘-‘ or extra digit).</t>
  </si>
  <si>
    <t>Encounter or admission date.</t>
  </si>
  <si>
    <t>When DeathDt is imputed, this variable indicates which parts of the date were imputed.</t>
  </si>
  <si>
    <t>Cause of death code type.</t>
  </si>
  <si>
    <t>Updated 6.1Laboratory table with new lab structure; Added 6.1.1Lab Details, 6.1.2Examples&amp;Stand.Units, 6.1.3AdditionalInfo, 6.1.4LOINC Info, and 7.StateVaccine tables</t>
  </si>
  <si>
    <t>Table Name</t>
  </si>
  <si>
    <t>v4.0</t>
  </si>
  <si>
    <r>
      <t xml:space="preserve">Chart abstraction flag to answer the question, "Are you able to </t>
    </r>
    <r>
      <rPr>
        <i/>
        <sz val="8"/>
        <rFont val="Calibri"/>
        <family val="2"/>
        <scheme val="minor"/>
      </rPr>
      <t>request</t>
    </r>
    <r>
      <rPr>
        <sz val="8"/>
        <rFont val="Calibri"/>
        <family val="2"/>
        <scheme val="minor"/>
      </rPr>
      <t xml:space="preserve"> charts for this member?" This flag does not address chart availability. Mark as "Y" if there are no contractual restrictions between you and the member (or sponsor) that would prohibit you from requesting any chart for this member.</t>
    </r>
  </si>
  <si>
    <r>
      <t>Chart</t>
    </r>
    <r>
      <rPr>
        <vertAlign val="superscript"/>
        <sz val="8"/>
        <rFont val="Calibri"/>
        <family val="2"/>
        <scheme val="minor"/>
      </rPr>
      <t>4</t>
    </r>
  </si>
  <si>
    <r>
      <t xml:space="preserve">Adjacent and overlapping enrollment periods with the same PatID, Enr_Start, Enr_End, MedCov, DrugCov, and Chart values should be collapsed. Enrollment periods separated by </t>
    </r>
    <r>
      <rPr>
        <sz val="8"/>
        <rFont val="Calibri"/>
        <family val="2"/>
      </rPr>
      <t xml:space="preserve">more than one day should not be bridged. For example, an Enr_End date of 1/31/2005 should be bridged with an Enr_Start date of 2/1/2005, but should not be bridged with an Enr_Start date of 2/2/2005. </t>
    </r>
  </si>
  <si>
    <t>Zip</t>
  </si>
  <si>
    <t>Char (5)</t>
  </si>
  <si>
    <t>Zip code</t>
  </si>
  <si>
    <t>04090</t>
  </si>
  <si>
    <t>Zip_Date</t>
  </si>
  <si>
    <t>Earliest date that the ZIP code is believed to be valid. Date will be updated/overwritten as ZIP code changes over time.</t>
  </si>
  <si>
    <t>12/12/2009</t>
  </si>
  <si>
    <t>Added updated Lab tables, added Age Groups summary table, updated Summary Tables based on Query Tool documentation (v1.4, Jan 2013), added Incident Summary Tables, changed DX length to support SNOMED codes and PX length to support LOINCs ,added allowable value "IN" for the IIS variable in the State Vaccine table, added DX_CodeType and PX_CodeType allowable values, replaced all descriptions in the List of Tables and added a Source column, aligned page headers and footers with page margins, adjusted fonts to be consistent, left-aligned all table column headers, changed "Variable Format" column headers to "Variable Type and Length", changed all references of "file" to "table", changed all references of "field" to "variable", added version number to all footers, reformatted text and made other updates</t>
  </si>
  <si>
    <t>Added "Chart" variable to Enrollment table and updated table description and notes; Added "ZIP" and "ZIP_Date" variables to Demographic table and updated table description; removed ALP LOINCs "16182-8" and "33063-9" from Laboratory LOINC Info; added ANC LOINCs "26499-4" and "30451-9", added D_DIMER_QN LOINC "55449-3", added HGBA1C LOINCs "62388-4" and "718875-9", and added PG_QN LOINC "2217-0" to Laboratory LOINC Info; removed Specimen_Source value "NS" from Laboratory Result table; added Specimen_Source values "NPWASH", NWASH" and "OTHER" to Laboratory Result table for INF_A, INF_AB, INF_B, and INF_NS tests; changed Specimen_Source value "NS" to "UNK" in the  Laboratory Result table for INF_A, INF_AB, INF_B, and INF_NS tests; added Specimen_Source value "UNK"  in the  Laboratory Result table for PG_QN and PG_QL tests.</t>
  </si>
  <si>
    <t>Table</t>
  </si>
  <si>
    <t>Cell Number</t>
  </si>
  <si>
    <t>Original Value</t>
  </si>
  <si>
    <t>New Value</t>
  </si>
  <si>
    <t>v5.0</t>
  </si>
  <si>
    <t xml:space="preserve">Arbitrary person-level identifier. Populated for all records. Used to link across tables. </t>
  </si>
  <si>
    <t>Abbreviated test name. Populated for all records. Several LOINC codes (LOINC) and/or local codes (LOCAL_CD) can point to one MS_Test_Name.</t>
  </si>
  <si>
    <t>CHOL_HDL = cholesterol high density lipoprotein</t>
  </si>
  <si>
    <t>CHOL_LDL = cholesterol low density 
lipoprotein</t>
  </si>
  <si>
    <t>CHOL_TOT = cholesterol total</t>
  </si>
  <si>
    <t>D_DIMER = d-dimer</t>
  </si>
  <si>
    <t>PG = pregnancy test</t>
  </si>
  <si>
    <t>SODIUM = sodium</t>
  </si>
  <si>
    <t>TRIG = triglycerides</t>
  </si>
  <si>
    <t>TROP_T = troponin T cardiac</t>
  </si>
  <si>
    <t>TSH = thyroid stimulating hormone</t>
  </si>
  <si>
    <t>Result_Type</t>
  </si>
  <si>
    <t>N = numeric</t>
  </si>
  <si>
    <t>C = character</t>
  </si>
  <si>
    <r>
      <t xml:space="preserve">Sub-category for MS_Test_Name. Sub-categories apply to only select laboratory tests. ‘DIRECT’ and ‘CALCULATED’ is only populated for MS_Test_Name = CHOL_LDL. ‘DDU’ and ‘FEU’ is only populated for MS_Test_Name = D_DIMER, Result_Type = N. ‘BHCG’ AND ‘HCG’ is only populated for MS_Test_Name = PG. 
</t>
    </r>
    <r>
      <rPr>
        <sz val="8"/>
        <color rgb="FFFF0000"/>
        <rFont val="Calibri"/>
        <family val="2"/>
        <scheme val="minor"/>
      </rPr>
      <t/>
    </r>
  </si>
  <si>
    <t>CLC = calculated</t>
  </si>
  <si>
    <t>DIRECT= direct</t>
  </si>
  <si>
    <t>Fast_Ind</t>
  </si>
  <si>
    <t>F= fasting</t>
  </si>
  <si>
    <t xml:space="preserve">X= not applicable  </t>
  </si>
  <si>
    <t xml:space="preserve">Specimen source. Populated for all records. Some laboratory tests have several possible valid values for Specimen_Source. </t>
  </si>
  <si>
    <t>UNK = unknown or null</t>
  </si>
  <si>
    <t>U = Unknown or null</t>
  </si>
  <si>
    <t xml:space="preserve">Location of the test result. Point of Care locations may include anticoagulation clinic, newborn nursery, finger stick in provider office, or home. The default value is ‘L’ unless the result is Point of Care. There are not any null values. </t>
  </si>
  <si>
    <t>Local code (non-LOINC) related to an individual lab test. Values for LOCAL_CD are not required. LOCAL_CD is only populated if available in source data. This variable will not be used in queries, but may be used by local programmers to identify and extract the required CDM tests.</t>
  </si>
  <si>
    <t>Local code (non-LOINC) related to a battery or panel of lab tests. Values for BATTERY_CD are not required. BATTERY_CD is only populated if available in source data. This variable will not be used in queries, but may be used by local programmers to identify and extract the required CDM tests.</t>
  </si>
  <si>
    <t>Procedure Code associated with the laboratory result record. Values for PX are not required. PX is only populated if available in source data. PX is populated if PX_CODETYPE is populated.</t>
  </si>
  <si>
    <t xml:space="preserve">Procedure code type associated with the laboratory result record. Values for PX_CODETYPE are not required. PX_CODETYPE is only populated if available in source data. PX_CODETYPE is populated if PX is populated.
</t>
  </si>
  <si>
    <r>
      <t>Order_dt</t>
    </r>
    <r>
      <rPr>
        <vertAlign val="superscript"/>
        <sz val="8"/>
        <rFont val="Calibri"/>
        <family val="2"/>
        <scheme val="minor"/>
      </rPr>
      <t>3</t>
    </r>
  </si>
  <si>
    <t>Date that the test was ordered, represented as a SAS date value. SAS format is MMDDYY10. This date could fall anywhere from the same day the specimen was collected to months before the specimen was collected. Please see footnote 3.</t>
  </si>
  <si>
    <r>
      <t>Lab_dt</t>
    </r>
    <r>
      <rPr>
        <vertAlign val="superscript"/>
        <sz val="8"/>
        <rFont val="Calibri"/>
        <family val="2"/>
        <scheme val="minor"/>
      </rPr>
      <t>3</t>
    </r>
  </si>
  <si>
    <t xml:space="preserve">Time of day that the specimen was collected, represented as a SAS time value. SAS format is HHMM. Valid values are between 00:00 to 23:59. Please note that LAB_TM is associated with LAB_DT. </t>
  </si>
  <si>
    <r>
      <t>Result_dt</t>
    </r>
    <r>
      <rPr>
        <vertAlign val="superscript"/>
        <sz val="8"/>
        <rFont val="Calibri"/>
        <family val="2"/>
        <scheme val="minor"/>
      </rPr>
      <t>3</t>
    </r>
  </si>
  <si>
    <t>Date that the laboratory test was resulted, represented as a SAS date value. SAS format is MMDDYY10. Dependent on the time of the test, this date could be the same day the specimen was collected or any date up to weeks later. Please see footnote 3.</t>
  </si>
  <si>
    <t>Time that the laboratory test was resulted, represented as a SAS time value. SAS format is HHMM. Valid values are between 00:00 to 23:59.</t>
  </si>
  <si>
    <t>Char (50)</t>
  </si>
  <si>
    <t xml:space="preserve">Numeric digits with or without
a decimal </t>
  </si>
  <si>
    <t xml:space="preserve">Standardized/converted numeric result for records where Result_Type=N. Acceptable values are numeric digits with or without a decimal (“.”). If the standardized result unit (STD_RESULT_UNIT) differs from an acceptable MS_RESULT_UNIT for a numeric test (RESULT_TYPE=N), then ORIG_RESULT is converted prior to populating the MS_RESULT_N value. Additionally, MS_RESULT_UNIT reflects this conversion. This variable is only populated for numeric results (RESULT_TYPE = N) and does not contain negative values. This variable is null for text/character results (RESULT_TYPE = C).
</t>
  </si>
  <si>
    <t>Modifier for result values. Any relational operators in the original source data value (e.g., &lt;, &gt;, or =) are reflected in the Modifier variable. For example, if the original source data value is "&lt;=200", then Orig_Result = 200 and Modifier = ‘LE’. If the original source data result value is text, then Modifier = TX. If the original source data result value is numeric (digits with or without decimal) and does not contain an operator, then Modifier = EQ.</t>
  </si>
  <si>
    <t>Char (20)</t>
  </si>
  <si>
    <t xml:space="preserve">Original units for the test result, as reported in source data. This variable is directly related to ORIG_RESULT and MODIFIER. This variable does not include the test name, or any special characters, unless that character is part of the unit value. For example, special characters are included in “10^9/L”. However, special characters are not included in “^U/L^”, as these carats are not part of the unit value. Some laboratory tests may not have a result unit. 
</t>
  </si>
  <si>
    <t>10^9/L</t>
  </si>
  <si>
    <t>CELL/MM3</t>
  </si>
  <si>
    <t xml:space="preserve">Converted/standardized result units for the value populated in MS_RESULT_N. This value is null for records where Result_Type = C, and null for Laboratory Tests that have not been characterized and reviewed by the Clinical Data Elements Workgroup. This value may be null for some numeric tests (e.g., as International Normalized Ratio [INR] is a ratio, it does not have a result unit). For tests that require a result unit, MS_RESULT_UNIT is set to “UNKNOWN” for all records where the original result unit is missing or blank, “NULL”, “N/A”, “NA”, or “UNK." Guidance is provided for only Laboratory Tests that have been reviewed by the Clinical Data Elements Workgroup. 
   </t>
  </si>
  <si>
    <t xml:space="preserve">Lower bound of the normal reference range, as assigned by the laboratory. The normal range associated with a test, as assigned by the laboratory is parsed out into the following variables: NORM_RANGE_LOW, MODIFIER_LOW, NORM_RANGE_HIGH, MODIFIER_HIGH, and reflects what is seen in source data. Value only contains the value of the lower bound of the normal reference range. This value is not converted and unit of measure is not included. It is assumed that the associated unit is the same as the original result unit from the source data. The symbols &gt;, &lt;, &gt;=, &lt;= are removed. For example, if the normal range for a test is &gt;100 and &lt;300, then "100" is entered. Additionally, this value is null for records where Result_Type = C.
</t>
  </si>
  <si>
    <t xml:space="preserve">Modifier for Norm_Range_low values. The normal range associated with a test, as assigned by the laboratory is parsed out into the following variables: NORM_RANGE_LOW, MODIFIER_LOW, NORM_RANGE_HIGH, MODIFIER_HIGH and reflects what is seen in source data. This value is null for records where Result_Type=C. For numeric results one of the following needs to be true: 
1) Both Modifier_low and Modifier_high contain EQ (e.g., normal values fall in the range 3-10).
2) Modifier_low contains GT or GE and Modifier_high is null (e.g., normal values are &gt;3 with no upper boundary).
3) Modifier_high contains LT or LE and Modifier_low is null (e.g., normal values are &lt;=10 with no lower boundary).
</t>
  </si>
  <si>
    <t xml:space="preserve">Upper bound of the normal reference range, as assigned by the laboratory. The normal range associated with a test, as assigned by the laboratory is parsed out into the following variables: NORM_RANGE_LOW, MODIFIER_LOW, NORM_RANGE_HIGH, MODIFIER_HIGH and reflects what is seen in source data. Value only contains the value of the upper bound of the normal reference range. This value is not converted and unit of measure is not included.  It is assumed that the associated unit is the same as the original result unit from source data. The symbols &gt;, &lt;, &gt;=, &lt;= are removed. For example, if the normal range for a test is &gt;100 and &lt;300, then "100" is entered. Additionally, this value is null for records where Result_Type = C.
</t>
  </si>
  <si>
    <t xml:space="preserve">Modifier for Norm_Range_high values. The normal range associated with a test, as assigned by the laboratory is parsed out into the following variables: NORM_RANGE_LOW, MODIFIER_LOW, NORM_RANGE_HIGH, MODIFIER_HIGH and reflects what is seen in source data. The value is null for records where Result_Type=C. For numeric results one of the following needs to be true: 
1) Both Modifier_low and Modifier_high contain EQ (e.g., normal values fall in the range 3-10).
2) Modifier_low contains GT or GE and Modifier_high is null (e.g., normal values are &gt;3 with no upper boundary).
3) Modifier_high contains LT or LE and Modifier_low is null (e.g., normal values are &lt;=10 with no lower boundary).
</t>
  </si>
  <si>
    <t>LT</t>
  </si>
  <si>
    <t xml:space="preserve">Abnormal result indicator. This value comes directly from the source data; this value is not created programmatically based on variables such as MS_Result_N, Norm_Range_high, or Norm_Range_low.
</t>
  </si>
  <si>
    <t>CR</t>
  </si>
  <si>
    <t xml:space="preserve">Local code for ordering provider department. Values for ORDER_DEPT are not required. Populate only if ordering provider department is available in source data. </t>
  </si>
  <si>
    <t xml:space="preserve">Local facility code that identifies the hospital or clinic. Taken from facility claims. Values for FACILITY_CODE are not required. Populate only if facility code is available in source data. This information is useful when locating medical charts for review. </t>
  </si>
  <si>
    <t xml:space="preserve">Only records with actual lab results should be included in this table. If the result suggests that the test was run (e.g., result is "borderline" or "inconclusive") include it. But if the test is not resulted for any reason (specimen not sufficient, patient did not show) then do not include it. Additionally, negative numeric values (e.g., -5.0 mg/ml) are not included. </t>
  </si>
  <si>
    <t>There are three dates that can be associated to the laboratory results: Order date (ORDER_DT), Laboratory date (LAB_DT), and Result date (RESULT_DT). The typical sequence of these date variables, from earliest to latest occurrence, is: ORDER_DT ≤ LAB_DT ≤ RESULT_DT. One or more of these dates is populated for each record in the Laboratory Result Table. These dates are all populated if available in source data.</t>
  </si>
  <si>
    <t>Added  laboratory test type CHOL_HDL (cholesterol high density lipoprotein)</t>
  </si>
  <si>
    <t>Added  laboratory test type CHOL_LDL (cholesterol low density lipoprotein)</t>
  </si>
  <si>
    <t>Added  laboratory test type CHOL_TOT (cholesterol total)</t>
  </si>
  <si>
    <t>Added  laboratory test type TRIG (triglycerides)</t>
  </si>
  <si>
    <t>Added  laboratory test type SODIUM (serum/blood sodium)</t>
  </si>
  <si>
    <t>Added  laboratory test type TSH (thyroid stimulating hormone)</t>
  </si>
  <si>
    <t>D12</t>
  </si>
  <si>
    <t>D13</t>
  </si>
  <si>
    <t>D14</t>
  </si>
  <si>
    <t>D31</t>
  </si>
  <si>
    <t>D32</t>
  </si>
  <si>
    <t>D35</t>
  </si>
  <si>
    <t>Added new variable “Result_Type” to indicate whether lab result is expected to be numeric or character. Allowable values are “N” and “C.”</t>
  </si>
  <si>
    <t>Removed “QN” and “QL” from allowable MS_Test_Name values.</t>
  </si>
  <si>
    <t>Changed MS_Test_Name values “D_DIMER_QL” and “D_DIMER_QN” to “D_DIMER.”</t>
  </si>
  <si>
    <t>D19</t>
  </si>
  <si>
    <t>Changed MS_Test_Name values “PG_QL” and “PG_QN” to “PG.”</t>
  </si>
  <si>
    <t>PG_QL = pregnancy test (qualitative) PG_QN = pregnancy test (quantitative)</t>
  </si>
  <si>
    <t>D29</t>
  </si>
  <si>
    <t>Changed MS_Test_Name values “TROP_T_QL” and “TROP_T_QN” to “TROP_T.”</t>
  </si>
  <si>
    <t>D33</t>
  </si>
  <si>
    <t>D_DIMER_QL = d-dimer (qualitative)                         D_DIMER_QN = d-dimer (quantitative)</t>
  </si>
  <si>
    <t>TROP_T_QL = troponin T cardiac (qualitative) TROP_T_QN = troponin T cardiac (quantitative)</t>
  </si>
  <si>
    <t>Added new variable “Fast_Ind” to indicate fasting. Allowable values are “F,” “R,” and “X.”</t>
  </si>
  <si>
    <t>B51-F53</t>
  </si>
  <si>
    <t xml:space="preserve">B36-F37 </t>
  </si>
  <si>
    <t>Removed “FST” from allowable MS_Test_Sub_Category values.</t>
  </si>
  <si>
    <t>Removed “RAN” from allowable MS_Test_Sub_Category values.</t>
  </si>
  <si>
    <t>LAB 6.1</t>
  </si>
  <si>
    <t>D41</t>
  </si>
  <si>
    <t>D43</t>
  </si>
  <si>
    <t xml:space="preserve">Added “CLC” as an allowable MS_Test_Sub_Category value. </t>
  </si>
  <si>
    <t>Added “DIRECT” as an allowable MS_Test_Sub_Category value.</t>
  </si>
  <si>
    <t>C106</t>
  </si>
  <si>
    <t>Detailed Modification</t>
  </si>
  <si>
    <t>Type of Change</t>
  </si>
  <si>
    <t>Moved the Laboratory Result Guideline table to the Laboratory Result Table Documentation</t>
  </si>
  <si>
    <t>LAB 6.1.1</t>
  </si>
  <si>
    <t>LAB 6.1.2</t>
  </si>
  <si>
    <t>LAB 6.1.3</t>
  </si>
  <si>
    <t>LAB 6.1.4</t>
  </si>
  <si>
    <t>Moved the Laboratory LOINC Info table to the Laboratory Result Table Documentation</t>
  </si>
  <si>
    <t>Moved the Laboratory CPT Info table to the Laboratory Result Table Documentation</t>
  </si>
  <si>
    <t>Moved the Laboratory Standard Abbrev table to the Laboratory Result Table Documentation</t>
  </si>
  <si>
    <t>N/A</t>
  </si>
  <si>
    <t>First 5 digits of the ZIP code of the member's most recent primary residence.</t>
  </si>
  <si>
    <t>Fasting Indicator. Not all laboratory tests are differentiated by fasting status. For laboratory tests where fasting status is not considered to interpret results, Fast_Ind is marked “X” (not applicable). For laboratory test results where fasting status may be considered to interpreting results (e.g., glucose), Fast_Ind is marked “F” (fasting) only if the source data included with the laboratory test result indicates fasting test. All other laboratory test results where fasting status may be considered that is not explicitly marked as fasting, Fast_Ind is marked “R” (random).</t>
  </si>
  <si>
    <t xml:space="preserve">This standardized result value is only populated for text or character results (Result_Type = C) and is null for numeric results (Result_Type = N). If Result_Type = “C” and the source result is a range (e.g., 50-100 mg/mL), then populate MS_Result_C using Orig_Result with the start and end values of the range delimited by a vertical bar (e.g., "50-100 mg/mL" becomes "50|100 mg/mL"). </t>
  </si>
  <si>
    <t>POSITIVE
50|100 mg/mL</t>
  </si>
  <si>
    <r>
      <t xml:space="preserve">RANGE: </t>
    </r>
    <r>
      <rPr>
        <i/>
        <sz val="8"/>
        <rFont val="Calibri"/>
        <family val="2"/>
        <scheme val="minor"/>
      </rPr>
      <t>start</t>
    </r>
    <r>
      <rPr>
        <sz val="8"/>
        <rFont val="Calibri"/>
        <family val="2"/>
        <scheme val="minor"/>
      </rPr>
      <t>|</t>
    </r>
    <r>
      <rPr>
        <i/>
        <sz val="8"/>
        <rFont val="Calibri"/>
        <family val="2"/>
        <scheme val="minor"/>
      </rPr>
      <t>end unit</t>
    </r>
  </si>
  <si>
    <t>Indicates whether the laboratory test result is numeric (e.g., 100 ug/mL, &lt;100 ug/mL, &gt;100 ug/mL) and MS_Result_N will be populated, or character (e.g., for character results such as:  +, POS, POSITIVE, and ranges, such as 50-100 mg/mL) and MS_Result_C will be populated, based on Data Partner’s source data.</t>
  </si>
  <si>
    <t>Standardized result value for text or character results (RESULT_TYPE = C). If Result_type = “C” and the source result is a range (e.g., 50-100 mg/mL), then populate MS_Result_C as Orig_Result. This variable is only populated for text/character results (RESULT_TYPE = C) and is null for numeric results (RESULT_TYPE = N).</t>
  </si>
  <si>
    <t>Added example for new MS_Result_C value (RANGE).</t>
  </si>
  <si>
    <t>Added "RANGE" as an allowable MS_Result_C value.</t>
  </si>
  <si>
    <t>Clarified guideline for new MS_Result_C value (RANGE).</t>
  </si>
  <si>
    <t>D107-111</t>
  </si>
  <si>
    <t>F107-111</t>
  </si>
  <si>
    <t>E107-111</t>
  </si>
  <si>
    <t>Increased Orig_Result character length from 8 to 50.</t>
  </si>
  <si>
    <t xml:space="preserve">Increased MS_Result_C character length from 12 to 50. </t>
  </si>
  <si>
    <t>Char (12)</t>
  </si>
  <si>
    <t>C119</t>
  </si>
  <si>
    <t>Increased Orig_Result_Unit character length from 11 to 20.</t>
  </si>
  <si>
    <t>C107</t>
  </si>
  <si>
    <r>
      <t xml:space="preserve">Char </t>
    </r>
    <r>
      <rPr>
        <b/>
        <sz val="11"/>
        <rFont val="Calibri"/>
        <family val="2"/>
        <scheme val="minor"/>
      </rPr>
      <t>(50)</t>
    </r>
  </si>
  <si>
    <r>
      <t xml:space="preserve">RANGE: </t>
    </r>
    <r>
      <rPr>
        <i/>
        <sz val="11"/>
        <rFont val="Calibri"/>
        <family val="2"/>
        <scheme val="minor"/>
      </rPr>
      <t>start</t>
    </r>
    <r>
      <rPr>
        <sz val="11"/>
        <rFont val="Calibri"/>
        <family val="2"/>
        <scheme val="minor"/>
      </rPr>
      <t>|</t>
    </r>
    <r>
      <rPr>
        <i/>
        <sz val="11"/>
        <rFont val="Calibri"/>
        <family val="2"/>
        <scheme val="minor"/>
      </rPr>
      <t>end unit</t>
    </r>
  </si>
  <si>
    <r>
      <t xml:space="preserve">POSITIVE
</t>
    </r>
    <r>
      <rPr>
        <b/>
        <sz val="11"/>
        <rFont val="Calibri"/>
        <family val="2"/>
        <scheme val="minor"/>
      </rPr>
      <t>50|100 mg/mL</t>
    </r>
  </si>
  <si>
    <r>
      <t xml:space="preserve">Char </t>
    </r>
    <r>
      <rPr>
        <b/>
        <sz val="11"/>
        <rFont val="Calibri"/>
        <family val="2"/>
        <scheme val="minor"/>
      </rPr>
      <t>(20)</t>
    </r>
  </si>
  <si>
    <t>Orig_Result</t>
  </si>
  <si>
    <t xml:space="preserve">Orig_Result is populated for all records. If Result_Type equals “N”, then the Orig_Result value represents the numeric portion of the test result, stripped of any modifiers (e.g., &gt;, LE, GT) and/or result units (e.g., ng/ml, cells/mm3, %). If Result_Type equals “C”, Orig_Result value reflects the test string based on source data. Additionally, for records where Result_Type = C, values may include a decimal point (‘.’), a sign (‘-‘, ‘+’) or text (e.g., ‘POSITIVE’, ‘NEGATIVE’, ‘DETECTED’). For records where Result_Type = N, the symbols &gt;, &lt;, &gt;=, &lt;= are removed from the value and stored in the Modifier variable and result units are removed and stored as Orig_Result_Unit variable.
</t>
  </si>
  <si>
    <t>+</t>
  </si>
  <si>
    <t>The Encounter, Diagnosis, Procedure, Inpatient Transfusion, Inpatient Pharmacy, and Vital Signs tables are linked by EncounterID. All diagnoses and procedures for an encounter should have the same EncounterID.</t>
  </si>
  <si>
    <t>Sentinel Common Data Model</t>
  </si>
  <si>
    <t xml:space="preserve">For more information about Sentinel visit the website at: </t>
  </si>
  <si>
    <t>Sentinel</t>
  </si>
  <si>
    <t>The SCDM Outpatient Pharmacy Dispensing Table contains one record per unique combination of PatID, NDC, and RxDate. Each record represents an outpatient pharmacy dispensing. Rollback transactions and other adjustments should be processed before populating this table.</t>
  </si>
  <si>
    <t xml:space="preserve">The SCDM Procedure Table contains one record per unique combination of PatID, EncounterID, PX, and PX_CodeType. This table should capture all uniquely recorded procedures for all encounters. </t>
  </si>
  <si>
    <t>The SCDM Vital Signs Table contains one record per result/entry.</t>
  </si>
  <si>
    <t>SCDM: Enrollment Table Structure</t>
  </si>
  <si>
    <t>SCDM: Demographic Table Structure</t>
  </si>
  <si>
    <t>SCDM: Dispensing Table Structure</t>
  </si>
  <si>
    <t>Number of days that the medication supports based on the number of doses as reported by the pharmacist. This amount is typically found on the dispensings record. It should not be necessary to calculate this variable for use in the SCDM. Positive integer values are expected.</t>
  </si>
  <si>
    <t>Number of units (pills, tablets, vials) dispensed. Net amount per NDC per dispensing. This amount is typically found on the dispensings record. It should not be necessary to calculate this variable for use in the SCDM. Positive values are expected.</t>
  </si>
  <si>
    <t xml:space="preserve">Medications distributed in other settings such as infusions given in medical practices or inpatient hospitals are captured in the utilization tables. Medication prescriptions (as opposed to dispensings) are not currently captured in the SCDM. </t>
  </si>
  <si>
    <t>SCDM: Encounter Table Structure</t>
  </si>
  <si>
    <t>SCDM: Diagnosis Table Structure</t>
  </si>
  <si>
    <t>SCDM: Procedure Table Structure</t>
  </si>
  <si>
    <t>SCDM: Death Table Structure</t>
  </si>
  <si>
    <t>SCDM: Cause of Death Table Structure</t>
  </si>
  <si>
    <t>SCDM: Laboratory Result Table Structure</t>
  </si>
  <si>
    <t>SCDM: Vital Signs Table Structure</t>
  </si>
  <si>
    <t>SOC</t>
  </si>
  <si>
    <t xml:space="preserve">Standardized units for the result. The purpose of STD_RESULT_UNIT is to modify ORIG_RESULT_UNIT from free text to a standardized unit, as an intermediary step in converting from ORIG_RESULT_UNIT to MS_RESULT_UNIT. This variable is only populated for records where Result_type = N. Common rules and guidelines for populating STD_RESULT_UNIT, include: converting all text values for ORIG_RESULT_UNIT to uppercase, and using standard abbreviations as provided by SOC. This variable does not include special characters, unless that character is part of the unit. For example, special characters are included in “10^9/L”. However, special characters are not included in “^U/L^”, as these carats are not part of the unit value. This value is not usually null, though there are exceptions, such as when the test result is a ratio (e.g., International Normalized Ratio [INR]). This value is null for character tests (Result_Type=C) until that test has been reviewed and characterized by the Clinical Data Elements Workgroup.
</t>
  </si>
  <si>
    <t>Sentinel Collaborating Institutions maintain data resources and provide technical, scientific, and methodological expertise as needed to meet the public health surveillance requirements of Sentinel. The Collaborating Institutions also participate as members of the Planning Board, the Safety Science Committee, the Sentinel Operations Center (SOC), and various Sentinel workgroups.</t>
  </si>
  <si>
    <t xml:space="preserve">Updated Laboratory Result Table as follows. Added a new variable Fast_Ind, to indicate whether the test was performed under fasting conditions. Added a new variable Result_Type to indicate whether lab result is expected to be numeric or character. Removed “QN” and “QL” from allowable MS_Test_Name values. New tests (and preliminary guidance) added: CHOL_HDL = cholesterol high density lipoprotein, CHOL_LDL = cholesterol low density lipoprotein, CHOL_TOT = cholesterol total, SODIUM= sodium, TRIG = triglycerides, TSH = thyroid stimulating hormone. Acceptable MS_TEST_SUB_CATEGORY  changed; Added: CLC = Calculated, DIRECT = Direct; Removed: FST = Fasting, RAN = Random. Increased Orig_Result character length from 8 to 50. Increased Orig_Result_Unit character length from 11 to 20. Increased MS_Result_C character length from 12 to 50. Added acceptable LOINC and Specimen_Source values for both new and existing tests. Removed acceptable LOINC values for some existing tests. Added new CPT codes for new tests. Corrected typos and examples. Created Sentinel Common Data Model Laboratory Result Table Documentation (v1.0) for comprehensive  guidance to populate the Laboratory Result Table. </t>
  </si>
  <si>
    <t xml:space="preserve">Date that the specimen was collected, represented as a SAS date value. SAS format is MMDDYY10. For most Sentinel activities, this is the most relevant date. Please see footnote 3.  </t>
  </si>
  <si>
    <r>
      <t>Measure_Date</t>
    </r>
    <r>
      <rPr>
        <vertAlign val="superscript"/>
        <sz val="8"/>
        <rFont val="Calibri"/>
        <family val="2"/>
        <scheme val="minor"/>
      </rPr>
      <t>2</t>
    </r>
  </si>
  <si>
    <r>
      <t>EncounterID</t>
    </r>
    <r>
      <rPr>
        <vertAlign val="superscript"/>
        <sz val="8"/>
        <rFont val="Calibri"/>
        <family val="2"/>
        <scheme val="minor"/>
      </rPr>
      <t>2</t>
    </r>
  </si>
  <si>
    <t>NOTES:</t>
  </si>
  <si>
    <t>Indicates whether the diagnosis code is indicative of a condition present at admission.</t>
  </si>
  <si>
    <r>
      <t>PatID</t>
    </r>
    <r>
      <rPr>
        <vertAlign val="superscript"/>
        <sz val="8"/>
        <rFont val="Calibri"/>
        <family val="2"/>
        <scheme val="minor"/>
      </rPr>
      <t>1</t>
    </r>
  </si>
  <si>
    <t>Please expunge any place holders (e.g., ‘-‘ or extra digit)</t>
  </si>
  <si>
    <t>RxID</t>
  </si>
  <si>
    <t>Unique Rx administration identifier</t>
  </si>
  <si>
    <t>Useful to map back to source data</t>
  </si>
  <si>
    <t>RxADate</t>
  </si>
  <si>
    <t>SAS date value</t>
  </si>
  <si>
    <t>Rx Administration date</t>
  </si>
  <si>
    <t>RxATime</t>
  </si>
  <si>
    <t>SAS time value HH:MM</t>
  </si>
  <si>
    <t>Rx Administration time</t>
  </si>
  <si>
    <t>RxRoute</t>
  </si>
  <si>
    <t>RxDose</t>
  </si>
  <si>
    <t>Num (8)</t>
  </si>
  <si>
    <t>RxUOM</t>
  </si>
  <si>
    <t>TransID</t>
  </si>
  <si>
    <t>Unique transfusion administration identifier</t>
  </si>
  <si>
    <t>Retain b/c useful to map back to source data</t>
  </si>
  <si>
    <t>TransCode</t>
  </si>
  <si>
    <t>Code value for an infusion product</t>
  </si>
  <si>
    <t>Must be paired with the correct TransCode_Type</t>
  </si>
  <si>
    <t>123451224200599</t>
  </si>
  <si>
    <t>TransCode_Type</t>
  </si>
  <si>
    <t>Char(2)</t>
  </si>
  <si>
    <t>CD</t>
  </si>
  <si>
    <t>Orig_TransProd</t>
  </si>
  <si>
    <t>Original product name/mneumonic</t>
  </si>
  <si>
    <t>Name of product within Data Partner</t>
  </si>
  <si>
    <t>Thawed POOLED PLATELETS</t>
  </si>
  <si>
    <t>BloodType</t>
  </si>
  <si>
    <t>Char(3)</t>
  </si>
  <si>
    <t>Blood type and Rh factors, left-justified.  Convert any text Rh factor to symbols (e.g., “pos” to “+”, “negative” to “-“).  Rh factor can be blank.</t>
  </si>
  <si>
    <t>AB+</t>
  </si>
  <si>
    <t>TDate_Start</t>
  </si>
  <si>
    <t>Administration start date</t>
  </si>
  <si>
    <t>TTime_Start</t>
  </si>
  <si>
    <t xml:space="preserve">Numeric (4) </t>
  </si>
  <si>
    <t xml:space="preserve">Administration start time. </t>
  </si>
  <si>
    <t>14:27</t>
  </si>
  <si>
    <t>TDate_End</t>
  </si>
  <si>
    <t>Administration end date</t>
  </si>
  <si>
    <t>TTime_End</t>
  </si>
  <si>
    <t xml:space="preserve">Administration end time. </t>
  </si>
  <si>
    <t>20:56</t>
  </si>
  <si>
    <t>V6.0</t>
  </si>
  <si>
    <t>V5.0.1</t>
  </si>
  <si>
    <t>Added new tables: Inpatient Pharmacy, Inpatient Transfusion. Added "Padmit" variable to the Diagnosis table (variable only populated by one Data Partner). Minor text modifications.</t>
  </si>
  <si>
    <t>The SCDM Inpatient Transfusion Table contains data on inpatient transfusion administrations.  It contains one record per unique combination of PatID, TransID, TDate_Start, and TTime_Start. Each record represents one unit of a unique inpatient transfusion.</t>
  </si>
  <si>
    <t>R= random</t>
  </si>
  <si>
    <t>OrigDX</t>
  </si>
  <si>
    <t>Original diagnosis from source table, if different</t>
  </si>
  <si>
    <r>
      <t>PAdmit</t>
    </r>
    <r>
      <rPr>
        <vertAlign val="superscript"/>
        <sz val="8"/>
        <rFont val="Calibri"/>
        <family val="2"/>
        <scheme val="minor"/>
      </rPr>
      <t>5</t>
    </r>
  </si>
  <si>
    <t>These 3 tables and the Inpatient Pharmacy, Inpatient Transfusion, and Vital Signs are linked by EncounterID. All diagnoses and procedures for an encounter should have the same EncounterID. It is allowable to have "orphan" diagnosis or procedure records with EncounterIDs that do not have a match in the Encounter table.</t>
  </si>
  <si>
    <t>Numeric digits with or without a decimal</t>
  </si>
  <si>
    <t>IV</t>
  </si>
  <si>
    <t>Actual/administered route. Standard list of allowable values under development.</t>
  </si>
  <si>
    <t>Actual/administered dose. Intended to be analyzed in conjunction with the RxUOM (unit of measure) field and product strength data associated with the NDC (available from drug databases). Format captures maximum # of whole and decimal digits allowed by software technology for numeric data.</t>
  </si>
  <si>
    <t>Actual/administered unit of measure. Intended to be analyzed in conjunction with the RxDose field and product strength data associated with the NDC (available from drug databases). Standard list of allowable values under development.</t>
  </si>
  <si>
    <t>Created by selected Data Partners.</t>
  </si>
  <si>
    <t>These 3 tables and the Inpatient Pharmacy, Inpatient Transfusion, and Vital Signs table are linked by EncounterID. All diagnoses and procedures for an encounter should have the same EncounterID. It is allowable to have "orphan" diagnosis or procedure records with EncounterIDs that do not have a match in the Encounter table.</t>
  </si>
  <si>
    <t xml:space="preserve">For comments and suggestions, please email: info@sentinelsystem.org </t>
  </si>
  <si>
    <t>V6.0.1</t>
  </si>
  <si>
    <t>Diagnosis Table Stucture (cont.)</t>
  </si>
  <si>
    <t>History of Modifications (cont.)</t>
  </si>
  <si>
    <r>
      <t xml:space="preserve">  Encounter: </t>
    </r>
    <r>
      <rPr>
        <sz val="8"/>
        <rFont val="Calibri"/>
        <family val="2"/>
        <scheme val="minor"/>
      </rPr>
      <t xml:space="preserve">the encounter record that </t>
    </r>
    <r>
      <rPr>
        <sz val="8"/>
        <rFont val="Calibri"/>
        <family val="2"/>
      </rPr>
      <t>characterizes the outpatient visit or hospital stay</t>
    </r>
  </si>
  <si>
    <r>
      <t xml:space="preserve">  Diagnosis</t>
    </r>
    <r>
      <rPr>
        <sz val="8"/>
        <rFont val="Calibri"/>
        <family val="2"/>
      </rPr>
      <t>: the diagnosis code(s) associated with the encounter record</t>
    </r>
  </si>
  <si>
    <r>
      <t xml:space="preserve">  Procedure</t>
    </r>
    <r>
      <rPr>
        <sz val="8"/>
        <rFont val="Calibri"/>
        <family val="2"/>
      </rPr>
      <t>: the procedure code(s) associated with the encounter record</t>
    </r>
  </si>
  <si>
    <r>
      <t xml:space="preserve">  Death: </t>
    </r>
    <r>
      <rPr>
        <sz val="8"/>
        <rFont val="Calibri"/>
        <family val="2"/>
        <scheme val="minor"/>
      </rPr>
      <t>the record that characterizes the death date and source of that information</t>
    </r>
  </si>
  <si>
    <r>
      <t xml:space="preserve">  Cause of Death</t>
    </r>
    <r>
      <rPr>
        <sz val="8"/>
        <rFont val="Calibri"/>
        <family val="2"/>
      </rPr>
      <t>: the cause(s) of death associated with the death record</t>
    </r>
  </si>
  <si>
    <t>Logical Observation Identifiers, Names, and Codes (LOINC) is a universal coding system for tests, measurements, and observations developed by the Regenstrief Institute. LOINC provides very granular information about the tests such as the long name of the test, test definition/description, component, system, property, timing, scale, method, and examples of units. All parts of the LOINC code, including the hyphen, are included. The last digit of the LOINC code is a check digit and is always preceded by a hyphen. If a record utilizes a local LOINC (e.g., LOINC candidate codes), the result of that record is included, however, the LOINC variable is set to null. Values in the LOINC variable do not contain leading zeros. LOINC is populated when available, thus not all records have LOINC.</t>
  </si>
  <si>
    <r>
      <t xml:space="preserve">  Diagnosis</t>
    </r>
    <r>
      <rPr>
        <sz val="8"/>
        <rFont val="Calibri"/>
        <family val="2"/>
      </rPr>
      <t>: the diagnosis or other clinical code(s) associated with the encounter record</t>
    </r>
  </si>
  <si>
    <t>MS_Test_Sub_ Category</t>
  </si>
  <si>
    <r>
      <t xml:space="preserve">Chart variable aims to identify enrollment periods for which medical charts cannot be requested. Potential scenarios include:
  1) Charts cannot be requested for Medicare members (all enrollment periods for Medicare members should be assigned Chart='N')
  2) Charts cannot be requested for administrative services only (ASO) populations (all ASO enrollment periods should be assigned Chart='N')
</t>
    </r>
    <r>
      <rPr>
        <sz val="8"/>
        <rFont val="Calibri"/>
        <family val="2"/>
      </rPr>
      <t xml:space="preserve">
</t>
    </r>
  </si>
  <si>
    <t>If there is no definitive information indicating that medical charts cannot be requested for member enrollment period(s), records should be assigned Chart = 'Y'.</t>
  </si>
  <si>
    <t>The Encounter, Diagnosis, Procedure, Inpatient Transfusion, Inpatient Pharmacy, &amp; Vital Signs tables are linked by EncounterID. All diagnoses &amp; procedures for an encounter should have the same EncounterID.</t>
  </si>
  <si>
    <t>IS = ISBT</t>
  </si>
  <si>
    <t>CD = CODABAR</t>
  </si>
  <si>
    <t>Transfusion product code type. This variable combined with the TransCode variable should be used to capture any type of Inpatient Infusion product in the source data.  Other code types will be added as new terminologies are used.</t>
  </si>
  <si>
    <t>A, B, O, AB (upper case) with RH factor (+, -, or null only)</t>
  </si>
  <si>
    <t>ML</t>
  </si>
  <si>
    <t>The SCDM Diagnosis Table contains one record per unique combination of PatID, EncounterID, DX, and DX_CodeType. This table should capture all uniquely recorded diagnoses for all encounters.</t>
  </si>
  <si>
    <t>¹̛  ²</t>
  </si>
  <si>
    <t>¹</t>
  </si>
  <si>
    <t>Arbitrary encounter-level identifier. Used to link across the Encounter, Diagnosis, Procedure, Vital Signs, Inpatient Pharmacy, &amp; Inpatient Transfusion tables. </t>
  </si>
  <si>
    <r>
      <t>The SCDM Cause of Death Table contains one record per unique combination of PatID and COD.</t>
    </r>
    <r>
      <rPr>
        <sz val="11"/>
        <color theme="0"/>
        <rFont val="Calibri"/>
        <family val="2"/>
      </rPr>
      <t xml:space="preserve">¹ </t>
    </r>
    <r>
      <rPr>
        <sz val="11"/>
        <rFont val="Calibri"/>
        <family val="2"/>
      </rPr>
      <t xml:space="preserve">When legacy data have conflicting reports, please make a local determination as to which to use. There is typically a 1-2 year lag in death registry data. </t>
    </r>
  </si>
  <si>
    <r>
      <t>The SCDM Death Table contains one record per PatID.</t>
    </r>
    <r>
      <rPr>
        <sz val="11"/>
        <color theme="0"/>
        <rFont val="Calibri"/>
        <family val="2"/>
      </rPr>
      <t>¹</t>
    </r>
    <r>
      <rPr>
        <sz val="11"/>
        <rFont val="Calibri"/>
        <family val="2"/>
      </rPr>
      <t xml:space="preserve"> When legacy data have conflicting reports, please make a local determination as to which to use. There is typically a 1-2 year lag in death registry data.</t>
    </r>
  </si>
  <si>
    <r>
      <t>The SCDM Laboratory Result Table contains one record per result/entry. Only include resulted lab tests.</t>
    </r>
    <r>
      <rPr>
        <sz val="11"/>
        <color theme="0"/>
        <rFont val="Calibri"/>
        <family val="2"/>
      </rPr>
      <t>¹</t>
    </r>
    <r>
      <rPr>
        <sz val="11"/>
        <rFont val="Calibri"/>
        <family val="2"/>
      </rPr>
      <t xml:space="preserve"> Data Partners are strongly encouraged to review the comprehensive Sentinel Common Data Model Laboratory Result Table Documentation for details on how to populate each variable.</t>
    </r>
  </si>
  <si>
    <t>The SCDM Demographic Table contains one record per PatID with the most recent information on Birth_Date, Sex, Race/Ethnicity, and Zip Code.</t>
  </si>
  <si>
    <r>
      <t>The primary goal of</t>
    </r>
    <r>
      <rPr>
        <strike/>
        <sz val="11"/>
        <color rgb="FFFF0000"/>
        <rFont val="Calibri"/>
        <family val="2"/>
      </rPr>
      <t xml:space="preserve"> </t>
    </r>
    <r>
      <rPr>
        <sz val="11"/>
        <rFont val="Calibri"/>
        <family val="2"/>
      </rPr>
      <t xml:space="preserve">Sentinel </t>
    </r>
    <r>
      <rPr>
        <sz val="11"/>
        <rFont val="Calibri"/>
        <family val="2"/>
      </rPr>
      <t>is to build and operate a national public health surveillance system to monitor the safety of FDA-regulated medical products, including drugs, biologics, and devices. Sentinel is part of the Sentinel Initiative, the FDA’s response to a congressional mandate to create an active surveillance system using electronic health data.
The Sentinel program will undertake three major types of activities: (1) prospective evaluation of accumulating experience about specific medical products and specific suspected safety problems; (2) evaluation of the impact of FDA actions (e.g., labeling changes) on medical practice and health outcomes; and (3) rapid assessment of past experience in response to FDA questions about specific exposures and outcomes.</t>
    </r>
  </si>
  <si>
    <r>
      <t>The SCDM Encounter Table contains one record per PatID and EncounterID</t>
    </r>
    <r>
      <rPr>
        <sz val="11"/>
        <rFont val="Calibri"/>
        <family val="2"/>
        <scheme val="minor"/>
      </rPr>
      <t>. Each encounter should have a single record in the SCDM Encounter Table. Each diagnosis and procedure recorded during the encounter should have a separate record in the Diagnosis or Procedure Tables. Multiple visits to the same provider on the same day should be considered one encounter and should include all diagnoses and procedures that were recorded during those visits. Visits to different providers on the same day, such as a physician appointment that leads to a hospitalization, should be considered multiple encounters. Rollback transactions and other adjustments should be processed before populating this table.</t>
    </r>
  </si>
  <si>
    <t xml:space="preserve">The SCDM Enrollment Table has a start/stop structure that contains one record per continuous enrollment period. Members with medical coverage, drug coverage, or both should be included. A unique combination of PatID, Enr_Start, Enr_End, MedCov, DrugCov, and Chart identifies a unique record. A break in enrollment (of at least one day) or a change in either the medical or drug coverage variables should generate a new record. </t>
  </si>
  <si>
    <t>U = Unknown or unable to determine</t>
  </si>
  <si>
    <t>X = Unreported/not used</t>
  </si>
  <si>
    <r>
      <t xml:space="preserve">Sentinel Data Partners receive individual guidance for populating the </t>
    </r>
    <r>
      <rPr>
        <i/>
        <sz val="8"/>
        <rFont val="Calibri"/>
        <family val="2"/>
      </rPr>
      <t>PAdmit</t>
    </r>
    <r>
      <rPr>
        <sz val="8"/>
        <rFont val="Calibri"/>
        <family val="2"/>
      </rPr>
      <t xml:space="preserve"> field.  </t>
    </r>
  </si>
  <si>
    <t>SCDM: Inpatient Pharmacy Table Structure</t>
  </si>
  <si>
    <t>SCDM: Inpatient Transfusion Table Structure</t>
  </si>
  <si>
    <t>7. Inpatient Pharmacy</t>
  </si>
  <si>
    <t xml:space="preserve">8. Inpatient Transfusion </t>
  </si>
  <si>
    <t>Numeric (3)</t>
  </si>
  <si>
    <t>Added two additional allowable values for variable "Padmit" in the Diagnosis table. Changed EncounterID description to "Arbitrary encounter-level ident ifier. Used to link across the Encounter, Diagnosis, Procedure, Vital Signs, Inpatient Pharmacy, &amp; Inpatient Transfusion tables", for all tables that contain the EncounterID variable. Removed State Vaccine Table tab. The State Vaccine Table is not regularly maintained and updated so is not a part of the SCDM itself. Removed Summary Table (ST) tabs. Summary Tables are derived from SCDM tables and are not considered to be part of the SCDM itself. Modified several examples that were inconsistent with the variable description. Other minor text and formatting modifications.</t>
  </si>
  <si>
    <r>
      <t>The SOC Data Core coordinates the network of Sentinel Data Partners and leads development of the Sentinel Common Data Model (SCDM), a standard data structure that allows Data Partners to quickly execute distributed programs against local data. The SOC Scientific Systems Division manages creation of the Sentinel Distributed Database (SDD) using the SCDM, and maintains complete documentation of the implementation and characteristics of the SDD. The SDD refers to the data held and maintained by the Data Partners in the SCDM format. The SCDM was developed in accordance with the SCDM Guiding Principles and was modeled after the</t>
    </r>
    <r>
      <rPr>
        <sz val="11"/>
        <color rgb="FFFF0000"/>
        <rFont val="Calibri"/>
        <family val="2"/>
      </rPr>
      <t xml:space="preserve"> </t>
    </r>
    <r>
      <rPr>
        <sz val="11"/>
        <rFont val="Calibri"/>
        <family val="2"/>
      </rPr>
      <t>Health Care Systems Research Network (formerly known as HMO Research Network)</t>
    </r>
    <r>
      <rPr>
        <sz val="11"/>
        <color rgb="FFFF0000"/>
        <rFont val="Calibri"/>
        <family val="2"/>
      </rPr>
      <t xml:space="preserve"> </t>
    </r>
    <r>
      <rPr>
        <sz val="11"/>
        <rFont val="Calibri"/>
        <family val="2"/>
      </rPr>
      <t>Virtual Data Warehouse.
The SCDM currently includes 12 tables that represent information for the data elements needed for Sentinel activities. Records are linked across tables by a unique person identifier, PatID. Details of the 12 tables are provided in this document. Revisions and enhancements to the SCDM are expected, including the addition of clinical information, incorporation of other data types and sources, and revisions based on lessons learned from use of the SDD. This may include adopting variables and formats developed by other programs.</t>
    </r>
  </si>
  <si>
    <t>www.sentinelinitiative.org</t>
  </si>
  <si>
    <t>V6.0.2</t>
  </si>
  <si>
    <t>The SCDM Inpatient Pharmacy table contains data on inpatient drug administrations.It contains one record per unique combination of PatID, NDC, RxADate, RxATime, and RxID. Each record represents a unique inpatient pharmacy dispensing administration.</t>
  </si>
  <si>
    <t>Updated Inpatient Pharmacy table description.</t>
  </si>
  <si>
    <r>
      <t>Overview and Description of the Common Data Model</t>
    </r>
    <r>
      <rPr>
        <b/>
        <sz val="14"/>
        <color rgb="FFFF0000"/>
        <rFont val="Calibri"/>
        <family val="2"/>
      </rPr>
      <t xml:space="preserve"> </t>
    </r>
    <r>
      <rPr>
        <b/>
        <sz val="14"/>
        <rFont val="Calibri"/>
        <family val="2"/>
      </rPr>
      <t>v6.0.2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</si>
</sst>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m/dd/yy;@"/>
    <numFmt numFmtId="165" formatCode="0.0"/>
    <numFmt numFmtId="166" formatCode="m/d/yyyy;@"/>
    <numFmt numFmtId="167" formatCode="_(* #,##0_);_(* \(#,##0\);_(* &quot;-&quot;??_);_(@_)"/>
  </numFmts>
  <fonts count="38" x14ac:knownFonts="1">
    <font>
      <sz val="10"/>
      <name val="Arial"/>
      <family val="2"/>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Arial"/>
      <family val="2"/>
    </font>
    <font>
      <sz val="8"/>
      <name val="Calibri"/>
      <family val="2"/>
    </font>
    <font>
      <b/>
      <sz val="8"/>
      <name val="Calibri"/>
      <family val="2"/>
    </font>
    <font>
      <sz val="11"/>
      <name val="Calibri"/>
      <family val="2"/>
    </font>
    <font>
      <b/>
      <sz val="12"/>
      <name val="Calibri"/>
      <family val="2"/>
    </font>
    <font>
      <sz val="9"/>
      <name val="Calibri"/>
      <family val="2"/>
    </font>
    <font>
      <b/>
      <sz val="9"/>
      <name val="Calibri"/>
      <family val="2"/>
    </font>
    <font>
      <b/>
      <sz val="14"/>
      <name val="Calibri"/>
      <family val="2"/>
    </font>
    <font>
      <sz val="11"/>
      <name val="Arial"/>
      <family val="2"/>
    </font>
    <font>
      <vertAlign val="superscript"/>
      <sz val="8"/>
      <name val="Calibri"/>
      <family val="2"/>
    </font>
    <font>
      <sz val="10"/>
      <name val="Calibri"/>
      <family val="2"/>
      <scheme val="minor"/>
    </font>
    <font>
      <b/>
      <sz val="11"/>
      <name val="Calibri"/>
      <family val="2"/>
      <scheme val="minor"/>
    </font>
    <font>
      <sz val="8"/>
      <name val="Calibri"/>
      <family val="2"/>
      <scheme val="minor"/>
    </font>
    <font>
      <sz val="11"/>
      <name val="Calibri"/>
      <family val="2"/>
      <scheme val="minor"/>
    </font>
    <font>
      <b/>
      <sz val="8"/>
      <name val="Calibri"/>
      <family val="2"/>
      <scheme val="minor"/>
    </font>
    <font>
      <strike/>
      <sz val="8"/>
      <name val="Calibri"/>
      <family val="2"/>
      <scheme val="minor"/>
    </font>
    <font>
      <sz val="9"/>
      <name val="Calibri"/>
      <family val="2"/>
      <scheme val="minor"/>
    </font>
    <font>
      <b/>
      <sz val="14"/>
      <name val="Calibri"/>
      <family val="2"/>
      <scheme val="minor"/>
    </font>
    <font>
      <sz val="8"/>
      <color rgb="FFFF0000"/>
      <name val="Calibri"/>
      <family val="2"/>
      <scheme val="minor"/>
    </font>
    <font>
      <i/>
      <sz val="8"/>
      <name val="Calibri"/>
      <family val="2"/>
      <scheme val="minor"/>
    </font>
    <font>
      <vertAlign val="superscript"/>
      <sz val="8"/>
      <name val="Calibri"/>
      <family val="2"/>
      <scheme val="minor"/>
    </font>
    <font>
      <u/>
      <sz val="11"/>
      <name val="Calibri"/>
      <family val="2"/>
    </font>
    <font>
      <b/>
      <vertAlign val="superscript"/>
      <sz val="8"/>
      <name val="Calibri"/>
      <family val="2"/>
    </font>
    <font>
      <i/>
      <sz val="11"/>
      <name val="Calibri"/>
      <family val="2"/>
      <scheme val="minor"/>
    </font>
    <font>
      <sz val="11"/>
      <color rgb="FF0070C0"/>
      <name val="Calibri"/>
      <family val="2"/>
      <scheme val="minor"/>
    </font>
    <font>
      <b/>
      <sz val="14"/>
      <color rgb="FFFF0000"/>
      <name val="Calibri"/>
      <family val="2"/>
    </font>
    <font>
      <b/>
      <sz val="9"/>
      <name val="Calibri"/>
      <family val="2"/>
      <scheme val="minor"/>
    </font>
    <font>
      <sz val="11"/>
      <color rgb="FFFF0000"/>
      <name val="Calibri"/>
      <family val="2"/>
    </font>
    <font>
      <strike/>
      <sz val="11"/>
      <color rgb="FFFF0000"/>
      <name val="Calibri"/>
      <family val="2"/>
    </font>
    <font>
      <sz val="8"/>
      <color theme="0"/>
      <name val="Calibri"/>
      <family val="2"/>
    </font>
    <font>
      <b/>
      <sz val="9"/>
      <color theme="0"/>
      <name val="Calibri"/>
      <family val="2"/>
    </font>
    <font>
      <sz val="11"/>
      <color theme="0"/>
      <name val="Calibri"/>
      <family val="2"/>
    </font>
    <font>
      <i/>
      <sz val="8"/>
      <name val="Calibri"/>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7">
    <xf numFmtId="0" fontId="0" fillId="0" borderId="0"/>
    <xf numFmtId="0" fontId="4" fillId="0" borderId="0" applyNumberFormat="0" applyFill="0" applyBorder="0" applyAlignment="0" applyProtection="0">
      <alignment vertical="top"/>
      <protection locked="0"/>
    </xf>
    <xf numFmtId="0" fontId="5" fillId="0" borderId="0"/>
    <xf numFmtId="0" fontId="2" fillId="0" borderId="0"/>
    <xf numFmtId="43" fontId="2" fillId="0" borderId="0" applyFont="0" applyFill="0" applyBorder="0" applyAlignment="0" applyProtection="0"/>
    <xf numFmtId="0" fontId="1" fillId="0" borderId="0"/>
    <xf numFmtId="43" fontId="5" fillId="0" borderId="0" applyFont="0" applyFill="0" applyBorder="0" applyAlignment="0" applyProtection="0"/>
  </cellStyleXfs>
  <cellXfs count="396">
    <xf numFmtId="0" fontId="0" fillId="0" borderId="0" xfId="0"/>
    <xf numFmtId="0" fontId="17" fillId="0" borderId="0" xfId="0" applyFont="1" applyFill="1" applyBorder="1" applyAlignment="1">
      <alignment horizontal="center" vertical="top"/>
    </xf>
    <xf numFmtId="0" fontId="17" fillId="0" borderId="1" xfId="0" applyFont="1" applyFill="1" applyBorder="1" applyAlignment="1">
      <alignment vertical="top"/>
    </xf>
    <xf numFmtId="0" fontId="17" fillId="0" borderId="0" xfId="0" applyFont="1" applyFill="1" applyBorder="1" applyAlignment="1">
      <alignment vertical="top"/>
    </xf>
    <xf numFmtId="0" fontId="18" fillId="0" borderId="0" xfId="0" applyFont="1" applyFill="1" applyBorder="1" applyAlignment="1">
      <alignment horizontal="center" vertical="top"/>
    </xf>
    <xf numFmtId="0" fontId="16" fillId="0" borderId="0" xfId="0" applyFont="1" applyFill="1" applyBorder="1" applyAlignment="1">
      <alignment vertical="top"/>
    </xf>
    <xf numFmtId="0" fontId="18" fillId="0" borderId="0" xfId="0" applyFont="1" applyFill="1" applyBorder="1" applyAlignment="1">
      <alignment vertical="top"/>
    </xf>
    <xf numFmtId="0" fontId="19" fillId="0" borderId="0" xfId="0" applyFont="1" applyFill="1" applyBorder="1" applyAlignment="1">
      <alignment vertical="top"/>
    </xf>
    <xf numFmtId="14" fontId="17" fillId="0" borderId="0" xfId="0" applyNumberFormat="1" applyFont="1" applyFill="1" applyBorder="1" applyAlignment="1">
      <alignment vertical="top"/>
    </xf>
    <xf numFmtId="0" fontId="17" fillId="0" borderId="0" xfId="0" applyFont="1" applyFill="1" applyAlignment="1">
      <alignment horizontal="left" vertical="top" wrapText="1"/>
    </xf>
    <xf numFmtId="0" fontId="17" fillId="0" borderId="0" xfId="0" applyFont="1" applyFill="1"/>
    <xf numFmtId="0" fontId="17" fillId="0" borderId="0" xfId="0" applyFont="1" applyFill="1" applyBorder="1"/>
    <xf numFmtId="0" fontId="17" fillId="0" borderId="0" xfId="0" applyFont="1" applyFill="1" applyAlignment="1">
      <alignment vertical="top"/>
    </xf>
    <xf numFmtId="0" fontId="19" fillId="0" borderId="0" xfId="0" applyFont="1" applyFill="1"/>
    <xf numFmtId="0" fontId="17" fillId="0" borderId="0" xfId="0" applyFont="1" applyFill="1" applyAlignment="1">
      <alignment vertical="top" wrapText="1"/>
    </xf>
    <xf numFmtId="0" fontId="17" fillId="0" borderId="0" xfId="0" applyFont="1" applyFill="1" applyBorder="1" applyAlignment="1">
      <alignment wrapText="1"/>
    </xf>
    <xf numFmtId="0" fontId="20" fillId="0" borderId="0" xfId="0" applyFont="1" applyFill="1" applyBorder="1" applyAlignment="1">
      <alignment horizontal="center" vertical="top"/>
    </xf>
    <xf numFmtId="0" fontId="20" fillId="0" borderId="0" xfId="0" applyFont="1" applyFill="1" applyBorder="1" applyAlignment="1">
      <alignment vertical="top"/>
    </xf>
    <xf numFmtId="0" fontId="18" fillId="0" borderId="0" xfId="0" applyFont="1" applyFill="1" applyBorder="1" applyAlignment="1">
      <alignment vertical="top" wrapText="1"/>
    </xf>
    <xf numFmtId="0" fontId="10" fillId="0" borderId="0" xfId="0" applyFont="1" applyFill="1" applyBorder="1" applyAlignment="1">
      <alignment horizontal="center" vertical="top"/>
    </xf>
    <xf numFmtId="0" fontId="11" fillId="0" borderId="0" xfId="0" applyFont="1" applyFill="1" applyBorder="1" applyAlignment="1">
      <alignment vertical="top"/>
    </xf>
    <xf numFmtId="0" fontId="10" fillId="0" borderId="0" xfId="0" applyFont="1" applyFill="1" applyBorder="1" applyAlignment="1">
      <alignment vertical="top"/>
    </xf>
    <xf numFmtId="0" fontId="9" fillId="0" borderId="0" xfId="0" applyFont="1" applyFill="1" applyBorder="1" applyAlignment="1">
      <alignment vertical="top"/>
    </xf>
    <xf numFmtId="0" fontId="21" fillId="0" borderId="0" xfId="0" applyFont="1" applyFill="1" applyBorder="1" applyAlignment="1">
      <alignment horizontal="center" vertical="top"/>
    </xf>
    <xf numFmtId="0" fontId="21" fillId="0" borderId="0" xfId="0" applyFont="1" applyFill="1" applyBorder="1" applyAlignment="1">
      <alignment vertical="top"/>
    </xf>
    <xf numFmtId="0" fontId="18" fillId="0" borderId="0" xfId="0" applyFont="1" applyFill="1" applyBorder="1" applyAlignment="1">
      <alignment horizontal="left" vertical="top" wrapText="1"/>
    </xf>
    <xf numFmtId="0" fontId="18" fillId="0" borderId="0" xfId="0" applyNumberFormat="1" applyFont="1" applyFill="1" applyBorder="1" applyAlignment="1">
      <alignment vertical="top" wrapText="1"/>
    </xf>
    <xf numFmtId="0" fontId="18" fillId="0" borderId="0" xfId="0" applyFont="1" applyFill="1" applyBorder="1" applyAlignment="1">
      <alignment horizontal="left" vertical="top"/>
    </xf>
    <xf numFmtId="0" fontId="17" fillId="0" borderId="0" xfId="0" applyFont="1" applyFill="1" applyBorder="1" applyAlignment="1">
      <alignment vertical="top" shrinkToFit="1"/>
    </xf>
    <xf numFmtId="0" fontId="17" fillId="0" borderId="0" xfId="2" applyFont="1" applyFill="1" applyAlignment="1">
      <alignment horizontal="left" vertical="top" wrapText="1"/>
    </xf>
    <xf numFmtId="49" fontId="17" fillId="0" borderId="0" xfId="2" applyNumberFormat="1" applyFont="1" applyFill="1" applyBorder="1" applyAlignment="1">
      <alignment horizontal="left" vertical="top"/>
    </xf>
    <xf numFmtId="0" fontId="6" fillId="0" borderId="0" xfId="2" applyFont="1" applyFill="1" applyBorder="1" applyAlignment="1">
      <alignment vertical="top" wrapText="1"/>
    </xf>
    <xf numFmtId="0" fontId="17" fillId="0" borderId="3" xfId="2" applyFont="1" applyFill="1" applyBorder="1" applyAlignment="1">
      <alignment vertical="top"/>
    </xf>
    <xf numFmtId="0" fontId="17" fillId="0" borderId="1" xfId="2" applyFont="1" applyFill="1" applyBorder="1" applyAlignment="1">
      <alignment vertical="top" wrapText="1"/>
    </xf>
    <xf numFmtId="0" fontId="17" fillId="0" borderId="0" xfId="0" applyFont="1" applyFill="1" applyBorder="1" applyAlignment="1">
      <alignment vertical="top" readingOrder="1"/>
    </xf>
    <xf numFmtId="0" fontId="19" fillId="0" borderId="2" xfId="0" applyFont="1" applyFill="1" applyBorder="1" applyAlignment="1">
      <alignment horizontal="left" vertical="top" wrapText="1"/>
    </xf>
    <xf numFmtId="164" fontId="18" fillId="0" borderId="0" xfId="0" applyNumberFormat="1" applyFont="1" applyFill="1" applyBorder="1" applyAlignment="1">
      <alignment horizontal="center" vertical="top"/>
    </xf>
    <xf numFmtId="0" fontId="21" fillId="0" borderId="0" xfId="0" applyFont="1" applyFill="1" applyBorder="1" applyAlignment="1">
      <alignment horizontal="left" vertical="top"/>
    </xf>
    <xf numFmtId="164" fontId="18" fillId="0" borderId="0" xfId="0" applyNumberFormat="1" applyFont="1" applyFill="1" applyBorder="1" applyAlignment="1">
      <alignment horizontal="left" vertical="top" wrapText="1"/>
    </xf>
    <xf numFmtId="164" fontId="18" fillId="0" borderId="0" xfId="0" applyNumberFormat="1" applyFont="1" applyFill="1" applyBorder="1" applyAlignment="1">
      <alignment horizontal="left" vertical="top"/>
    </xf>
    <xf numFmtId="0" fontId="17" fillId="0" borderId="0" xfId="2" applyFont="1" applyFill="1"/>
    <xf numFmtId="0" fontId="6" fillId="0" borderId="0" xfId="2" applyFont="1" applyFill="1" applyBorder="1" applyAlignment="1">
      <alignment horizontal="left" vertical="top" wrapText="1"/>
    </xf>
    <xf numFmtId="0" fontId="17" fillId="0" borderId="0" xfId="2" applyFont="1" applyFill="1" applyAlignment="1">
      <alignment horizontal="center"/>
    </xf>
    <xf numFmtId="14" fontId="17" fillId="0" borderId="0" xfId="0" applyNumberFormat="1" applyFont="1" applyFill="1" applyBorder="1" applyAlignment="1">
      <alignment horizontal="left" vertical="top"/>
    </xf>
    <xf numFmtId="14" fontId="17" fillId="0" borderId="0" xfId="0" applyNumberFormat="1" applyFont="1" applyFill="1" applyAlignment="1">
      <alignment horizontal="left"/>
    </xf>
    <xf numFmtId="14" fontId="17" fillId="0" borderId="0" xfId="2" applyNumberFormat="1" applyFont="1" applyFill="1" applyBorder="1" applyAlignment="1">
      <alignment horizontal="left" vertical="top"/>
    </xf>
    <xf numFmtId="0" fontId="17" fillId="0" borderId="0" xfId="0" applyFont="1" applyFill="1" applyBorder="1" applyAlignment="1">
      <alignment horizontal="center" vertical="top" wrapText="1"/>
    </xf>
    <xf numFmtId="0" fontId="17" fillId="0" borderId="0" xfId="2" applyFont="1" applyFill="1" applyBorder="1" applyAlignment="1">
      <alignment horizontal="center" vertical="top"/>
    </xf>
    <xf numFmtId="0" fontId="17" fillId="0" borderId="0" xfId="0" applyFont="1" applyFill="1" applyBorder="1" applyAlignment="1">
      <alignment horizontal="left" vertical="center" wrapText="1"/>
    </xf>
    <xf numFmtId="0" fontId="0" fillId="0" borderId="0" xfId="0" applyFont="1"/>
    <xf numFmtId="0" fontId="17" fillId="0" borderId="0" xfId="0" applyFont="1" applyFill="1" applyBorder="1" applyAlignment="1">
      <alignment horizontal="left" vertical="top" wrapText="1"/>
    </xf>
    <xf numFmtId="49" fontId="17" fillId="0" borderId="0" xfId="0" applyNumberFormat="1" applyFont="1" applyFill="1" applyBorder="1" applyAlignment="1">
      <alignment horizontal="left" vertical="top"/>
    </xf>
    <xf numFmtId="14" fontId="17" fillId="0" borderId="0" xfId="0" applyNumberFormat="1" applyFont="1" applyFill="1" applyBorder="1" applyAlignment="1">
      <alignment horizontal="left" vertical="top" wrapText="1"/>
    </xf>
    <xf numFmtId="0" fontId="17" fillId="0" borderId="0" xfId="0" applyFont="1" applyFill="1" applyBorder="1" applyAlignment="1">
      <alignment horizontal="left" vertical="top"/>
    </xf>
    <xf numFmtId="0" fontId="17" fillId="0" borderId="0" xfId="0" applyFont="1" applyFill="1" applyBorder="1" applyAlignment="1">
      <alignment vertical="top" wrapText="1"/>
    </xf>
    <xf numFmtId="0" fontId="17" fillId="0" borderId="1" xfId="0" applyFont="1" applyFill="1" applyBorder="1" applyAlignment="1">
      <alignment horizontal="left" vertical="top" wrapText="1"/>
    </xf>
    <xf numFmtId="0" fontId="17" fillId="0" borderId="1" xfId="0" applyFont="1" applyFill="1" applyBorder="1" applyAlignment="1">
      <alignment vertical="top" wrapText="1"/>
    </xf>
    <xf numFmtId="0" fontId="17" fillId="0" borderId="0" xfId="0" applyFont="1" applyFill="1" applyAlignment="1">
      <alignment horizontal="left"/>
    </xf>
    <xf numFmtId="0" fontId="17" fillId="0" borderId="1" xfId="0" applyFont="1" applyFill="1" applyBorder="1" applyAlignment="1">
      <alignment horizontal="left" vertical="top"/>
    </xf>
    <xf numFmtId="49" fontId="17" fillId="0" borderId="0" xfId="0" applyNumberFormat="1" applyFont="1" applyFill="1" applyAlignment="1">
      <alignment horizontal="left" vertical="top" wrapText="1"/>
    </xf>
    <xf numFmtId="0" fontId="17" fillId="0" borderId="0" xfId="0" applyFont="1" applyBorder="1" applyAlignment="1">
      <alignment vertical="top" wrapText="1"/>
    </xf>
    <xf numFmtId="0" fontId="17" fillId="0" borderId="0" xfId="0" applyFont="1" applyBorder="1" applyAlignment="1">
      <alignment horizontal="left" vertical="top" wrapText="1"/>
    </xf>
    <xf numFmtId="14" fontId="26" fillId="0" borderId="0" xfId="1" applyNumberFormat="1" applyFont="1" applyFill="1" applyBorder="1" applyAlignment="1" applyProtection="1">
      <alignment vertical="top" wrapText="1"/>
    </xf>
    <xf numFmtId="0" fontId="0" fillId="0" borderId="0" xfId="0" applyFont="1" applyAlignment="1">
      <alignment horizontal="center"/>
    </xf>
    <xf numFmtId="0" fontId="17" fillId="0" borderId="0" xfId="0" applyFont="1" applyFill="1" applyBorder="1" applyAlignment="1">
      <alignment vertical="center" wrapText="1"/>
    </xf>
    <xf numFmtId="0" fontId="17" fillId="0" borderId="0" xfId="0" applyFont="1" applyFill="1" applyAlignment="1">
      <alignment vertical="center" wrapText="1"/>
    </xf>
    <xf numFmtId="0" fontId="17" fillId="0" borderId="0" xfId="0" applyFont="1" applyFill="1" applyAlignment="1">
      <alignment horizontal="left" vertical="center"/>
    </xf>
    <xf numFmtId="0" fontId="17" fillId="0" borderId="1" xfId="0" applyFont="1" applyFill="1" applyBorder="1" applyAlignment="1">
      <alignment horizontal="center" vertical="top"/>
    </xf>
    <xf numFmtId="49" fontId="17" fillId="0" borderId="0" xfId="0" applyNumberFormat="1" applyFont="1" applyBorder="1" applyAlignment="1">
      <alignment horizontal="left" vertical="top" wrapText="1"/>
    </xf>
    <xf numFmtId="14" fontId="17" fillId="0" borderId="0" xfId="0" applyNumberFormat="1" applyFont="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vertical="top" wrapText="1"/>
    </xf>
    <xf numFmtId="0" fontId="0" fillId="0" borderId="0" xfId="0" applyFont="1" applyAlignment="1">
      <alignment vertical="top" wrapText="1"/>
    </xf>
    <xf numFmtId="0" fontId="17" fillId="0" borderId="1" xfId="0" applyFont="1" applyFill="1" applyBorder="1" applyAlignment="1">
      <alignment horizontal="left" vertical="top" wrapText="1"/>
    </xf>
    <xf numFmtId="0" fontId="17" fillId="0" borderId="1" xfId="0" applyFont="1" applyFill="1" applyBorder="1" applyAlignment="1">
      <alignment vertical="top" wrapText="1"/>
    </xf>
    <xf numFmtId="0" fontId="17" fillId="0" borderId="0" xfId="0" applyFont="1" applyFill="1" applyAlignment="1">
      <alignment vertical="top" wrapText="1"/>
    </xf>
    <xf numFmtId="0" fontId="17" fillId="0" borderId="0" xfId="0" applyFont="1" applyFill="1" applyAlignment="1">
      <alignment horizontal="left" vertical="top" wrapText="1"/>
    </xf>
    <xf numFmtId="0" fontId="17" fillId="0" borderId="1" xfId="2" applyFont="1" applyFill="1" applyBorder="1" applyAlignment="1">
      <alignment vertical="top"/>
    </xf>
    <xf numFmtId="0" fontId="0" fillId="0" borderId="0" xfId="0" applyFont="1" applyAlignment="1">
      <alignment vertical="top" wrapText="1"/>
    </xf>
    <xf numFmtId="0" fontId="17" fillId="0" borderId="0" xfId="0" applyFont="1" applyFill="1" applyAlignment="1">
      <alignment vertical="top" wrapText="1"/>
    </xf>
    <xf numFmtId="0" fontId="18" fillId="0" borderId="1" xfId="0" applyFont="1" applyFill="1" applyBorder="1" applyAlignment="1">
      <alignment horizontal="left" vertical="top"/>
    </xf>
    <xf numFmtId="0" fontId="18" fillId="0" borderId="1" xfId="0" applyFont="1" applyFill="1" applyBorder="1" applyAlignment="1">
      <alignment vertical="top" wrapText="1"/>
    </xf>
    <xf numFmtId="0" fontId="8" fillId="0" borderId="0" xfId="0" applyNumberFormat="1" applyFont="1" applyFill="1" applyBorder="1" applyAlignment="1">
      <alignment horizontal="justify"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vertical="top" wrapText="1"/>
    </xf>
    <xf numFmtId="0" fontId="17" fillId="0" borderId="1" xfId="0" applyFont="1" applyFill="1" applyBorder="1" applyAlignment="1">
      <alignment vertical="top" wrapText="1"/>
    </xf>
    <xf numFmtId="0" fontId="17" fillId="0" borderId="0" xfId="0" applyFont="1" applyBorder="1" applyAlignment="1">
      <alignment vertical="top" wrapText="1"/>
    </xf>
    <xf numFmtId="0" fontId="8" fillId="0" borderId="0" xfId="0" applyFont="1" applyFill="1" applyBorder="1" applyAlignment="1">
      <alignment horizontal="left" vertical="top"/>
    </xf>
    <xf numFmtId="0" fontId="10" fillId="0" borderId="1" xfId="0" applyFont="1" applyFill="1" applyBorder="1" applyAlignment="1">
      <alignment horizontal="center" vertical="top"/>
    </xf>
    <xf numFmtId="0" fontId="17" fillId="0" borderId="0" xfId="0" applyFont="1" applyFill="1" applyBorder="1" applyAlignment="1">
      <alignment horizontal="left" vertical="top"/>
    </xf>
    <xf numFmtId="0" fontId="17" fillId="0" borderId="0" xfId="0" applyFont="1" applyFill="1" applyBorder="1" applyAlignment="1">
      <alignment vertical="top" wrapText="1"/>
    </xf>
    <xf numFmtId="0" fontId="17" fillId="0" borderId="0" xfId="0" applyFont="1" applyFill="1" applyBorder="1" applyAlignment="1">
      <alignment vertical="top" wrapText="1"/>
    </xf>
    <xf numFmtId="0" fontId="21" fillId="0" borderId="0" xfId="0" applyFont="1" applyFill="1" applyBorder="1" applyAlignment="1">
      <alignment horizontal="center" vertical="top" wrapText="1"/>
    </xf>
    <xf numFmtId="0" fontId="17" fillId="0" borderId="0" xfId="0" applyFont="1" applyFill="1" applyBorder="1" applyAlignment="1">
      <alignment horizontal="left" vertical="top" wrapText="1"/>
    </xf>
    <xf numFmtId="49" fontId="17" fillId="0" borderId="0" xfId="0" applyNumberFormat="1" applyFont="1" applyFill="1" applyBorder="1" applyAlignment="1">
      <alignment horizontal="left" vertical="top"/>
    </xf>
    <xf numFmtId="49" fontId="17" fillId="0" borderId="1" xfId="0" applyNumberFormat="1" applyFont="1" applyFill="1" applyBorder="1" applyAlignment="1">
      <alignment horizontal="left" vertical="top"/>
    </xf>
    <xf numFmtId="0" fontId="17" fillId="0" borderId="0" xfId="0" applyFont="1" applyFill="1" applyBorder="1" applyAlignment="1">
      <alignment vertical="top" wrapText="1"/>
    </xf>
    <xf numFmtId="0" fontId="17" fillId="0" borderId="1" xfId="0" applyFont="1" applyFill="1" applyBorder="1" applyAlignment="1">
      <alignment vertical="top" wrapText="1"/>
    </xf>
    <xf numFmtId="0" fontId="18" fillId="0" borderId="0" xfId="0" applyFont="1" applyBorder="1" applyAlignment="1">
      <alignment vertical="top" wrapText="1"/>
    </xf>
    <xf numFmtId="0" fontId="3" fillId="0" borderId="0" xfId="0" applyFont="1" applyBorder="1" applyAlignment="1">
      <alignment vertical="top" wrapText="1"/>
    </xf>
    <xf numFmtId="0" fontId="17" fillId="0" borderId="0" xfId="0" quotePrefix="1" applyFont="1" applyFill="1" applyBorder="1" applyAlignment="1">
      <alignment horizontal="left" vertical="top"/>
    </xf>
    <xf numFmtId="164" fontId="18" fillId="0" borderId="1" xfId="0" applyNumberFormat="1" applyFont="1" applyFill="1" applyBorder="1" applyAlignment="1">
      <alignment horizontal="left" vertical="top"/>
    </xf>
    <xf numFmtId="0" fontId="17" fillId="0" borderId="0" xfId="2" applyFont="1" applyFill="1" applyBorder="1" applyAlignment="1">
      <alignment vertical="top"/>
    </xf>
    <xf numFmtId="0" fontId="17" fillId="0" borderId="0" xfId="2" applyFont="1" applyFill="1" applyBorder="1" applyAlignment="1">
      <alignment horizontal="left" vertical="top" wrapText="1"/>
    </xf>
    <xf numFmtId="0" fontId="17" fillId="0" borderId="0" xfId="2" applyFont="1" applyFill="1" applyBorder="1" applyAlignment="1">
      <alignment horizontal="center" vertical="top" wrapText="1"/>
    </xf>
    <xf numFmtId="0" fontId="17" fillId="0" borderId="0" xfId="2" applyFont="1" applyFill="1" applyBorder="1" applyAlignment="1">
      <alignment horizontal="left" vertical="top"/>
    </xf>
    <xf numFmtId="0" fontId="17" fillId="0" borderId="0" xfId="2" applyFont="1" applyFill="1" applyBorder="1" applyAlignment="1">
      <alignment vertical="top" wrapText="1"/>
    </xf>
    <xf numFmtId="20" fontId="17" fillId="0" borderId="0" xfId="2" applyNumberFormat="1" applyFont="1" applyFill="1" applyBorder="1" applyAlignment="1">
      <alignment horizontal="left" vertical="top"/>
    </xf>
    <xf numFmtId="0" fontId="17" fillId="0" borderId="1" xfId="0" applyFont="1" applyFill="1" applyBorder="1" applyAlignment="1">
      <alignment vertical="top" wrapText="1"/>
    </xf>
    <xf numFmtId="0" fontId="17" fillId="0" borderId="0" xfId="0" applyFont="1" applyFill="1" applyBorder="1" applyAlignment="1">
      <alignment vertical="top" wrapText="1"/>
    </xf>
    <xf numFmtId="0" fontId="17" fillId="0" borderId="0" xfId="0" applyFont="1" applyBorder="1" applyAlignment="1">
      <alignment vertical="top" wrapText="1"/>
    </xf>
    <xf numFmtId="0" fontId="17" fillId="0" borderId="1" xfId="0" applyFont="1" applyBorder="1" applyAlignment="1">
      <alignment vertical="top" wrapText="1"/>
    </xf>
    <xf numFmtId="0" fontId="17" fillId="0" borderId="0" xfId="0" applyFont="1" applyFill="1" applyBorder="1" applyAlignment="1">
      <alignment vertical="top" wrapText="1"/>
    </xf>
    <xf numFmtId="0" fontId="17" fillId="0" borderId="1" xfId="0" applyFont="1" applyFill="1" applyBorder="1" applyAlignment="1">
      <alignment vertical="top" wrapText="1"/>
    </xf>
    <xf numFmtId="0" fontId="16" fillId="0" borderId="4" xfId="0" applyFont="1" applyFill="1" applyBorder="1" applyAlignment="1">
      <alignment horizontal="left" vertical="top"/>
    </xf>
    <xf numFmtId="0" fontId="16" fillId="0" borderId="4" xfId="0" applyFont="1" applyFill="1" applyBorder="1" applyAlignment="1">
      <alignment vertical="top"/>
    </xf>
    <xf numFmtId="0" fontId="18" fillId="0" borderId="4" xfId="0" applyFont="1" applyFill="1" applyBorder="1" applyAlignment="1">
      <alignment vertical="top"/>
    </xf>
    <xf numFmtId="0" fontId="16" fillId="0" borderId="4" xfId="0" applyFont="1" applyFill="1" applyBorder="1" applyAlignment="1">
      <alignment vertical="top" wrapText="1"/>
    </xf>
    <xf numFmtId="0" fontId="17" fillId="0" borderId="0" xfId="0" applyFont="1" applyFill="1" applyBorder="1" applyAlignment="1">
      <alignment vertical="top" wrapText="1"/>
    </xf>
    <xf numFmtId="0" fontId="17" fillId="0" borderId="0" xfId="2" applyFont="1" applyFill="1" applyBorder="1" applyAlignment="1">
      <alignment horizontal="left" vertical="top" wrapText="1"/>
    </xf>
    <xf numFmtId="0" fontId="17" fillId="0" borderId="0" xfId="2" applyFont="1" applyFill="1" applyBorder="1" applyAlignment="1">
      <alignment vertical="top"/>
    </xf>
    <xf numFmtId="0" fontId="18" fillId="0" borderId="4" xfId="0" applyFont="1" applyBorder="1"/>
    <xf numFmtId="0" fontId="18" fillId="0" borderId="4" xfId="0" applyFont="1" applyFill="1" applyBorder="1" applyAlignment="1">
      <alignment horizontal="left" vertical="top"/>
    </xf>
    <xf numFmtId="0" fontId="18" fillId="0" borderId="4" xfId="2" applyFont="1" applyFill="1" applyBorder="1" applyAlignment="1">
      <alignment vertical="top"/>
    </xf>
    <xf numFmtId="49" fontId="18" fillId="0" borderId="4" xfId="2" applyNumberFormat="1" applyFont="1" applyFill="1" applyBorder="1" applyAlignment="1">
      <alignment horizontal="left" vertical="top"/>
    </xf>
    <xf numFmtId="0" fontId="18" fillId="0" borderId="5" xfId="2" applyFont="1" applyFill="1" applyBorder="1" applyAlignment="1">
      <alignment vertical="top"/>
    </xf>
    <xf numFmtId="0" fontId="18" fillId="0" borderId="0" xfId="2" applyFont="1" applyFill="1" applyBorder="1" applyAlignment="1">
      <alignment vertical="top"/>
    </xf>
    <xf numFmtId="0" fontId="18" fillId="0" borderId="6" xfId="2" applyFont="1" applyFill="1" applyBorder="1" applyAlignment="1">
      <alignment vertical="top"/>
    </xf>
    <xf numFmtId="0" fontId="18" fillId="0" borderId="7" xfId="2" applyFont="1" applyFill="1" applyBorder="1" applyAlignment="1">
      <alignment vertical="top"/>
    </xf>
    <xf numFmtId="165" fontId="18" fillId="0" borderId="4" xfId="0" applyNumberFormat="1" applyFont="1" applyBorder="1" applyAlignment="1">
      <alignment wrapText="1"/>
    </xf>
    <xf numFmtId="14" fontId="18" fillId="0" borderId="4" xfId="0" applyNumberFormat="1" applyFont="1" applyBorder="1" applyAlignment="1">
      <alignment wrapText="1"/>
    </xf>
    <xf numFmtId="0" fontId="18" fillId="0" borderId="4" xfId="0" applyFont="1" applyBorder="1" applyAlignment="1">
      <alignment wrapText="1"/>
    </xf>
    <xf numFmtId="0" fontId="18" fillId="0" borderId="4" xfId="2" applyFont="1" applyFill="1" applyBorder="1" applyAlignment="1">
      <alignment wrapText="1"/>
    </xf>
    <xf numFmtId="49" fontId="18" fillId="0" borderId="4" xfId="2" applyNumberFormat="1" applyFont="1" applyFill="1" applyBorder="1" applyAlignment="1">
      <alignment horizontal="left" wrapText="1"/>
    </xf>
    <xf numFmtId="0" fontId="18" fillId="0" borderId="4" xfId="2" applyFont="1" applyFill="1" applyBorder="1" applyAlignment="1">
      <alignment vertical="top" wrapText="1"/>
    </xf>
    <xf numFmtId="0" fontId="18" fillId="0" borderId="4" xfId="0" applyFont="1" applyFill="1" applyBorder="1"/>
    <xf numFmtId="0" fontId="18" fillId="0" borderId="4" xfId="0" applyFont="1" applyBorder="1" applyAlignment="1"/>
    <xf numFmtId="0" fontId="18" fillId="0" borderId="4" xfId="0" applyFont="1" applyBorder="1" applyAlignment="1">
      <alignment horizontal="left" vertical="top" wrapText="1"/>
    </xf>
    <xf numFmtId="0" fontId="18" fillId="0" borderId="8" xfId="2" applyFont="1" applyFill="1" applyBorder="1" applyAlignment="1">
      <alignment horizontal="left" vertical="top" wrapText="1"/>
    </xf>
    <xf numFmtId="0" fontId="18" fillId="0" borderId="9" xfId="2" applyFont="1" applyFill="1" applyBorder="1" applyAlignment="1">
      <alignment horizontal="left" vertical="top" wrapText="1"/>
    </xf>
    <xf numFmtId="0" fontId="16" fillId="0" borderId="10" xfId="2" applyFont="1" applyFill="1" applyBorder="1" applyAlignment="1">
      <alignment vertical="top"/>
    </xf>
    <xf numFmtId="0" fontId="18" fillId="0" borderId="10" xfId="2" applyFont="1" applyFill="1" applyBorder="1" applyAlignment="1">
      <alignment vertical="top"/>
    </xf>
    <xf numFmtId="165" fontId="18" fillId="0" borderId="4" xfId="0" applyNumberFormat="1" applyFont="1" applyBorder="1" applyAlignment="1">
      <alignment vertical="top" wrapText="1"/>
    </xf>
    <xf numFmtId="14" fontId="18" fillId="0" borderId="4" xfId="0" applyNumberFormat="1" applyFont="1" applyBorder="1" applyAlignment="1">
      <alignment vertical="top" wrapText="1"/>
    </xf>
    <xf numFmtId="0" fontId="18" fillId="0" borderId="4" xfId="0" applyFont="1" applyBorder="1" applyAlignment="1">
      <alignment vertical="top" wrapText="1"/>
    </xf>
    <xf numFmtId="0" fontId="18" fillId="0" borderId="4" xfId="0" applyFont="1" applyFill="1" applyBorder="1" applyAlignment="1">
      <alignment horizontal="left" vertical="top" wrapText="1"/>
    </xf>
    <xf numFmtId="0" fontId="18" fillId="2" borderId="4" xfId="0" applyFont="1" applyFill="1" applyBorder="1" applyAlignment="1">
      <alignment horizontal="left" vertical="top" wrapText="1"/>
    </xf>
    <xf numFmtId="0" fontId="17" fillId="0" borderId="0" xfId="2" applyFont="1" applyFill="1" applyBorder="1" applyAlignment="1">
      <alignment horizontal="left" vertical="top"/>
    </xf>
    <xf numFmtId="0" fontId="17" fillId="0" borderId="0" xfId="2" applyFont="1" applyFill="1" applyBorder="1" applyAlignment="1">
      <alignment horizontal="left" vertical="top" wrapText="1"/>
    </xf>
    <xf numFmtId="0" fontId="17" fillId="0" borderId="0" xfId="2" applyFont="1" applyFill="1" applyBorder="1" applyAlignment="1">
      <alignment horizontal="left" vertical="top" wrapText="1"/>
    </xf>
    <xf numFmtId="0" fontId="6" fillId="0" borderId="1" xfId="2" applyFont="1" applyFill="1" applyBorder="1" applyAlignment="1">
      <alignment vertical="top" wrapText="1"/>
    </xf>
    <xf numFmtId="0" fontId="17" fillId="0" borderId="0" xfId="2" applyFont="1" applyFill="1" applyBorder="1" applyAlignment="1">
      <alignment vertical="top"/>
    </xf>
    <xf numFmtId="0" fontId="17" fillId="0" borderId="0" xfId="2" applyFont="1" applyFill="1" applyBorder="1" applyAlignment="1">
      <alignment horizontal="left" vertical="top" wrapText="1"/>
    </xf>
    <xf numFmtId="0" fontId="17" fillId="0" borderId="0" xfId="2" applyFont="1" applyFill="1" applyBorder="1" applyAlignment="1">
      <alignment vertical="top"/>
    </xf>
    <xf numFmtId="0" fontId="17" fillId="0" borderId="0" xfId="2" applyFont="1" applyFill="1" applyBorder="1" applyAlignment="1">
      <alignment vertical="top"/>
    </xf>
    <xf numFmtId="0" fontId="17" fillId="0" borderId="0" xfId="2" applyFont="1" applyFill="1" applyBorder="1" applyAlignment="1">
      <alignment horizontal="left" vertical="top" wrapText="1"/>
    </xf>
    <xf numFmtId="0" fontId="17" fillId="0" borderId="0" xfId="2" applyFont="1" applyFill="1" applyBorder="1" applyAlignment="1">
      <alignment vertical="top"/>
    </xf>
    <xf numFmtId="0" fontId="17" fillId="0" borderId="0" xfId="2" applyFont="1" applyFill="1" applyBorder="1" applyAlignment="1">
      <alignment vertical="top" wrapText="1"/>
    </xf>
    <xf numFmtId="0" fontId="17" fillId="0" borderId="0" xfId="2" applyFont="1" applyFill="1" applyBorder="1" applyAlignment="1">
      <alignment vertical="top"/>
    </xf>
    <xf numFmtId="0" fontId="17" fillId="0" borderId="0" xfId="2" applyFont="1" applyFill="1" applyBorder="1" applyAlignment="1">
      <alignment horizontal="left" vertical="top" wrapText="1"/>
    </xf>
    <xf numFmtId="0" fontId="17" fillId="0" borderId="0" xfId="2" applyFont="1" applyFill="1" applyBorder="1" applyAlignment="1">
      <alignment horizontal="left" vertical="top"/>
    </xf>
    <xf numFmtId="0" fontId="17" fillId="0" borderId="0" xfId="2" applyFont="1" applyFill="1" applyBorder="1" applyAlignment="1">
      <alignment vertical="top"/>
    </xf>
    <xf numFmtId="14" fontId="17" fillId="0" borderId="0" xfId="0" applyNumberFormat="1" applyFont="1" applyFill="1" applyBorder="1" applyAlignment="1">
      <alignment horizontal="left" vertical="top" wrapText="1"/>
    </xf>
    <xf numFmtId="0" fontId="17" fillId="0" borderId="0" xfId="0" applyFont="1" applyFill="1" applyBorder="1" applyAlignment="1">
      <alignment horizontal="left" vertical="top"/>
    </xf>
    <xf numFmtId="0" fontId="17" fillId="0" borderId="0" xfId="0" applyFont="1" applyFill="1" applyBorder="1" applyAlignment="1">
      <alignment vertical="top" wrapText="1"/>
    </xf>
    <xf numFmtId="0" fontId="17" fillId="0" borderId="1" xfId="0" applyFont="1" applyFill="1" applyBorder="1" applyAlignment="1">
      <alignment vertical="top" wrapText="1"/>
    </xf>
    <xf numFmtId="0" fontId="17" fillId="0" borderId="0" xfId="2" applyFont="1" applyFill="1" applyBorder="1" applyAlignment="1">
      <alignment vertical="top" wrapText="1"/>
    </xf>
    <xf numFmtId="0" fontId="17" fillId="0" borderId="0" xfId="0" applyFont="1" applyBorder="1" applyAlignment="1">
      <alignment vertical="top" wrapText="1"/>
    </xf>
    <xf numFmtId="0" fontId="17" fillId="0" borderId="0" xfId="0" applyFont="1" applyBorder="1" applyAlignment="1">
      <alignment horizontal="left" vertical="top" wrapText="1"/>
    </xf>
    <xf numFmtId="0" fontId="17" fillId="0" borderId="0" xfId="0" applyFont="1" applyBorder="1" applyAlignment="1">
      <alignment vertical="top" wrapText="1"/>
    </xf>
    <xf numFmtId="0" fontId="19" fillId="0" borderId="0" xfId="0" applyFont="1" applyFill="1" applyBorder="1" applyAlignment="1">
      <alignment vertical="top" wrapText="1"/>
    </xf>
    <xf numFmtId="0" fontId="29" fillId="0" borderId="0" xfId="0" applyFont="1"/>
    <xf numFmtId="167" fontId="17" fillId="0" borderId="0" xfId="6" applyNumberFormat="1" applyFont="1" applyFill="1" applyBorder="1" applyAlignment="1">
      <alignment vertical="top"/>
    </xf>
    <xf numFmtId="49" fontId="17" fillId="0" borderId="0" xfId="0" applyNumberFormat="1" applyFont="1" applyFill="1" applyBorder="1" applyAlignment="1">
      <alignment vertical="top"/>
    </xf>
    <xf numFmtId="0" fontId="17" fillId="0" borderId="0" xfId="0" applyFont="1" applyFill="1" applyBorder="1" applyAlignment="1">
      <alignment horizontal="left" vertical="top" wrapText="1"/>
    </xf>
    <xf numFmtId="0" fontId="17" fillId="0" borderId="0" xfId="2" applyFont="1" applyFill="1" applyBorder="1" applyAlignment="1">
      <alignment vertical="top"/>
    </xf>
    <xf numFmtId="0" fontId="17" fillId="0" borderId="0" xfId="0" applyFont="1" applyFill="1" applyBorder="1" applyAlignment="1">
      <alignment horizontal="left" vertical="top"/>
    </xf>
    <xf numFmtId="0" fontId="17" fillId="0" borderId="0" xfId="0" applyFont="1" applyFill="1" applyBorder="1" applyAlignment="1">
      <alignment vertical="top" wrapText="1"/>
    </xf>
    <xf numFmtId="0" fontId="17" fillId="0" borderId="1" xfId="0" applyFont="1" applyFill="1" applyBorder="1" applyAlignment="1">
      <alignment vertical="top" wrapText="1"/>
    </xf>
    <xf numFmtId="0" fontId="0" fillId="0" borderId="0" xfId="0" applyFont="1" applyAlignment="1">
      <alignment horizontal="center"/>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0" xfId="0" applyFont="1" applyFill="1" applyBorder="1" applyAlignment="1">
      <alignment vertical="top" wrapText="1"/>
    </xf>
    <xf numFmtId="0" fontId="17" fillId="0" borderId="0" xfId="2" applyFont="1" applyFill="1" applyBorder="1" applyAlignment="1">
      <alignment horizontal="left" vertical="top"/>
    </xf>
    <xf numFmtId="0" fontId="17" fillId="0" borderId="0" xfId="2" applyFont="1" applyFill="1" applyBorder="1" applyAlignment="1">
      <alignment horizontal="left" vertical="top" wrapText="1"/>
    </xf>
    <xf numFmtId="0" fontId="17" fillId="0" borderId="0" xfId="2" applyFont="1" applyFill="1" applyBorder="1" applyAlignment="1">
      <alignment vertical="top" wrapText="1"/>
    </xf>
    <xf numFmtId="0" fontId="17" fillId="0" borderId="0" xfId="2" applyFont="1" applyFill="1" applyBorder="1" applyAlignment="1">
      <alignment vertical="top"/>
    </xf>
    <xf numFmtId="0" fontId="17" fillId="0" borderId="0" xfId="0" applyFont="1" applyBorder="1" applyAlignment="1">
      <alignment vertical="top" wrapText="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19" fillId="0" borderId="0" xfId="2" applyFont="1" applyFill="1" applyBorder="1" applyAlignment="1">
      <alignment vertical="top"/>
    </xf>
    <xf numFmtId="0" fontId="17" fillId="0" borderId="0" xfId="0" applyFont="1" applyFill="1" applyBorder="1" applyAlignment="1">
      <alignment horizontal="left" vertical="top" wrapText="1"/>
    </xf>
    <xf numFmtId="49" fontId="17" fillId="0" borderId="0" xfId="0" applyNumberFormat="1" applyFont="1" applyFill="1" applyBorder="1" applyAlignment="1">
      <alignment horizontal="left" vertical="top"/>
    </xf>
    <xf numFmtId="0" fontId="17" fillId="0" borderId="0" xfId="0" applyFont="1" applyFill="1" applyBorder="1" applyAlignment="1">
      <alignment vertical="top" wrapText="1"/>
    </xf>
    <xf numFmtId="49" fontId="17" fillId="0" borderId="0" xfId="0" applyNumberFormat="1" applyFont="1" applyFill="1" applyBorder="1" applyAlignment="1">
      <alignment horizontal="left" vertical="top" wrapText="1"/>
    </xf>
    <xf numFmtId="14" fontId="17" fillId="0" borderId="0" xfId="0" applyNumberFormat="1" applyFont="1" applyFill="1" applyBorder="1" applyAlignment="1">
      <alignment horizontal="left" vertical="top" wrapText="1"/>
    </xf>
    <xf numFmtId="0" fontId="17" fillId="0" borderId="0" xfId="2" applyFont="1" applyFill="1" applyBorder="1" applyAlignment="1">
      <alignment horizontal="left" vertical="top" wrapText="1"/>
    </xf>
    <xf numFmtId="0" fontId="17" fillId="0" borderId="0" xfId="2" applyFont="1" applyFill="1" applyBorder="1" applyAlignment="1">
      <alignment vertical="top"/>
    </xf>
    <xf numFmtId="0" fontId="18" fillId="0" borderId="1" xfId="0" applyFont="1" applyFill="1" applyBorder="1" applyAlignment="1">
      <alignment vertical="top"/>
    </xf>
    <xf numFmtId="0" fontId="16" fillId="0" borderId="1"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vertical="top" wrapText="1"/>
    </xf>
    <xf numFmtId="0" fontId="17" fillId="0" borderId="1" xfId="0" applyFont="1" applyFill="1" applyBorder="1" applyAlignment="1">
      <alignment vertical="top" wrapText="1"/>
    </xf>
    <xf numFmtId="0" fontId="0" fillId="0" borderId="0" xfId="0" applyFont="1" applyAlignment="1"/>
    <xf numFmtId="0" fontId="17" fillId="0" borderId="0" xfId="2" applyFont="1" applyFill="1" applyBorder="1" applyAlignment="1">
      <alignment horizontal="left" vertical="top" wrapText="1"/>
    </xf>
    <xf numFmtId="0" fontId="17" fillId="0" borderId="0" xfId="2" applyFont="1" applyFill="1" applyBorder="1" applyAlignment="1">
      <alignment horizontal="left" vertical="top"/>
    </xf>
    <xf numFmtId="0" fontId="17" fillId="0" borderId="0" xfId="2" applyFont="1" applyFill="1" applyBorder="1" applyAlignment="1">
      <alignment vertical="top" wrapText="1"/>
    </xf>
    <xf numFmtId="0" fontId="17" fillId="0" borderId="1" xfId="2" applyFont="1" applyFill="1" applyBorder="1" applyAlignment="1">
      <alignment horizontal="left" vertical="top"/>
    </xf>
    <xf numFmtId="0" fontId="17" fillId="0" borderId="1" xfId="2" applyFont="1" applyFill="1" applyBorder="1" applyAlignment="1">
      <alignment horizontal="left" vertical="top" wrapText="1"/>
    </xf>
    <xf numFmtId="0" fontId="17" fillId="0" borderId="0" xfId="2" applyFont="1" applyFill="1" applyBorder="1" applyAlignment="1">
      <alignment vertical="top"/>
    </xf>
    <xf numFmtId="49" fontId="17" fillId="0" borderId="0" xfId="2" applyNumberFormat="1" applyFont="1" applyFill="1" applyBorder="1" applyAlignment="1">
      <alignment horizontal="left" vertical="top"/>
    </xf>
    <xf numFmtId="0" fontId="17" fillId="0" borderId="0" xfId="0" applyFont="1" applyBorder="1" applyAlignment="1">
      <alignment horizontal="left" vertical="top" wrapText="1"/>
    </xf>
    <xf numFmtId="0" fontId="17" fillId="0" borderId="0" xfId="0" applyFont="1" applyBorder="1" applyAlignment="1">
      <alignment vertical="top" wrapText="1"/>
    </xf>
    <xf numFmtId="0" fontId="17" fillId="0" borderId="0" xfId="0" applyFont="1" applyFill="1" applyBorder="1" applyAlignment="1">
      <alignment horizontal="center"/>
    </xf>
    <xf numFmtId="0" fontId="19" fillId="0" borderId="2" xfId="0" applyFont="1" applyFill="1" applyBorder="1" applyAlignment="1">
      <alignment horizontal="left" wrapText="1"/>
    </xf>
    <xf numFmtId="0" fontId="19" fillId="0" borderId="2" xfId="0" applyFont="1" applyFill="1" applyBorder="1" applyAlignment="1">
      <alignment horizontal="left"/>
    </xf>
    <xf numFmtId="0" fontId="17" fillId="0" borderId="0" xfId="0" applyFont="1" applyFill="1" applyBorder="1" applyAlignment="1"/>
    <xf numFmtId="0" fontId="31" fillId="0" borderId="0" xfId="0" applyFont="1" applyFill="1" applyBorder="1" applyAlignment="1">
      <alignment vertical="top"/>
    </xf>
    <xf numFmtId="0" fontId="21" fillId="0" borderId="1" xfId="0" applyFont="1" applyFill="1" applyBorder="1" applyAlignment="1">
      <alignment vertical="top"/>
    </xf>
    <xf numFmtId="0" fontId="17" fillId="0" borderId="0" xfId="0" applyFont="1" applyFill="1" applyAlignment="1"/>
    <xf numFmtId="0" fontId="17" fillId="0" borderId="0" xfId="2" applyFont="1" applyFill="1" applyBorder="1" applyAlignment="1">
      <alignment horizontal="center"/>
    </xf>
    <xf numFmtId="0" fontId="19" fillId="0" borderId="2" xfId="2" applyFont="1" applyFill="1" applyBorder="1" applyAlignment="1">
      <alignment horizontal="left" wrapText="1"/>
    </xf>
    <xf numFmtId="0" fontId="19" fillId="0" borderId="2" xfId="2" applyFont="1" applyFill="1" applyBorder="1" applyAlignment="1">
      <alignment horizontal="left"/>
    </xf>
    <xf numFmtId="0" fontId="17" fillId="0" borderId="0" xfId="2" applyFont="1" applyFill="1" applyBorder="1" applyAlignment="1"/>
    <xf numFmtId="0" fontId="19" fillId="0" borderId="1" xfId="2" applyFont="1" applyFill="1" applyBorder="1" applyAlignment="1">
      <alignment horizontal="left" wrapText="1"/>
    </xf>
    <xf numFmtId="0" fontId="19" fillId="0" borderId="1" xfId="2" applyFont="1" applyFill="1" applyBorder="1" applyAlignment="1">
      <alignment horizontal="left"/>
    </xf>
    <xf numFmtId="0" fontId="21" fillId="0" borderId="0" xfId="2" applyFont="1" applyFill="1" applyBorder="1" applyAlignment="1">
      <alignment horizontal="center" vertical="top"/>
    </xf>
    <xf numFmtId="0" fontId="21" fillId="0" borderId="0" xfId="2" applyFont="1" applyFill="1" applyBorder="1" applyAlignment="1">
      <alignment vertical="top"/>
    </xf>
    <xf numFmtId="0" fontId="21" fillId="0" borderId="3" xfId="2" applyFont="1" applyFill="1" applyBorder="1" applyAlignment="1">
      <alignment vertical="top"/>
    </xf>
    <xf numFmtId="49" fontId="17" fillId="0" borderId="1" xfId="2" applyNumberFormat="1" applyFont="1" applyFill="1" applyBorder="1" applyAlignment="1">
      <alignment horizontal="left" vertical="top" wrapText="1"/>
    </xf>
    <xf numFmtId="0" fontId="17" fillId="0" borderId="11" xfId="2" applyFont="1" applyFill="1" applyBorder="1" applyAlignment="1">
      <alignment vertical="top"/>
    </xf>
    <xf numFmtId="0" fontId="17" fillId="0" borderId="11" xfId="2" applyFont="1" applyFill="1" applyBorder="1" applyAlignment="1">
      <alignment horizontal="center" vertical="top"/>
    </xf>
    <xf numFmtId="14" fontId="17" fillId="0" borderId="0" xfId="2" applyNumberFormat="1" applyFont="1" applyFill="1" applyBorder="1" applyAlignment="1">
      <alignment vertical="top"/>
    </xf>
    <xf numFmtId="0" fontId="17" fillId="0" borderId="0" xfId="2" applyFont="1" applyFill="1" applyAlignment="1">
      <alignment wrapText="1"/>
    </xf>
    <xf numFmtId="0" fontId="17" fillId="0" borderId="11" xfId="2" applyFont="1" applyFill="1" applyBorder="1"/>
    <xf numFmtId="0" fontId="17" fillId="0" borderId="11" xfId="0" applyFont="1" applyFill="1" applyBorder="1" applyAlignment="1">
      <alignment horizontal="center" vertical="top"/>
    </xf>
    <xf numFmtId="0" fontId="17" fillId="0" borderId="11" xfId="0" applyFont="1" applyFill="1" applyBorder="1" applyAlignment="1">
      <alignment vertical="top"/>
    </xf>
    <xf numFmtId="0" fontId="17" fillId="0" borderId="11" xfId="0" applyFont="1" applyFill="1" applyBorder="1" applyAlignment="1">
      <alignment horizontal="left" vertical="top" wrapText="1"/>
    </xf>
    <xf numFmtId="0" fontId="17" fillId="0" borderId="11" xfId="0" applyFont="1" applyFill="1" applyBorder="1" applyAlignment="1">
      <alignment wrapText="1"/>
    </xf>
    <xf numFmtId="0" fontId="17" fillId="0" borderId="11" xfId="0" applyFont="1" applyFill="1" applyBorder="1"/>
    <xf numFmtId="14" fontId="17" fillId="0" borderId="11" xfId="0" applyNumberFormat="1" applyFont="1" applyFill="1" applyBorder="1" applyAlignment="1">
      <alignment vertical="top"/>
    </xf>
    <xf numFmtId="0" fontId="17" fillId="0" borderId="0" xfId="0" applyFont="1" applyBorder="1" applyAlignment="1">
      <alignment vertical="center" wrapText="1"/>
    </xf>
    <xf numFmtId="0" fontId="0" fillId="0" borderId="11" xfId="0" applyFont="1" applyFill="1" applyBorder="1"/>
    <xf numFmtId="0" fontId="0" fillId="0" borderId="11" xfId="0" applyFont="1" applyBorder="1" applyAlignment="1">
      <alignment wrapText="1"/>
    </xf>
    <xf numFmtId="0" fontId="19" fillId="0" borderId="0" xfId="0" applyFont="1" applyFill="1" applyBorder="1" applyAlignment="1">
      <alignment horizontal="left" wrapText="1"/>
    </xf>
    <xf numFmtId="0" fontId="23" fillId="0" borderId="11" xfId="0" applyFont="1" applyFill="1" applyBorder="1" applyAlignment="1">
      <alignment horizontal="center" vertical="top"/>
    </xf>
    <xf numFmtId="0" fontId="4" fillId="0" borderId="2" xfId="1" applyFill="1" applyBorder="1" applyAlignment="1" applyProtection="1">
      <alignment vertical="top" wrapText="1"/>
    </xf>
    <xf numFmtId="0" fontId="18" fillId="0" borderId="2" xfId="0" applyFont="1" applyFill="1" applyBorder="1" applyAlignment="1">
      <alignment vertical="top" wrapText="1"/>
    </xf>
    <xf numFmtId="0" fontId="18" fillId="0" borderId="2" xfId="0" applyNumberFormat="1" applyFont="1" applyFill="1" applyBorder="1" applyAlignment="1">
      <alignment vertical="top" wrapText="1"/>
    </xf>
    <xf numFmtId="0" fontId="4" fillId="0" borderId="1" xfId="1" applyFill="1" applyBorder="1" applyAlignment="1" applyProtection="1">
      <alignment vertical="top" wrapText="1"/>
    </xf>
    <xf numFmtId="0" fontId="18" fillId="0" borderId="2" xfId="0" applyNumberFormat="1" applyFont="1" applyFill="1" applyBorder="1" applyAlignment="1">
      <alignment horizontal="left" vertical="top" wrapText="1"/>
    </xf>
    <xf numFmtId="0" fontId="4" fillId="0" borderId="2" xfId="1" applyFill="1" applyBorder="1" applyAlignment="1" applyProtection="1">
      <alignment horizontal="left" vertical="top" wrapText="1"/>
    </xf>
    <xf numFmtId="0" fontId="16" fillId="0" borderId="1" xfId="0" applyFont="1" applyFill="1" applyBorder="1" applyAlignment="1">
      <alignment horizontal="left" vertical="top"/>
    </xf>
    <xf numFmtId="0" fontId="16" fillId="0" borderId="1" xfId="0" applyFont="1" applyFill="1" applyBorder="1" applyAlignment="1">
      <alignment vertical="top" wrapText="1"/>
    </xf>
    <xf numFmtId="0" fontId="16" fillId="0" borderId="1" xfId="0" applyFont="1" applyFill="1" applyBorder="1" applyAlignment="1">
      <alignment vertical="top"/>
    </xf>
    <xf numFmtId="0" fontId="18" fillId="0" borderId="2" xfId="0" applyFont="1" applyFill="1" applyBorder="1" applyAlignment="1">
      <alignment horizontal="left" vertical="top"/>
    </xf>
    <xf numFmtId="0" fontId="18" fillId="0" borderId="1" xfId="0" applyFont="1" applyBorder="1" applyAlignment="1">
      <alignment vertical="top" wrapText="1"/>
    </xf>
    <xf numFmtId="164" fontId="18" fillId="0" borderId="1" xfId="0" applyNumberFormat="1" applyFont="1" applyFill="1" applyBorder="1" applyAlignment="1">
      <alignment horizontal="left" vertical="top" wrapText="1"/>
    </xf>
    <xf numFmtId="0" fontId="18" fillId="0" borderId="1" xfId="0" applyNumberFormat="1" applyFont="1" applyFill="1" applyBorder="1" applyAlignment="1">
      <alignment vertical="top" wrapText="1"/>
    </xf>
    <xf numFmtId="0" fontId="18" fillId="0" borderId="1" xfId="0" applyFont="1" applyFill="1" applyBorder="1" applyAlignment="1">
      <alignment horizontal="left" vertical="top" wrapText="1"/>
    </xf>
    <xf numFmtId="164" fontId="18" fillId="0" borderId="2" xfId="0" applyNumberFormat="1" applyFont="1" applyFill="1" applyBorder="1" applyAlignment="1">
      <alignment horizontal="left" vertical="top"/>
    </xf>
    <xf numFmtId="0" fontId="18" fillId="0" borderId="11" xfId="0" applyFont="1" applyFill="1" applyBorder="1" applyAlignment="1">
      <alignment horizontal="left" vertical="top"/>
    </xf>
    <xf numFmtId="164" fontId="18" fillId="0" borderId="11" xfId="0" applyNumberFormat="1" applyFont="1" applyFill="1" applyBorder="1" applyAlignment="1">
      <alignment horizontal="left" vertical="top"/>
    </xf>
    <xf numFmtId="0" fontId="18" fillId="0" borderId="11" xfId="0" applyFont="1" applyFill="1" applyBorder="1" applyAlignment="1">
      <alignment vertical="top"/>
    </xf>
    <xf numFmtId="0" fontId="16" fillId="0" borderId="12" xfId="0" applyFont="1" applyFill="1" applyBorder="1" applyAlignment="1">
      <alignment horizontal="left" vertical="top"/>
    </xf>
    <xf numFmtId="0" fontId="16" fillId="0" borderId="12" xfId="0" applyFont="1" applyFill="1" applyBorder="1" applyAlignment="1">
      <alignment vertical="top"/>
    </xf>
    <xf numFmtId="0" fontId="16" fillId="0" borderId="11" xfId="0" applyFont="1" applyFill="1" applyBorder="1" applyAlignment="1">
      <alignment horizontal="left" vertical="top"/>
    </xf>
    <xf numFmtId="164" fontId="16" fillId="0" borderId="11" xfId="0" applyNumberFormat="1" applyFont="1" applyFill="1" applyBorder="1" applyAlignment="1">
      <alignment horizontal="left" vertical="top"/>
    </xf>
    <xf numFmtId="0" fontId="16" fillId="0" borderId="11" xfId="0" applyFont="1" applyFill="1" applyBorder="1" applyAlignment="1">
      <alignmen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vertical="top" wrapText="1"/>
    </xf>
    <xf numFmtId="49" fontId="17" fillId="0" borderId="0" xfId="0" applyNumberFormat="1" applyFont="1" applyFill="1" applyBorder="1" applyAlignment="1">
      <alignment horizontal="left" vertical="top" wrapText="1"/>
    </xf>
    <xf numFmtId="0" fontId="21" fillId="0" borderId="2" xfId="0" applyNumberFormat="1" applyFont="1" applyFill="1" applyBorder="1" applyAlignment="1">
      <alignment vertical="top" wrapText="1"/>
    </xf>
    <xf numFmtId="0" fontId="34" fillId="0" borderId="0" xfId="0" applyFont="1" applyFill="1" applyBorder="1" applyAlignment="1">
      <alignment horizontal="left" vertical="top"/>
    </xf>
    <xf numFmtId="0" fontId="35" fillId="0" borderId="0" xfId="0" applyFont="1" applyFill="1" applyBorder="1" applyAlignment="1">
      <alignment vertical="top"/>
    </xf>
    <xf numFmtId="0" fontId="18" fillId="0" borderId="3" xfId="0" applyFont="1" applyFill="1" applyBorder="1" applyAlignment="1">
      <alignment vertical="top" wrapText="1"/>
    </xf>
    <xf numFmtId="0" fontId="4" fillId="0" borderId="3" xfId="1" applyFill="1" applyBorder="1" applyAlignment="1" applyProtection="1">
      <alignment vertical="top" wrapText="1"/>
    </xf>
    <xf numFmtId="0" fontId="6" fillId="0" borderId="0" xfId="0" applyFont="1" applyFill="1"/>
    <xf numFmtId="0" fontId="19" fillId="0" borderId="2" xfId="2" applyFont="1" applyFill="1" applyBorder="1" applyAlignment="1">
      <alignment horizontal="left" vertical="top" wrapText="1"/>
    </xf>
    <xf numFmtId="0" fontId="19" fillId="0" borderId="1" xfId="2" applyFont="1" applyFill="1" applyBorder="1" applyAlignment="1">
      <alignment horizontal="left" vertical="top" wrapText="1"/>
    </xf>
    <xf numFmtId="0" fontId="17" fillId="0" borderId="0" xfId="0" applyFont="1" applyFill="1" applyBorder="1" applyAlignment="1">
      <alignment vertical="top" wrapText="1"/>
    </xf>
    <xf numFmtId="0" fontId="19" fillId="0" borderId="0" xfId="0" applyFont="1" applyFill="1" applyBorder="1" applyAlignment="1">
      <alignment vertical="top"/>
    </xf>
    <xf numFmtId="0" fontId="17" fillId="0" borderId="0" xfId="0" applyFont="1" applyFill="1" applyBorder="1" applyAlignment="1">
      <alignment horizontal="left" vertical="top" wrapText="1"/>
    </xf>
    <xf numFmtId="14" fontId="17" fillId="0" borderId="0" xfId="0" applyNumberFormat="1" applyFont="1" applyFill="1" applyBorder="1" applyAlignment="1">
      <alignment horizontal="left" vertical="top" wrapText="1"/>
    </xf>
    <xf numFmtId="0" fontId="17" fillId="0" borderId="0" xfId="0" applyFont="1" applyFill="1" applyBorder="1" applyAlignment="1">
      <alignment horizontal="left" vertical="top"/>
    </xf>
    <xf numFmtId="0" fontId="17" fillId="0" borderId="0" xfId="0" applyFont="1" applyFill="1" applyBorder="1" applyAlignment="1">
      <alignment vertical="top" wrapText="1"/>
    </xf>
    <xf numFmtId="0" fontId="17" fillId="0" borderId="0" xfId="0" applyFont="1" applyFill="1" applyAlignment="1">
      <alignment horizontal="left"/>
    </xf>
    <xf numFmtId="0" fontId="17" fillId="0" borderId="0" xfId="0" applyFont="1" applyFill="1" applyAlignment="1">
      <alignment wrapText="1"/>
    </xf>
    <xf numFmtId="0" fontId="19" fillId="0" borderId="0" xfId="0" applyFont="1" applyFill="1" applyAlignment="1"/>
    <xf numFmtId="49" fontId="17" fillId="0" borderId="0" xfId="0" applyNumberFormat="1" applyFont="1" applyFill="1" applyBorder="1" applyAlignment="1">
      <alignment horizontal="left" vertical="top" wrapText="1"/>
    </xf>
    <xf numFmtId="0" fontId="17" fillId="0" borderId="0" xfId="0" applyFont="1" applyBorder="1" applyAlignment="1">
      <alignment vertical="top" wrapText="1"/>
    </xf>
    <xf numFmtId="0" fontId="17" fillId="0" borderId="1" xfId="0" applyFont="1" applyFill="1" applyBorder="1" applyAlignment="1">
      <alignment vertical="top"/>
    </xf>
    <xf numFmtId="0" fontId="19" fillId="0" borderId="3" xfId="0" applyFont="1" applyFill="1" applyBorder="1" applyAlignment="1">
      <alignment horizontal="left" wrapText="1"/>
    </xf>
    <xf numFmtId="0" fontId="19" fillId="0" borderId="3" xfId="0" applyFont="1" applyFill="1" applyBorder="1" applyAlignment="1">
      <alignment horizontal="left" vertical="top" wrapText="1"/>
    </xf>
    <xf numFmtId="0" fontId="19" fillId="0" borderId="3" xfId="0" applyFont="1" applyFill="1" applyBorder="1" applyAlignment="1">
      <alignment horizontal="left"/>
    </xf>
    <xf numFmtId="0" fontId="6" fillId="0" borderId="0" xfId="0" applyFont="1" applyBorder="1"/>
    <xf numFmtId="2" fontId="17" fillId="0" borderId="0" xfId="0" applyNumberFormat="1" applyFont="1" applyFill="1" applyBorder="1" applyAlignment="1">
      <alignment horizontal="left" vertical="top" wrapText="1"/>
    </xf>
    <xf numFmtId="14" fontId="4" fillId="0" borderId="0" xfId="1" applyNumberFormat="1" applyFill="1" applyBorder="1" applyAlignment="1" applyProtection="1">
      <alignment vertical="top" wrapText="1"/>
    </xf>
    <xf numFmtId="0" fontId="18" fillId="0" borderId="0" xfId="0" applyFont="1" applyFill="1" applyBorder="1" applyAlignment="1">
      <alignment horizontal="left" vertical="top"/>
    </xf>
    <xf numFmtId="0" fontId="16" fillId="0" borderId="4" xfId="0" applyFont="1" applyFill="1" applyBorder="1" applyAlignment="1">
      <alignment horizontal="center" vertical="center" wrapText="1"/>
    </xf>
    <xf numFmtId="0" fontId="18" fillId="0" borderId="4" xfId="0" applyFont="1" applyBorder="1" applyAlignment="1">
      <alignment horizontal="center"/>
    </xf>
    <xf numFmtId="166" fontId="18" fillId="0" borderId="4" xfId="2" applyNumberFormat="1" applyFont="1" applyFill="1" applyBorder="1" applyAlignment="1">
      <alignment horizontal="right" vertical="top"/>
    </xf>
    <xf numFmtId="0" fontId="18" fillId="0" borderId="4" xfId="2" applyFont="1" applyFill="1" applyBorder="1" applyAlignment="1">
      <alignment horizontal="left" vertical="top"/>
    </xf>
    <xf numFmtId="0" fontId="18" fillId="0" borderId="4" xfId="2" applyFont="1" applyFill="1" applyBorder="1" applyAlignment="1">
      <alignment horizontal="left" vertical="top" wrapText="1"/>
    </xf>
    <xf numFmtId="0" fontId="18" fillId="0" borderId="4" xfId="0" applyFont="1" applyBorder="1" applyAlignment="1">
      <alignment horizontal="left" vertical="top" wrapText="1"/>
    </xf>
    <xf numFmtId="0" fontId="18" fillId="0" borderId="4" xfId="2" applyFont="1" applyFill="1" applyBorder="1" applyAlignment="1">
      <alignment horizontal="right" vertical="top"/>
    </xf>
    <xf numFmtId="0" fontId="18" fillId="0" borderId="5" xfId="2" applyFont="1" applyFill="1" applyBorder="1" applyAlignment="1">
      <alignment vertical="top"/>
    </xf>
    <xf numFmtId="0" fontId="18" fillId="0" borderId="6" xfId="2" applyFont="1" applyFill="1" applyBorder="1" applyAlignment="1">
      <alignment vertical="top"/>
    </xf>
    <xf numFmtId="0" fontId="18" fillId="0" borderId="7" xfId="2" applyFont="1" applyFill="1" applyBorder="1" applyAlignment="1">
      <alignment vertical="top"/>
    </xf>
    <xf numFmtId="0" fontId="8" fillId="0" borderId="0" xfId="0" applyFont="1" applyFill="1" applyBorder="1" applyAlignment="1">
      <alignment horizontal="left" vertical="top" wrapText="1"/>
    </xf>
    <xf numFmtId="0" fontId="12" fillId="0" borderId="0" xfId="0" applyFont="1" applyFill="1" applyBorder="1" applyAlignment="1">
      <alignment horizontal="center" wrapText="1"/>
    </xf>
    <xf numFmtId="0" fontId="13" fillId="0" borderId="0" xfId="0" applyFont="1" applyAlignment="1">
      <alignment horizontal="left" vertical="top" wrapText="1"/>
    </xf>
    <xf numFmtId="0" fontId="8" fillId="0" borderId="0" xfId="0" applyFont="1" applyFill="1" applyBorder="1" applyAlignment="1">
      <alignment horizontal="justify" vertical="top" wrapText="1"/>
    </xf>
    <xf numFmtId="0" fontId="8" fillId="0" borderId="1" xfId="0" applyNumberFormat="1" applyFont="1" applyFill="1" applyBorder="1" applyAlignment="1">
      <alignment horizontal="justify" vertical="top" wrapText="1"/>
    </xf>
    <xf numFmtId="0" fontId="22" fillId="0" borderId="11" xfId="0" applyFont="1" applyFill="1" applyBorder="1" applyAlignment="1">
      <alignment horizontal="center" vertical="center" wrapText="1"/>
    </xf>
    <xf numFmtId="0" fontId="0" fillId="0" borderId="11" xfId="0" applyFont="1" applyBorder="1" applyAlignment="1">
      <alignment horizontal="center" wrapText="1"/>
    </xf>
    <xf numFmtId="0" fontId="16" fillId="0" borderId="11" xfId="0" applyFont="1" applyFill="1" applyBorder="1" applyAlignment="1">
      <alignment horizontal="left" vertical="top" wrapText="1"/>
    </xf>
    <xf numFmtId="0" fontId="0" fillId="0" borderId="11" xfId="0" applyFont="1" applyBorder="1" applyAlignment="1">
      <alignment horizontal="center"/>
    </xf>
    <xf numFmtId="0" fontId="18" fillId="0" borderId="0" xfId="0" applyFont="1" applyFill="1" applyBorder="1" applyAlignment="1">
      <alignment horizontal="left" vertical="top"/>
    </xf>
    <xf numFmtId="164" fontId="18" fillId="0" borderId="0" xfId="0" applyNumberFormat="1" applyFont="1" applyFill="1" applyBorder="1" applyAlignment="1">
      <alignment horizontal="left" vertical="top" wrapText="1"/>
    </xf>
    <xf numFmtId="0" fontId="17" fillId="0" borderId="0" xfId="0" applyFont="1" applyFill="1" applyBorder="1" applyAlignment="1">
      <alignment horizontal="left" vertical="top" wrapText="1"/>
    </xf>
    <xf numFmtId="14" fontId="17" fillId="0" borderId="0" xfId="0" applyNumberFormat="1" applyFont="1" applyFill="1" applyBorder="1" applyAlignment="1">
      <alignment horizontal="left" vertical="top" wrapText="1"/>
    </xf>
    <xf numFmtId="0" fontId="17" fillId="0" borderId="0" xfId="0" applyFont="1" applyFill="1" applyBorder="1" applyAlignment="1">
      <alignment horizontal="left" vertical="top"/>
    </xf>
    <xf numFmtId="0" fontId="17" fillId="0" borderId="0" xfId="0" applyFont="1" applyFill="1" applyBorder="1" applyAlignment="1">
      <alignment vertical="top" wrapText="1"/>
    </xf>
    <xf numFmtId="0" fontId="3" fillId="0" borderId="0" xfId="0" applyFont="1" applyBorder="1" applyAlignment="1">
      <alignment vertical="top" wrapText="1"/>
    </xf>
    <xf numFmtId="0" fontId="3" fillId="0" borderId="0" xfId="0" applyFont="1" applyAlignment="1">
      <alignment vertical="top" wrapText="1"/>
    </xf>
    <xf numFmtId="0" fontId="17" fillId="0" borderId="1" xfId="0" applyFont="1" applyFill="1" applyBorder="1" applyAlignment="1">
      <alignment vertical="top" wrapText="1"/>
    </xf>
    <xf numFmtId="0" fontId="17" fillId="0" borderId="1" xfId="0" applyFont="1" applyFill="1" applyBorder="1" applyAlignment="1">
      <alignment horizontal="left" vertical="top" wrapText="1"/>
    </xf>
    <xf numFmtId="49" fontId="17" fillId="0" borderId="0" xfId="0" applyNumberFormat="1" applyFont="1" applyFill="1" applyBorder="1" applyAlignment="1">
      <alignment horizontal="left" vertical="top"/>
    </xf>
    <xf numFmtId="49" fontId="17" fillId="0" borderId="1" xfId="0" applyNumberFormat="1" applyFont="1" applyFill="1" applyBorder="1" applyAlignment="1">
      <alignment horizontal="left" vertical="top"/>
    </xf>
    <xf numFmtId="0" fontId="6" fillId="0" borderId="0" xfId="0" applyFont="1" applyFill="1" applyBorder="1" applyAlignment="1">
      <alignment horizontal="left" vertical="top" wrapText="1"/>
    </xf>
    <xf numFmtId="0" fontId="17" fillId="0" borderId="0" xfId="0" applyFont="1" applyAlignment="1">
      <alignment horizontal="left" vertical="top"/>
    </xf>
    <xf numFmtId="0" fontId="0"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vertical="top"/>
    </xf>
    <xf numFmtId="0" fontId="17" fillId="0" borderId="0" xfId="0" applyFont="1" applyFill="1" applyBorder="1" applyAlignment="1">
      <alignment horizontal="left" vertical="top" shrinkToFit="1"/>
    </xf>
    <xf numFmtId="0" fontId="17" fillId="0" borderId="1" xfId="0" applyFont="1" applyFill="1" applyBorder="1" applyAlignment="1">
      <alignment horizontal="left" vertical="top"/>
    </xf>
    <xf numFmtId="0" fontId="0" fillId="0" borderId="0" xfId="0" applyFont="1" applyBorder="1" applyAlignment="1">
      <alignment vertical="top"/>
    </xf>
    <xf numFmtId="0" fontId="0" fillId="0" borderId="1" xfId="0" applyFont="1" applyBorder="1" applyAlignment="1">
      <alignment vertical="top"/>
    </xf>
    <xf numFmtId="0" fontId="0" fillId="0" borderId="1" xfId="0" applyFont="1" applyBorder="1" applyAlignment="1">
      <alignment horizontal="left" vertical="top"/>
    </xf>
    <xf numFmtId="0" fontId="0" fillId="0" borderId="0" xfId="0" applyFont="1" applyFill="1" applyBorder="1" applyAlignment="1">
      <alignment vertical="top"/>
    </xf>
    <xf numFmtId="0" fontId="0" fillId="0" borderId="1" xfId="0" applyFont="1" applyFill="1" applyBorder="1" applyAlignment="1">
      <alignment vertical="top"/>
    </xf>
    <xf numFmtId="0" fontId="17" fillId="0" borderId="0" xfId="0" applyFont="1" applyFill="1" applyAlignment="1">
      <alignment horizontal="left"/>
    </xf>
    <xf numFmtId="0" fontId="17" fillId="0" borderId="1" xfId="0" applyFont="1" applyFill="1" applyBorder="1" applyAlignment="1">
      <alignment horizontal="left" vertical="top" shrinkToFit="1"/>
    </xf>
    <xf numFmtId="0" fontId="17" fillId="0" borderId="0" xfId="0" applyFont="1" applyFill="1" applyAlignment="1">
      <alignment wrapText="1"/>
    </xf>
    <xf numFmtId="0" fontId="0" fillId="0" borderId="0" xfId="0" applyFont="1" applyFill="1" applyAlignment="1">
      <alignment wrapText="1"/>
    </xf>
    <xf numFmtId="0" fontId="19" fillId="0" borderId="0" xfId="0" applyFont="1" applyFill="1" applyAlignment="1"/>
    <xf numFmtId="0" fontId="0" fillId="0" borderId="0" xfId="0" applyFont="1" applyAlignment="1"/>
    <xf numFmtId="0" fontId="17" fillId="0" borderId="0" xfId="0" applyFont="1" applyFill="1" applyAlignment="1">
      <alignment vertical="top" wrapText="1"/>
    </xf>
    <xf numFmtId="49" fontId="17" fillId="0" borderId="0" xfId="0" applyNumberFormat="1"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vertical="top" wrapText="1"/>
    </xf>
    <xf numFmtId="49" fontId="17" fillId="0" borderId="0" xfId="0" applyNumberFormat="1" applyFont="1" applyFill="1" applyBorder="1" applyAlignment="1">
      <alignment horizontal="left" vertical="top" wrapText="1"/>
    </xf>
    <xf numFmtId="0" fontId="0" fillId="0" borderId="0" xfId="0" applyFont="1" applyBorder="1" applyAlignment="1">
      <alignment horizontal="left" vertical="top" wrapText="1"/>
    </xf>
    <xf numFmtId="0" fontId="0" fillId="0" borderId="1" xfId="0" applyFont="1" applyBorder="1" applyAlignment="1">
      <alignment horizontal="left" vertical="top" wrapText="1"/>
    </xf>
    <xf numFmtId="0" fontId="17" fillId="0" borderId="0" xfId="0" applyFont="1" applyFill="1" applyAlignment="1">
      <alignment horizontal="left" vertical="top"/>
    </xf>
    <xf numFmtId="0" fontId="15" fillId="0" borderId="0" xfId="0" applyFont="1" applyFill="1" applyAlignment="1">
      <alignment horizontal="left" vertical="top"/>
    </xf>
    <xf numFmtId="0" fontId="0" fillId="0" borderId="0" xfId="0" applyFont="1" applyAlignment="1">
      <alignment wrapText="1"/>
    </xf>
    <xf numFmtId="49" fontId="17" fillId="0" borderId="0" xfId="0" applyNumberFormat="1" applyFont="1" applyFill="1" applyAlignment="1">
      <alignment horizontal="left" vertical="top"/>
    </xf>
    <xf numFmtId="14" fontId="17" fillId="0" borderId="0" xfId="2" applyNumberFormat="1" applyFont="1" applyFill="1" applyBorder="1" applyAlignment="1">
      <alignment horizontal="left" vertical="top" wrapText="1"/>
    </xf>
    <xf numFmtId="0" fontId="17" fillId="0" borderId="0" xfId="2" applyFont="1" applyFill="1" applyBorder="1" applyAlignment="1">
      <alignment horizontal="left" vertical="top"/>
    </xf>
    <xf numFmtId="0" fontId="17" fillId="0" borderId="0" xfId="2" applyFont="1" applyFill="1" applyBorder="1" applyAlignment="1">
      <alignment horizontal="left" vertical="top" wrapText="1"/>
    </xf>
    <xf numFmtId="49" fontId="17" fillId="0" borderId="0" xfId="2" applyNumberFormat="1" applyFont="1" applyFill="1" applyBorder="1" applyAlignment="1">
      <alignment horizontal="left" vertical="top"/>
    </xf>
    <xf numFmtId="49" fontId="17" fillId="0" borderId="0" xfId="2" applyNumberFormat="1" applyFont="1" applyFill="1" applyBorder="1" applyAlignment="1">
      <alignment vertical="top"/>
    </xf>
    <xf numFmtId="0" fontId="31" fillId="0" borderId="1" xfId="2" applyFont="1" applyFill="1" applyBorder="1" applyAlignment="1">
      <alignment vertical="top"/>
    </xf>
    <xf numFmtId="0" fontId="31" fillId="0" borderId="1" xfId="5" applyFont="1" applyBorder="1" applyAlignment="1">
      <alignment vertical="top"/>
    </xf>
    <xf numFmtId="0" fontId="17" fillId="0" borderId="1" xfId="2" applyFont="1" applyFill="1" applyBorder="1" applyAlignment="1">
      <alignment horizontal="left" vertical="top" wrapText="1"/>
    </xf>
    <xf numFmtId="0" fontId="16" fillId="0" borderId="0" xfId="2" applyFont="1" applyFill="1" applyBorder="1" applyAlignment="1">
      <alignment horizontal="left" vertical="top"/>
    </xf>
    <xf numFmtId="0" fontId="17" fillId="0" borderId="0" xfId="2" applyFont="1" applyFill="1" applyBorder="1" applyAlignment="1">
      <alignment vertical="top"/>
    </xf>
    <xf numFmtId="0" fontId="18" fillId="0" borderId="0" xfId="5" applyFont="1" applyAlignment="1">
      <alignment vertical="top"/>
    </xf>
    <xf numFmtId="0" fontId="17" fillId="0" borderId="1" xfId="2" applyFont="1" applyFill="1" applyBorder="1" applyAlignment="1">
      <alignment horizontal="left" vertical="top"/>
    </xf>
    <xf numFmtId="0" fontId="17" fillId="0" borderId="0" xfId="2" applyFont="1" applyFill="1" applyBorder="1" applyAlignment="1">
      <alignment vertical="top" wrapText="1"/>
    </xf>
    <xf numFmtId="0" fontId="17" fillId="0" borderId="1" xfId="2" applyFont="1" applyFill="1" applyBorder="1" applyAlignment="1">
      <alignment vertical="top" wrapText="1"/>
    </xf>
    <xf numFmtId="0" fontId="18" fillId="0" borderId="0" xfId="5" applyFont="1" applyFill="1" applyBorder="1" applyAlignment="1">
      <alignment vertical="top"/>
    </xf>
    <xf numFmtId="0" fontId="18" fillId="0" borderId="1" xfId="5" applyFont="1" applyFill="1" applyBorder="1" applyAlignment="1">
      <alignment vertical="top"/>
    </xf>
    <xf numFmtId="0" fontId="17" fillId="0" borderId="0" xfId="0" applyNumberFormat="1" applyFont="1" applyFill="1" applyBorder="1" applyAlignment="1">
      <alignment horizontal="left" vertical="top" wrapText="1"/>
    </xf>
    <xf numFmtId="0" fontId="17" fillId="0" borderId="0" xfId="0" applyFont="1" applyBorder="1" applyAlignment="1">
      <alignment vertical="top" wrapText="1"/>
    </xf>
    <xf numFmtId="0" fontId="17" fillId="0" borderId="1" xfId="0" applyFont="1" applyBorder="1" applyAlignment="1">
      <alignment vertical="top" wrapText="1"/>
    </xf>
    <xf numFmtId="0" fontId="17" fillId="0" borderId="0" xfId="0" applyFont="1" applyBorder="1" applyAlignment="1">
      <alignment horizontal="left" vertical="top" wrapText="1"/>
    </xf>
    <xf numFmtId="0" fontId="17" fillId="0" borderId="1" xfId="0" applyFont="1" applyBorder="1" applyAlignment="1">
      <alignment horizontal="left" vertical="top" wrapText="1"/>
    </xf>
    <xf numFmtId="0" fontId="19" fillId="0" borderId="0" xfId="0" applyFont="1" applyFill="1" applyBorder="1" applyAlignment="1">
      <alignment vertical="top"/>
    </xf>
    <xf numFmtId="0" fontId="17" fillId="0" borderId="1" xfId="0" applyFont="1" applyFill="1" applyBorder="1" applyAlignment="1">
      <alignment vertical="top"/>
    </xf>
    <xf numFmtId="0" fontId="19" fillId="0" borderId="0" xfId="0" applyFont="1" applyFill="1" applyBorder="1" applyAlignment="1">
      <alignment horizontal="left" vertical="top"/>
    </xf>
    <xf numFmtId="0" fontId="17" fillId="0" borderId="11" xfId="0" applyFont="1" applyFill="1" applyBorder="1" applyAlignment="1">
      <alignment vertical="top"/>
    </xf>
    <xf numFmtId="0" fontId="17" fillId="0" borderId="3" xfId="0" applyFont="1" applyFill="1" applyBorder="1" applyAlignment="1">
      <alignment vertical="top"/>
    </xf>
    <xf numFmtId="0" fontId="18" fillId="0" borderId="0" xfId="0" applyFont="1" applyAlignment="1">
      <alignment vertical="top" wrapText="1"/>
    </xf>
    <xf numFmtId="0" fontId="31" fillId="0" borderId="0" xfId="0" applyFont="1" applyFill="1" applyAlignment="1">
      <alignment horizontal="left" wrapText="1"/>
    </xf>
    <xf numFmtId="0" fontId="29" fillId="0" borderId="11" xfId="0" applyFont="1" applyBorder="1"/>
    <xf numFmtId="49" fontId="17" fillId="0" borderId="0" xfId="0" applyNumberFormat="1" applyFont="1" applyFill="1" applyBorder="1" applyAlignment="1">
      <alignment vertical="top"/>
    </xf>
    <xf numFmtId="49" fontId="17" fillId="0" borderId="1" xfId="0" applyNumberFormat="1" applyFont="1" applyFill="1" applyBorder="1" applyAlignment="1">
      <alignment vertical="top"/>
    </xf>
    <xf numFmtId="0" fontId="17" fillId="0" borderId="0" xfId="0" applyFont="1" applyFill="1" applyAlignment="1">
      <alignment horizontal="left" vertical="top" wrapText="1"/>
    </xf>
    <xf numFmtId="0" fontId="29" fillId="0" borderId="0" xfId="0" applyFont="1"/>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1" xfId="0" applyBorder="1" applyAlignment="1">
      <alignment horizontal="left" vertical="top" wrapText="1"/>
    </xf>
    <xf numFmtId="0" fontId="18" fillId="0" borderId="0" xfId="0" applyFont="1" applyAlignment="1">
      <alignment horizontal="left" vertical="top" wrapText="1"/>
    </xf>
  </cellXfs>
  <cellStyles count="7">
    <cellStyle name="Comma" xfId="6" builtinId="3"/>
    <cellStyle name="Comma 2" xfId="4"/>
    <cellStyle name="Hyperlink" xfId="1" builtinId="8"/>
    <cellStyle name="Normal" xfId="0" builtinId="0"/>
    <cellStyle name="Normal 2" xfId="2"/>
    <cellStyle name="Normal 3" xfId="3"/>
    <cellStyle name="Normal 3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1698362</xdr:colOff>
      <xdr:row>1</xdr:row>
      <xdr:rowOff>21155</xdr:rowOff>
    </xdr:from>
    <xdr:to>
      <xdr:col>4</xdr:col>
      <xdr:colOff>1573044</xdr:colOff>
      <xdr:row>3</xdr:row>
      <xdr:rowOff>55418</xdr:rowOff>
    </xdr:to>
    <xdr:pic>
      <xdr:nvPicPr>
        <xdr:cNvPr id="3" name="Picture 1" descr="medium MS log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bwMode="auto">
        <a:xfrm>
          <a:off x="3993887" y="68780"/>
          <a:ext cx="1636807" cy="643863"/>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DE%20Projects/FDA_Sentinel/03.%20Data%20Activities/02.%20Common%20Data%20Model/SCDM/SCDM_V6.0/Mini-Sentinel_Common-Data-Model_v3.0_201308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List of Tables"/>
      <sheetName val="History of Modifications"/>
      <sheetName val="1.Enrollment"/>
      <sheetName val="2.Demographic"/>
      <sheetName val="3.Dispensing"/>
      <sheetName val="4.1Encounter"/>
      <sheetName val="4.2Diagnosis"/>
      <sheetName val="4.3Procedure"/>
      <sheetName val="5.1Death"/>
      <sheetName val="5.2Cause of death"/>
      <sheetName val="6.1Laboratory Result"/>
      <sheetName val="6.1.1Laboratory Result Guidelin"/>
      <sheetName val="6.1.2Laboratory LOINC Info "/>
      <sheetName val="6.1.3Laboratory CPT Info"/>
      <sheetName val="6.1.4Laboratory Standard Abbrev"/>
      <sheetName val="6.2Vital Signs"/>
      <sheetName val="7.StateVaccine"/>
      <sheetName val="ST.Age_Groups"/>
      <sheetName val="ST.Enrollment"/>
      <sheetName val="ST.GenericDrugName"/>
      <sheetName val="ST.DrugCategory"/>
      <sheetName val="ST.ICD9_Diagnosis_3Dig"/>
      <sheetName val="ST.ICD9_Diagnosis_4Dig"/>
      <sheetName val="ST.ICD9_Diagnosis_5Dig"/>
      <sheetName val="ST.HCPCS"/>
      <sheetName val="ST. ICD9_Procedure_3Dig"/>
      <sheetName val="ST.ICD9_Procedure_4Dig"/>
      <sheetName val="ST.IN.GenericDrugName"/>
      <sheetName val="ST.IN.DrugCategory"/>
      <sheetName val="ST.IN.ICD9_Diagnosis_3Dig"/>
    </sheetNames>
    <sheetDataSet>
      <sheetData sheetId="0" refreshError="1"/>
      <sheetData sheetId="1" refreshError="1"/>
      <sheetData sheetId="2" refreshError="1"/>
      <sheetData sheetId="3" refreshError="1"/>
      <sheetData sheetId="4" refreshError="1"/>
      <sheetData sheetId="5" refreshError="1"/>
      <sheetData sheetId="6">
        <row r="9">
          <cell r="E9" t="str">
            <v>Encounter or admission date.</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entinelinitiative.org/" TargetMode="Externa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34"/>
  <sheetViews>
    <sheetView topLeftCell="A27" workbookViewId="0">
      <selection activeCell="G15" sqref="G15"/>
    </sheetView>
  </sheetViews>
  <sheetFormatPr defaultColWidth="9.109375" defaultRowHeight="14.4" x14ac:dyDescent="0.3"/>
  <cols>
    <col min="1" max="1" width="9" style="121" customWidth="1"/>
    <col min="2" max="3" width="9.88671875" style="121" customWidth="1"/>
    <col min="4" max="4" width="12.5546875" style="121" customWidth="1"/>
    <col min="5" max="5" width="54.44140625" style="121" customWidth="1"/>
    <col min="6" max="6" width="29.5546875" style="135" customWidth="1"/>
    <col min="7" max="7" width="40" style="121" customWidth="1"/>
    <col min="8" max="8" width="17" style="121" customWidth="1"/>
    <col min="9" max="9" width="14.44140625" style="121" customWidth="1"/>
    <col min="10" max="16384" width="9.109375" style="121"/>
  </cols>
  <sheetData>
    <row r="1" spans="1:9" x14ac:dyDescent="0.3">
      <c r="A1" s="122"/>
      <c r="B1" s="114"/>
      <c r="C1" s="114"/>
      <c r="D1" s="115"/>
      <c r="E1" s="115"/>
      <c r="F1" s="115"/>
      <c r="G1" s="115"/>
      <c r="H1" s="115"/>
      <c r="I1" s="116"/>
    </row>
    <row r="2" spans="1:9" ht="24" customHeight="1" x14ac:dyDescent="0.3">
      <c r="A2" s="299" t="s">
        <v>179</v>
      </c>
      <c r="B2" s="300"/>
      <c r="C2" s="300"/>
      <c r="D2" s="300"/>
      <c r="E2" s="300"/>
      <c r="F2" s="300"/>
      <c r="G2" s="300"/>
      <c r="H2" s="300"/>
      <c r="I2" s="300"/>
    </row>
    <row r="3" spans="1:9" x14ac:dyDescent="0.3">
      <c r="A3" s="114" t="s">
        <v>53</v>
      </c>
      <c r="B3" s="114" t="s">
        <v>52</v>
      </c>
      <c r="C3" s="114" t="s">
        <v>440</v>
      </c>
      <c r="D3" s="115" t="s">
        <v>441</v>
      </c>
      <c r="E3" s="117" t="s">
        <v>534</v>
      </c>
      <c r="F3" s="115" t="s">
        <v>443</v>
      </c>
      <c r="G3" s="115" t="s">
        <v>442</v>
      </c>
      <c r="H3" s="115" t="s">
        <v>535</v>
      </c>
      <c r="I3" s="115" t="s">
        <v>181</v>
      </c>
    </row>
    <row r="4" spans="1:9" ht="28.8" x14ac:dyDescent="0.3">
      <c r="A4" s="129">
        <v>5</v>
      </c>
      <c r="B4" s="130">
        <v>42184</v>
      </c>
      <c r="C4" s="131" t="s">
        <v>528</v>
      </c>
      <c r="D4" s="131" t="s">
        <v>506</v>
      </c>
      <c r="E4" s="131" t="s">
        <v>500</v>
      </c>
      <c r="F4" s="132" t="s">
        <v>447</v>
      </c>
      <c r="G4" s="131"/>
      <c r="H4" s="131"/>
      <c r="I4" s="131" t="s">
        <v>376</v>
      </c>
    </row>
    <row r="5" spans="1:9" ht="43.2" x14ac:dyDescent="0.3">
      <c r="A5" s="129">
        <v>5</v>
      </c>
      <c r="B5" s="130">
        <v>42184</v>
      </c>
      <c r="C5" s="131" t="s">
        <v>528</v>
      </c>
      <c r="D5" s="131" t="s">
        <v>507</v>
      </c>
      <c r="E5" s="131" t="s">
        <v>501</v>
      </c>
      <c r="F5" s="132" t="s">
        <v>448</v>
      </c>
      <c r="G5" s="131"/>
      <c r="H5" s="131"/>
      <c r="I5" s="131" t="s">
        <v>376</v>
      </c>
    </row>
    <row r="6" spans="1:9" x14ac:dyDescent="0.3">
      <c r="A6" s="129">
        <v>5</v>
      </c>
      <c r="B6" s="130">
        <v>42184</v>
      </c>
      <c r="C6" s="131" t="s">
        <v>528</v>
      </c>
      <c r="D6" s="131" t="s">
        <v>508</v>
      </c>
      <c r="E6" s="131" t="s">
        <v>502</v>
      </c>
      <c r="F6" s="133" t="s">
        <v>449</v>
      </c>
      <c r="G6" s="131"/>
      <c r="H6" s="131"/>
      <c r="I6" s="131" t="s">
        <v>376</v>
      </c>
    </row>
    <row r="7" spans="1:9" ht="28.8" x14ac:dyDescent="0.3">
      <c r="A7" s="129">
        <v>5</v>
      </c>
      <c r="B7" s="130">
        <v>42184</v>
      </c>
      <c r="C7" s="131" t="s">
        <v>528</v>
      </c>
      <c r="D7" s="131" t="s">
        <v>515</v>
      </c>
      <c r="E7" s="131" t="s">
        <v>514</v>
      </c>
      <c r="F7" s="134" t="s">
        <v>450</v>
      </c>
      <c r="G7" s="132" t="s">
        <v>521</v>
      </c>
      <c r="H7" s="132"/>
      <c r="I7" s="131" t="s">
        <v>376</v>
      </c>
    </row>
    <row r="8" spans="1:9" ht="28.8" x14ac:dyDescent="0.3">
      <c r="A8" s="129">
        <v>5</v>
      </c>
      <c r="B8" s="130">
        <v>42184</v>
      </c>
      <c r="C8" s="131" t="s">
        <v>528</v>
      </c>
      <c r="D8" s="131" t="s">
        <v>518</v>
      </c>
      <c r="E8" s="131" t="s">
        <v>516</v>
      </c>
      <c r="F8" s="123" t="s">
        <v>451</v>
      </c>
      <c r="G8" s="131" t="s">
        <v>517</v>
      </c>
      <c r="H8" s="131"/>
      <c r="I8" s="131" t="s">
        <v>376</v>
      </c>
    </row>
    <row r="9" spans="1:9" x14ac:dyDescent="0.3">
      <c r="A9" s="129">
        <v>5</v>
      </c>
      <c r="B9" s="130">
        <v>42184</v>
      </c>
      <c r="C9" s="131" t="s">
        <v>528</v>
      </c>
      <c r="D9" s="131" t="s">
        <v>509</v>
      </c>
      <c r="E9" s="131" t="s">
        <v>504</v>
      </c>
      <c r="F9" s="133" t="s">
        <v>452</v>
      </c>
      <c r="G9" s="131"/>
      <c r="H9" s="131"/>
      <c r="I9" s="131" t="s">
        <v>376</v>
      </c>
    </row>
    <row r="10" spans="1:9" x14ac:dyDescent="0.3">
      <c r="A10" s="129">
        <v>5</v>
      </c>
      <c r="B10" s="130">
        <v>42184</v>
      </c>
      <c r="C10" s="131" t="s">
        <v>528</v>
      </c>
      <c r="D10" s="131" t="s">
        <v>510</v>
      </c>
      <c r="E10" s="131" t="s">
        <v>503</v>
      </c>
      <c r="F10" s="133" t="s">
        <v>453</v>
      </c>
      <c r="G10" s="131"/>
      <c r="H10" s="131"/>
      <c r="I10" s="131" t="s">
        <v>376</v>
      </c>
    </row>
    <row r="11" spans="1:9" ht="28.8" x14ac:dyDescent="0.3">
      <c r="A11" s="129">
        <v>5</v>
      </c>
      <c r="B11" s="130">
        <v>42184</v>
      </c>
      <c r="C11" s="131" t="s">
        <v>528</v>
      </c>
      <c r="D11" s="131" t="s">
        <v>520</v>
      </c>
      <c r="E11" s="131" t="s">
        <v>519</v>
      </c>
      <c r="F11" s="124" t="s">
        <v>273</v>
      </c>
      <c r="G11" s="131" t="s">
        <v>522</v>
      </c>
      <c r="H11" s="131"/>
      <c r="I11" s="131" t="s">
        <v>376</v>
      </c>
    </row>
    <row r="12" spans="1:9" x14ac:dyDescent="0.3">
      <c r="A12" s="129">
        <v>5</v>
      </c>
      <c r="B12" s="130">
        <v>42184</v>
      </c>
      <c r="C12" s="131" t="s">
        <v>528</v>
      </c>
      <c r="D12" s="131" t="s">
        <v>511</v>
      </c>
      <c r="E12" s="131" t="s">
        <v>505</v>
      </c>
      <c r="F12" s="133" t="s">
        <v>455</v>
      </c>
      <c r="G12" s="131"/>
      <c r="H12" s="131"/>
      <c r="I12" s="131" t="s">
        <v>376</v>
      </c>
    </row>
    <row r="13" spans="1:9" ht="28.8" x14ac:dyDescent="0.3">
      <c r="A13" s="129">
        <v>5</v>
      </c>
      <c r="B13" s="130">
        <v>42184</v>
      </c>
      <c r="C13" s="131" t="s">
        <v>528</v>
      </c>
      <c r="D13" s="121" t="s">
        <v>544</v>
      </c>
      <c r="E13" s="131" t="s">
        <v>513</v>
      </c>
      <c r="G13" s="136"/>
      <c r="H13" s="136"/>
      <c r="I13" s="131" t="s">
        <v>376</v>
      </c>
    </row>
    <row r="14" spans="1:9" ht="43.2" x14ac:dyDescent="0.3">
      <c r="A14" s="129">
        <v>5</v>
      </c>
      <c r="B14" s="130">
        <v>42184</v>
      </c>
      <c r="C14" s="131" t="s">
        <v>528</v>
      </c>
      <c r="D14" s="131" t="s">
        <v>525</v>
      </c>
      <c r="E14" s="131" t="s">
        <v>512</v>
      </c>
      <c r="G14" s="136"/>
      <c r="H14" s="136"/>
      <c r="I14" s="131" t="s">
        <v>376</v>
      </c>
    </row>
    <row r="15" spans="1:9" ht="259.2" x14ac:dyDescent="0.3">
      <c r="A15" s="129">
        <v>5</v>
      </c>
      <c r="B15" s="130">
        <v>42184</v>
      </c>
      <c r="C15" s="131" t="s">
        <v>528</v>
      </c>
      <c r="D15" s="131" t="s">
        <v>524</v>
      </c>
      <c r="E15" s="146" t="s">
        <v>523</v>
      </c>
      <c r="F15" s="145" t="s">
        <v>546</v>
      </c>
      <c r="I15" s="131" t="s">
        <v>376</v>
      </c>
    </row>
    <row r="16" spans="1:9" x14ac:dyDescent="0.3">
      <c r="A16" s="129">
        <v>5</v>
      </c>
      <c r="B16" s="130">
        <v>42184</v>
      </c>
      <c r="C16" s="131" t="s">
        <v>528</v>
      </c>
      <c r="D16" s="131" t="s">
        <v>544</v>
      </c>
      <c r="E16" s="131" t="s">
        <v>526</v>
      </c>
      <c r="G16" s="121" t="s">
        <v>198</v>
      </c>
      <c r="I16" s="131" t="s">
        <v>376</v>
      </c>
    </row>
    <row r="17" spans="1:10" x14ac:dyDescent="0.3">
      <c r="A17" s="129">
        <v>5</v>
      </c>
      <c r="B17" s="130">
        <v>42184</v>
      </c>
      <c r="C17" s="131" t="s">
        <v>528</v>
      </c>
      <c r="D17" s="131" t="s">
        <v>544</v>
      </c>
      <c r="E17" s="131" t="s">
        <v>527</v>
      </c>
      <c r="G17" s="131" t="s">
        <v>199</v>
      </c>
      <c r="H17" s="131"/>
      <c r="I17" s="131" t="s">
        <v>376</v>
      </c>
    </row>
    <row r="18" spans="1:10" x14ac:dyDescent="0.3">
      <c r="A18" s="129">
        <v>5</v>
      </c>
      <c r="B18" s="130">
        <v>42184</v>
      </c>
      <c r="C18" s="131" t="s">
        <v>528</v>
      </c>
      <c r="D18" s="131" t="s">
        <v>529</v>
      </c>
      <c r="E18" s="131" t="s">
        <v>531</v>
      </c>
      <c r="F18" s="135" t="s">
        <v>460</v>
      </c>
      <c r="I18" s="131" t="s">
        <v>376</v>
      </c>
    </row>
    <row r="19" spans="1:10" x14ac:dyDescent="0.3">
      <c r="A19" s="129">
        <v>5</v>
      </c>
      <c r="B19" s="130">
        <v>42184</v>
      </c>
      <c r="C19" s="131" t="s">
        <v>528</v>
      </c>
      <c r="D19" s="131" t="s">
        <v>530</v>
      </c>
      <c r="E19" s="131" t="s">
        <v>532</v>
      </c>
      <c r="F19" s="135" t="s">
        <v>461</v>
      </c>
      <c r="I19" s="131" t="s">
        <v>376</v>
      </c>
    </row>
    <row r="20" spans="1:10" x14ac:dyDescent="0.3">
      <c r="A20" s="129">
        <v>5</v>
      </c>
      <c r="B20" s="130">
        <v>42184</v>
      </c>
      <c r="C20" s="131" t="s">
        <v>528</v>
      </c>
      <c r="D20" s="131" t="s">
        <v>533</v>
      </c>
      <c r="E20" s="121" t="s">
        <v>558</v>
      </c>
      <c r="F20" s="135" t="s">
        <v>564</v>
      </c>
      <c r="G20" s="121" t="s">
        <v>220</v>
      </c>
      <c r="I20" s="131" t="s">
        <v>376</v>
      </c>
    </row>
    <row r="21" spans="1:10" s="126" customFormat="1" ht="11.25" customHeight="1" x14ac:dyDescent="0.25">
      <c r="A21" s="305">
        <v>5.5</v>
      </c>
      <c r="B21" s="301">
        <v>42194</v>
      </c>
      <c r="C21" s="302" t="s">
        <v>528</v>
      </c>
      <c r="D21" s="304" t="s">
        <v>555</v>
      </c>
      <c r="E21" s="303" t="s">
        <v>553</v>
      </c>
      <c r="F21" s="138" t="s">
        <v>261</v>
      </c>
      <c r="G21" s="138" t="s">
        <v>261</v>
      </c>
      <c r="H21" s="125"/>
      <c r="I21" s="306" t="s">
        <v>376</v>
      </c>
      <c r="J21" s="125"/>
    </row>
    <row r="22" spans="1:10" s="126" customFormat="1" ht="11.25" customHeight="1" x14ac:dyDescent="0.25">
      <c r="A22" s="305"/>
      <c r="B22" s="301"/>
      <c r="C22" s="302"/>
      <c r="D22" s="304"/>
      <c r="E22" s="303"/>
      <c r="F22" s="139" t="s">
        <v>210</v>
      </c>
      <c r="G22" s="139" t="s">
        <v>210</v>
      </c>
      <c r="H22" s="127"/>
      <c r="I22" s="307"/>
      <c r="J22" s="127"/>
    </row>
    <row r="23" spans="1:10" s="126" customFormat="1" ht="11.25" customHeight="1" x14ac:dyDescent="0.25">
      <c r="A23" s="305"/>
      <c r="B23" s="301"/>
      <c r="C23" s="302"/>
      <c r="D23" s="304"/>
      <c r="E23" s="303"/>
      <c r="F23" s="139" t="s">
        <v>149</v>
      </c>
      <c r="G23" s="139" t="s">
        <v>149</v>
      </c>
      <c r="H23" s="127"/>
      <c r="I23" s="307"/>
      <c r="J23" s="127"/>
    </row>
    <row r="24" spans="1:10" s="126" customFormat="1" ht="13.5" customHeight="1" x14ac:dyDescent="0.25">
      <c r="A24" s="305"/>
      <c r="B24" s="301"/>
      <c r="C24" s="302"/>
      <c r="D24" s="304"/>
      <c r="E24" s="303"/>
      <c r="F24" s="139" t="s">
        <v>211</v>
      </c>
      <c r="G24" s="139" t="s">
        <v>211</v>
      </c>
      <c r="H24" s="127"/>
      <c r="I24" s="307"/>
      <c r="J24" s="127"/>
    </row>
    <row r="25" spans="1:10" s="126" customFormat="1" ht="59.25" customHeight="1" x14ac:dyDescent="0.25">
      <c r="A25" s="305"/>
      <c r="B25" s="301"/>
      <c r="C25" s="302"/>
      <c r="D25" s="304"/>
      <c r="E25" s="303"/>
      <c r="F25" s="140" t="s">
        <v>565</v>
      </c>
      <c r="G25" s="141"/>
      <c r="H25" s="128"/>
      <c r="I25" s="308"/>
      <c r="J25" s="128"/>
    </row>
    <row r="26" spans="1:10" ht="172.8" x14ac:dyDescent="0.3">
      <c r="A26" s="142">
        <v>5</v>
      </c>
      <c r="B26" s="143">
        <v>42194</v>
      </c>
      <c r="C26" s="144" t="s">
        <v>528</v>
      </c>
      <c r="D26" s="144" t="s">
        <v>557</v>
      </c>
      <c r="E26" s="137" t="s">
        <v>554</v>
      </c>
      <c r="F26" s="145" t="s">
        <v>547</v>
      </c>
      <c r="G26" s="137" t="s">
        <v>551</v>
      </c>
      <c r="I26" s="137" t="s">
        <v>376</v>
      </c>
    </row>
    <row r="27" spans="1:10" ht="28.8" x14ac:dyDescent="0.3">
      <c r="A27" s="142">
        <v>5</v>
      </c>
      <c r="B27" s="143">
        <v>42194</v>
      </c>
      <c r="C27" s="144" t="s">
        <v>528</v>
      </c>
      <c r="D27" s="144" t="s">
        <v>556</v>
      </c>
      <c r="E27" s="137" t="s">
        <v>552</v>
      </c>
      <c r="F27" s="145" t="s">
        <v>566</v>
      </c>
      <c r="G27" s="137" t="s">
        <v>149</v>
      </c>
      <c r="I27" s="137" t="s">
        <v>376</v>
      </c>
    </row>
    <row r="28" spans="1:10" x14ac:dyDescent="0.3">
      <c r="A28" s="129">
        <v>5</v>
      </c>
      <c r="B28" s="130">
        <v>42184</v>
      </c>
      <c r="C28" s="131" t="s">
        <v>528</v>
      </c>
      <c r="D28" s="131" t="s">
        <v>563</v>
      </c>
      <c r="E28" s="131" t="s">
        <v>559</v>
      </c>
      <c r="F28" s="135" t="s">
        <v>564</v>
      </c>
      <c r="G28" s="121" t="s">
        <v>560</v>
      </c>
      <c r="I28" s="131" t="s">
        <v>376</v>
      </c>
    </row>
    <row r="29" spans="1:10" x14ac:dyDescent="0.3">
      <c r="A29" s="129">
        <v>5</v>
      </c>
      <c r="B29" s="130">
        <v>42184</v>
      </c>
      <c r="C29" s="131" t="s">
        <v>528</v>
      </c>
      <c r="D29" s="131" t="s">
        <v>561</v>
      </c>
      <c r="E29" s="121" t="s">
        <v>562</v>
      </c>
      <c r="F29" s="135" t="s">
        <v>567</v>
      </c>
      <c r="G29" s="121" t="s">
        <v>7</v>
      </c>
      <c r="I29" s="131" t="s">
        <v>376</v>
      </c>
    </row>
    <row r="30" spans="1:10" ht="28.8" x14ac:dyDescent="0.3">
      <c r="A30" s="129">
        <v>5</v>
      </c>
      <c r="B30" s="130">
        <v>42184</v>
      </c>
      <c r="C30" s="131" t="s">
        <v>537</v>
      </c>
      <c r="E30" s="131" t="s">
        <v>536</v>
      </c>
      <c r="I30" s="131" t="s">
        <v>376</v>
      </c>
    </row>
    <row r="31" spans="1:10" ht="28.8" x14ac:dyDescent="0.3">
      <c r="A31" s="129">
        <v>5</v>
      </c>
      <c r="B31" s="130">
        <v>42184</v>
      </c>
      <c r="C31" s="131" t="s">
        <v>538</v>
      </c>
      <c r="E31" s="131" t="s">
        <v>541</v>
      </c>
      <c r="I31" s="131"/>
    </row>
    <row r="32" spans="1:10" ht="28.8" x14ac:dyDescent="0.3">
      <c r="A32" s="129">
        <v>5</v>
      </c>
      <c r="B32" s="130">
        <v>42184</v>
      </c>
      <c r="C32" s="131" t="s">
        <v>539</v>
      </c>
      <c r="E32" s="131" t="s">
        <v>542</v>
      </c>
      <c r="I32" s="131"/>
    </row>
    <row r="33" spans="1:9" ht="28.8" x14ac:dyDescent="0.3">
      <c r="A33" s="129">
        <v>5</v>
      </c>
      <c r="B33" s="130">
        <v>42184</v>
      </c>
      <c r="C33" s="131" t="s">
        <v>540</v>
      </c>
      <c r="E33" s="131" t="s">
        <v>543</v>
      </c>
      <c r="I33" s="131"/>
    </row>
    <row r="34" spans="1:9" x14ac:dyDescent="0.3">
      <c r="E34" s="137"/>
      <c r="F34" s="145"/>
    </row>
  </sheetData>
  <mergeCells count="7">
    <mergeCell ref="A2:I2"/>
    <mergeCell ref="B21:B25"/>
    <mergeCell ref="C21:C25"/>
    <mergeCell ref="E21:E25"/>
    <mergeCell ref="D21:D25"/>
    <mergeCell ref="A21:A25"/>
    <mergeCell ref="I21:I2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view="pageLayout" zoomScaleNormal="100" zoomScaleSheetLayoutView="110" workbookViewId="0">
      <selection activeCell="B38" sqref="B38:F38"/>
    </sheetView>
  </sheetViews>
  <sheetFormatPr defaultColWidth="9.109375" defaultRowHeight="10.199999999999999" x14ac:dyDescent="0.25"/>
  <cols>
    <col min="1" max="1" width="1.88671875" style="1" customWidth="1"/>
    <col min="2" max="2" width="12.109375" style="3" customWidth="1"/>
    <col min="3" max="3" width="12.5546875" style="3" customWidth="1"/>
    <col min="4" max="4" width="25.6640625" style="3" customWidth="1"/>
    <col min="5" max="5" width="68.44140625" style="3" customWidth="1"/>
    <col min="6" max="6" width="16" style="3" customWidth="1"/>
    <col min="7" max="16384" width="9.109375" style="3"/>
  </cols>
  <sheetData>
    <row r="1" spans="1:6" ht="18.75" customHeight="1" thickBot="1" x14ac:dyDescent="0.3">
      <c r="A1" s="235"/>
      <c r="B1" s="236"/>
      <c r="C1" s="236"/>
      <c r="D1" s="236"/>
      <c r="E1" s="236"/>
      <c r="F1" s="236"/>
    </row>
    <row r="2" spans="1:6" s="6" customFormat="1" ht="13.5" customHeight="1" x14ac:dyDescent="0.25">
      <c r="A2" s="4"/>
      <c r="B2" s="5" t="s">
        <v>586</v>
      </c>
    </row>
    <row r="3" spans="1:6" s="6" customFormat="1" ht="11.25" customHeight="1" x14ac:dyDescent="0.25">
      <c r="A3" s="4"/>
      <c r="B3" s="5"/>
    </row>
    <row r="4" spans="1:6" ht="12.75" customHeight="1" x14ac:dyDescent="0.25">
      <c r="B4" s="320" t="str">
        <f>"Description: "&amp;'List of Tables'!D8</f>
        <v xml:space="preserve">Description: The SCDM Procedure Table contains one record per unique combination of PatID, EncounterID, PX, and PX_CodeType. This table should capture all uniquely recorded procedures for all encounters. </v>
      </c>
      <c r="C4" s="320"/>
      <c r="D4" s="320"/>
      <c r="E4" s="320"/>
      <c r="F4" s="320"/>
    </row>
    <row r="5" spans="1:6" ht="11.25" customHeight="1" x14ac:dyDescent="0.25">
      <c r="B5" s="50"/>
      <c r="C5" s="50"/>
      <c r="D5" s="50"/>
      <c r="E5" s="50"/>
      <c r="F5" s="50"/>
    </row>
    <row r="6" spans="1:6" s="216" customFormat="1" ht="24" customHeight="1" x14ac:dyDescent="0.2">
      <c r="A6" s="213"/>
      <c r="B6" s="214" t="s">
        <v>0</v>
      </c>
      <c r="C6" s="35" t="s">
        <v>267</v>
      </c>
      <c r="D6" s="214" t="s">
        <v>1</v>
      </c>
      <c r="E6" s="214" t="s">
        <v>84</v>
      </c>
      <c r="F6" s="215" t="s">
        <v>56</v>
      </c>
    </row>
    <row r="7" spans="1:6" ht="24" customHeight="1" x14ac:dyDescent="0.25">
      <c r="A7" s="46"/>
      <c r="B7" s="54" t="s">
        <v>231</v>
      </c>
      <c r="C7" s="54" t="s">
        <v>145</v>
      </c>
      <c r="D7" s="54" t="s">
        <v>2</v>
      </c>
      <c r="E7" s="54" t="s">
        <v>330</v>
      </c>
      <c r="F7" s="51" t="s">
        <v>57</v>
      </c>
    </row>
    <row r="8" spans="1:6" ht="24" customHeight="1" x14ac:dyDescent="0.25">
      <c r="A8" s="46"/>
      <c r="B8" s="28" t="s">
        <v>332</v>
      </c>
      <c r="C8" s="54" t="s">
        <v>145</v>
      </c>
      <c r="D8" s="12" t="s">
        <v>333</v>
      </c>
      <c r="E8" s="280" t="str">
        <f>'4.1Encounter'!E8</f>
        <v>Arbitrary encounter-level identifier. Used to link across the Encounter, Diagnosis, Procedure, Vital Signs, Inpatient Pharmacy, &amp; Inpatient Transfusion tables. </v>
      </c>
      <c r="F8" s="269" t="s">
        <v>309</v>
      </c>
    </row>
    <row r="9" spans="1:6" ht="12.75" customHeight="1" x14ac:dyDescent="0.25">
      <c r="A9" s="46"/>
      <c r="B9" s="54" t="str">
        <f>'4.1Encounter'!B9</f>
        <v>ADate</v>
      </c>
      <c r="C9" s="54" t="str">
        <f>'4.1Encounter'!C9</f>
        <v>Numeric (4)</v>
      </c>
      <c r="D9" s="54" t="str">
        <f>'4.1Encounter'!D9</f>
        <v>SAS date</v>
      </c>
      <c r="E9" s="91" t="s">
        <v>422</v>
      </c>
      <c r="F9" s="43">
        <v>38712</v>
      </c>
    </row>
    <row r="10" spans="1:6" ht="47.25" customHeight="1" x14ac:dyDescent="0.25">
      <c r="A10" s="46"/>
      <c r="B10" s="54" t="s">
        <v>13</v>
      </c>
      <c r="C10" s="54" t="s">
        <v>145</v>
      </c>
      <c r="D10" s="54" t="s">
        <v>335</v>
      </c>
      <c r="E10" s="54" t="str">
        <f>'4.1Encounter'!E11</f>
        <v>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v>
      </c>
      <c r="F10" s="53">
        <v>99218766</v>
      </c>
    </row>
    <row r="11" spans="1:6" ht="23.25" customHeight="1" x14ac:dyDescent="0.25">
      <c r="A11" s="46"/>
      <c r="B11" s="320" t="str">
        <f>'4.1Encounter'!B13</f>
        <v>EncType</v>
      </c>
      <c r="C11" s="320" t="str">
        <f>'4.1Encounter'!C13</f>
        <v xml:space="preserve">Char (2)
</v>
      </c>
      <c r="D11" s="54" t="str">
        <f>'4.1Encounter'!D13</f>
        <v>AV = Ambulatory Visit</v>
      </c>
      <c r="E11" s="54" t="str">
        <f>'4.1Encounter'!E13</f>
        <v>Includes visits at outpatient clinics, same day surgeries, urgent care visits, and other same-day ambulatory hospital encounters, but excludes emergency department encounters.</v>
      </c>
      <c r="F11" s="322" t="s">
        <v>62</v>
      </c>
    </row>
    <row r="12" spans="1:6" ht="34.5" customHeight="1" x14ac:dyDescent="0.25">
      <c r="A12" s="46"/>
      <c r="B12" s="320"/>
      <c r="C12" s="320"/>
      <c r="D12" s="54" t="str">
        <f>'4.1Encounter'!D14</f>
        <v>ED = Emergency Department</v>
      </c>
      <c r="E12" s="54" t="str">
        <f>'4.1Encounter'!E14</f>
        <v>Includes ED encounters that become inpatient stays (in which case inpatient stays would be a separate encounter). Excludes urgent care visits. ED claims should be pulled before hospitalization claims to ensure that ED with subsequent admission won't be rolled up in the hospital event.</v>
      </c>
      <c r="F12" s="333"/>
    </row>
    <row r="13" spans="1:6" ht="23.25" customHeight="1" x14ac:dyDescent="0.25">
      <c r="A13" s="46"/>
      <c r="B13" s="320"/>
      <c r="C13" s="320"/>
      <c r="D13" s="54" t="str">
        <f>'4.1Encounter'!D15</f>
        <v>IP = Inpatient Hospital Stay</v>
      </c>
      <c r="E13" s="54" t="str">
        <f>'4.1Encounter'!E15</f>
        <v>Includes all inpatient stays, same-day hospital discharges, hospital transfers, and acute hospital care where the discharge is after the admission date.</v>
      </c>
      <c r="F13" s="333"/>
    </row>
    <row r="14" spans="1:6" ht="23.25" customHeight="1" x14ac:dyDescent="0.25">
      <c r="A14" s="46"/>
      <c r="B14" s="320"/>
      <c r="C14" s="320"/>
      <c r="D14" s="54" t="str">
        <f>'4.1Encounter'!D16</f>
        <v>IS = Non-Acute Institutional Stay</v>
      </c>
      <c r="E14" s="54" t="str">
        <f>'4.1Encounter'!E16</f>
        <v xml:space="preserve">Includes hospice, skilled nursing facility (SNF), rehab center, nursing home, residential, overnight non-hospital dialysis and other non-hospital stays. </v>
      </c>
      <c r="F14" s="333"/>
    </row>
    <row r="15" spans="1:6" ht="23.25" customHeight="1" x14ac:dyDescent="0.25">
      <c r="A15" s="46"/>
      <c r="B15" s="320"/>
      <c r="C15" s="320"/>
      <c r="D15" s="54" t="str">
        <f>'4.1Encounter'!D17</f>
        <v>OA = Other Ambulatory Visit</v>
      </c>
      <c r="E15" s="54" t="str">
        <f>'4.1Encounter'!E17</f>
        <v>Includes other non overnight AV encounters such as hospice visits, home health visits, skilled nursing facility visits, other non-hospital visits, as well as telemedicine, telephone and email consultations.</v>
      </c>
      <c r="F15" s="333"/>
    </row>
    <row r="16" spans="1:6" s="12" customFormat="1" ht="12.75" customHeight="1" x14ac:dyDescent="0.25">
      <c r="A16" s="46"/>
      <c r="B16" s="64" t="s">
        <v>26</v>
      </c>
      <c r="C16" s="64" t="s">
        <v>7</v>
      </c>
      <c r="D16" s="65" t="s">
        <v>288</v>
      </c>
      <c r="E16" s="65" t="s">
        <v>79</v>
      </c>
      <c r="F16" s="66">
        <v>76815</v>
      </c>
    </row>
    <row r="17" spans="1:6" s="12" customFormat="1" ht="12" customHeight="1" x14ac:dyDescent="0.25">
      <c r="A17" s="46"/>
      <c r="B17" s="320" t="s">
        <v>405</v>
      </c>
      <c r="C17" s="320" t="s">
        <v>22</v>
      </c>
      <c r="D17" s="70" t="s">
        <v>289</v>
      </c>
      <c r="E17" s="320" t="s">
        <v>373</v>
      </c>
      <c r="F17" s="320" t="s">
        <v>70</v>
      </c>
    </row>
    <row r="18" spans="1:6" s="12" customFormat="1" ht="12" customHeight="1" x14ac:dyDescent="0.25">
      <c r="A18" s="46"/>
      <c r="B18" s="353"/>
      <c r="C18" s="353"/>
      <c r="D18" s="70" t="s">
        <v>290</v>
      </c>
      <c r="E18" s="320"/>
      <c r="F18" s="320"/>
    </row>
    <row r="19" spans="1:6" s="12" customFormat="1" ht="12" customHeight="1" x14ac:dyDescent="0.25">
      <c r="A19" s="46"/>
      <c r="B19" s="353"/>
      <c r="C19" s="353"/>
      <c r="D19" s="70" t="s">
        <v>291</v>
      </c>
      <c r="E19" s="320"/>
      <c r="F19" s="320"/>
    </row>
    <row r="20" spans="1:6" s="12" customFormat="1" ht="12" customHeight="1" x14ac:dyDescent="0.25">
      <c r="A20" s="46"/>
      <c r="B20" s="353"/>
      <c r="C20" s="353"/>
      <c r="D20" s="70" t="s">
        <v>292</v>
      </c>
      <c r="E20" s="320"/>
      <c r="F20" s="320"/>
    </row>
    <row r="21" spans="1:6" s="12" customFormat="1" ht="12" customHeight="1" x14ac:dyDescent="0.25">
      <c r="A21" s="46"/>
      <c r="B21" s="353"/>
      <c r="C21" s="353"/>
      <c r="D21" s="70" t="s">
        <v>293</v>
      </c>
      <c r="E21" s="320"/>
      <c r="F21" s="320"/>
    </row>
    <row r="22" spans="1:6" s="12" customFormat="1" ht="12" customHeight="1" x14ac:dyDescent="0.25">
      <c r="A22" s="46"/>
      <c r="B22" s="353"/>
      <c r="C22" s="353"/>
      <c r="D22" s="70" t="s">
        <v>294</v>
      </c>
      <c r="E22" s="320"/>
      <c r="F22" s="320"/>
    </row>
    <row r="23" spans="1:6" s="12" customFormat="1" ht="12" customHeight="1" x14ac:dyDescent="0.25">
      <c r="A23" s="46"/>
      <c r="B23" s="353"/>
      <c r="C23" s="353"/>
      <c r="D23" s="70" t="s">
        <v>295</v>
      </c>
      <c r="E23" s="320"/>
      <c r="F23" s="320"/>
    </row>
    <row r="24" spans="1:6" s="12" customFormat="1" ht="12" customHeight="1" x14ac:dyDescent="0.25">
      <c r="A24" s="46"/>
      <c r="B24" s="353"/>
      <c r="C24" s="353"/>
      <c r="D24" s="70" t="s">
        <v>296</v>
      </c>
      <c r="E24" s="320"/>
      <c r="F24" s="320"/>
    </row>
    <row r="25" spans="1:6" s="12" customFormat="1" ht="12" customHeight="1" x14ac:dyDescent="0.25">
      <c r="A25" s="46"/>
      <c r="B25" s="353"/>
      <c r="C25" s="353"/>
      <c r="D25" s="83" t="s">
        <v>398</v>
      </c>
      <c r="E25" s="320"/>
      <c r="F25" s="320"/>
    </row>
    <row r="26" spans="1:6" s="12" customFormat="1" ht="12" customHeight="1" x14ac:dyDescent="0.25">
      <c r="A26" s="46"/>
      <c r="B26" s="353"/>
      <c r="C26" s="353"/>
      <c r="D26" s="70" t="s">
        <v>297</v>
      </c>
      <c r="E26" s="320"/>
      <c r="F26" s="320"/>
    </row>
    <row r="27" spans="1:6" s="12" customFormat="1" ht="12" customHeight="1" x14ac:dyDescent="0.25">
      <c r="A27" s="46"/>
      <c r="B27" s="353"/>
      <c r="C27" s="353"/>
      <c r="D27" s="70" t="s">
        <v>310</v>
      </c>
      <c r="E27" s="320"/>
      <c r="F27" s="320"/>
    </row>
    <row r="28" spans="1:6" s="12" customFormat="1" ht="12" customHeight="1" x14ac:dyDescent="0.25">
      <c r="A28" s="46"/>
      <c r="B28" s="353"/>
      <c r="C28" s="353"/>
      <c r="D28" s="70" t="s">
        <v>104</v>
      </c>
      <c r="E28" s="320"/>
      <c r="F28" s="320"/>
    </row>
    <row r="29" spans="1:6" s="12" customFormat="1" ht="12" customHeight="1" x14ac:dyDescent="0.25">
      <c r="A29" s="46"/>
      <c r="B29" s="354"/>
      <c r="C29" s="354"/>
      <c r="D29" s="73" t="s">
        <v>298</v>
      </c>
      <c r="E29" s="327"/>
      <c r="F29" s="327"/>
    </row>
    <row r="30" spans="1:6" ht="15" customHeight="1" x14ac:dyDescent="0.25">
      <c r="B30" s="217" t="s">
        <v>383</v>
      </c>
    </row>
    <row r="31" spans="1:6" s="216" customFormat="1" ht="23.25" customHeight="1" x14ac:dyDescent="0.2">
      <c r="A31" s="213"/>
      <c r="B31" s="214" t="s">
        <v>0</v>
      </c>
      <c r="C31" s="35" t="s">
        <v>267</v>
      </c>
      <c r="D31" s="214" t="s">
        <v>1</v>
      </c>
      <c r="E31" s="214" t="s">
        <v>84</v>
      </c>
      <c r="F31" s="215" t="s">
        <v>56</v>
      </c>
    </row>
    <row r="32" spans="1:6" s="12" customFormat="1" ht="24" customHeight="1" x14ac:dyDescent="0.25">
      <c r="A32" s="46"/>
      <c r="B32" s="56" t="s">
        <v>29</v>
      </c>
      <c r="C32" s="56" t="s">
        <v>145</v>
      </c>
      <c r="D32" s="74" t="s">
        <v>381</v>
      </c>
      <c r="E32" s="56" t="s">
        <v>345</v>
      </c>
      <c r="F32" s="67"/>
    </row>
    <row r="33" spans="1:6" s="12" customFormat="1" ht="11.25" customHeight="1" x14ac:dyDescent="0.25">
      <c r="A33" s="46"/>
      <c r="B33" s="54"/>
      <c r="C33" s="54"/>
      <c r="D33" s="54"/>
      <c r="E33" s="54"/>
      <c r="F33" s="1"/>
    </row>
    <row r="34" spans="1:6" x14ac:dyDescent="0.25">
      <c r="B34" s="7" t="s">
        <v>121</v>
      </c>
      <c r="D34" s="8"/>
      <c r="E34" s="8"/>
    </row>
    <row r="35" spans="1:6" ht="24" customHeight="1" x14ac:dyDescent="0.25">
      <c r="A35" s="1">
        <v>1</v>
      </c>
      <c r="B35" s="321" t="s">
        <v>392</v>
      </c>
      <c r="C35" s="321"/>
      <c r="D35" s="321"/>
      <c r="E35" s="321"/>
      <c r="F35" s="321"/>
    </row>
    <row r="36" spans="1:6" ht="11.4" customHeight="1" x14ac:dyDescent="0.25">
      <c r="B36" s="52"/>
      <c r="C36" s="52"/>
      <c r="D36" s="52"/>
      <c r="E36" s="52"/>
      <c r="F36" s="52"/>
    </row>
    <row r="37" spans="1:6" s="10" customFormat="1" ht="12.75" customHeight="1" x14ac:dyDescent="0.2">
      <c r="A37" s="1">
        <v>2</v>
      </c>
      <c r="B37" s="355" t="s">
        <v>341</v>
      </c>
      <c r="C37" s="355"/>
      <c r="D37" s="355"/>
      <c r="E37" s="355"/>
      <c r="F37" s="355"/>
    </row>
    <row r="38" spans="1:6" s="10" customFormat="1" ht="13.2" x14ac:dyDescent="0.25">
      <c r="A38" s="1"/>
      <c r="B38" s="346" t="s">
        <v>664</v>
      </c>
      <c r="C38" s="347"/>
      <c r="D38" s="347"/>
      <c r="E38" s="347"/>
      <c r="F38" s="347"/>
    </row>
    <row r="39" spans="1:6" s="10" customFormat="1" ht="13.2" x14ac:dyDescent="0.25">
      <c r="A39" s="1"/>
      <c r="B39" s="346" t="s">
        <v>665</v>
      </c>
      <c r="C39" s="347"/>
      <c r="D39" s="347"/>
      <c r="E39" s="347"/>
      <c r="F39" s="347"/>
    </row>
    <row r="40" spans="1:6" s="10" customFormat="1" ht="13.2" x14ac:dyDescent="0.25">
      <c r="A40" s="1"/>
      <c r="B40" s="346" t="s">
        <v>666</v>
      </c>
      <c r="C40" s="347"/>
      <c r="D40" s="347"/>
      <c r="E40" s="347"/>
      <c r="F40" s="347"/>
    </row>
    <row r="41" spans="1:6" s="10" customFormat="1" ht="26.25" customHeight="1" x14ac:dyDescent="0.25">
      <c r="A41" s="1"/>
      <c r="B41" s="344" t="s">
        <v>659</v>
      </c>
      <c r="C41" s="345"/>
      <c r="D41" s="345"/>
      <c r="E41" s="345"/>
      <c r="F41" s="345"/>
    </row>
    <row r="42" spans="1:6" ht="10.8" thickBot="1" x14ac:dyDescent="0.3">
      <c r="A42" s="235"/>
      <c r="B42" s="236"/>
      <c r="C42" s="236"/>
      <c r="D42" s="236"/>
      <c r="E42" s="236"/>
      <c r="F42" s="236"/>
    </row>
  </sheetData>
  <sheetProtection algorithmName="SHA-512" hashValue="wGPGIKgfvteQlGMwUeDJ3m6kcJ4xBvqHNtw+uNGZwscQtMSHGUDDfw6PrTnmTk2ZbliTerwwK0h1DUatqZf02w==" saltValue="icoiKLqJmg6iRzR0d3zzaQ==" spinCount="100000" sheet="1" objects="1" scenarios="1" sort="0" autoFilter="0" pivotTables="0"/>
  <mergeCells count="14">
    <mergeCell ref="B37:F37"/>
    <mergeCell ref="B38:F38"/>
    <mergeCell ref="B39:F39"/>
    <mergeCell ref="B40:F40"/>
    <mergeCell ref="B41:F41"/>
    <mergeCell ref="B4:F4"/>
    <mergeCell ref="B35:F35"/>
    <mergeCell ref="B11:B15"/>
    <mergeCell ref="C11:C15"/>
    <mergeCell ref="F11:F15"/>
    <mergeCell ref="B17:B29"/>
    <mergeCell ref="C17:C29"/>
    <mergeCell ref="E17:E29"/>
    <mergeCell ref="F17:F29"/>
  </mergeCells>
  <phoneticPr fontId="3" type="noConversion"/>
  <pageMargins left="0.25" right="0.22916666666666666" top="0.75" bottom="0.75" header="0.3" footer="0.3"/>
  <pageSetup fitToHeight="0" orientation="landscape" useFirstPageNumber="1" r:id="rId1"/>
  <headerFooter>
    <oddHeader>&amp;C&amp;K00+000.&amp;R&amp;G</oddHeader>
    <oddFooter>&amp;C&amp;K00+000&amp;P&amp;R&amp;P</oddFooter>
    <firstFooter>&amp;R&amp;P/&amp;N</firstFooter>
  </headerFooter>
  <rowBreaks count="1" manualBreakCount="1">
    <brk id="29" max="5"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view="pageLayout" zoomScaleNormal="100" zoomScaleSheetLayoutView="110" workbookViewId="0">
      <selection activeCell="B21" sqref="B21"/>
    </sheetView>
  </sheetViews>
  <sheetFormatPr defaultColWidth="9.109375" defaultRowHeight="10.199999999999999" x14ac:dyDescent="0.2"/>
  <cols>
    <col min="1" max="1" width="1.88671875" style="1" customWidth="1"/>
    <col min="2" max="2" width="12.109375" style="10" customWidth="1"/>
    <col min="3" max="3" width="12.44140625" style="10" customWidth="1"/>
    <col min="4" max="4" width="26.33203125" style="10" customWidth="1"/>
    <col min="5" max="5" width="70" style="10" customWidth="1"/>
    <col min="6" max="6" width="13.88671875" style="10" bestFit="1" customWidth="1"/>
    <col min="7" max="16384" width="9.109375" style="10"/>
  </cols>
  <sheetData>
    <row r="1" spans="1:6" s="3" customFormat="1" ht="18.75" customHeight="1" thickBot="1" x14ac:dyDescent="0.3">
      <c r="A1" s="235"/>
      <c r="B1" s="236"/>
      <c r="C1" s="236"/>
      <c r="D1" s="236"/>
      <c r="E1" s="236"/>
      <c r="F1" s="236"/>
    </row>
    <row r="2" spans="1:6" s="6" customFormat="1" ht="14.4" x14ac:dyDescent="0.25">
      <c r="A2" s="4"/>
      <c r="B2" s="5" t="s">
        <v>587</v>
      </c>
    </row>
    <row r="3" spans="1:6" s="3" customFormat="1" x14ac:dyDescent="0.25">
      <c r="A3" s="1"/>
    </row>
    <row r="4" spans="1:6" s="3" customFormat="1" ht="24" customHeight="1" x14ac:dyDescent="0.25">
      <c r="A4" s="1"/>
      <c r="B4" s="320" t="str">
        <f>"Description: "&amp;'List of Tables'!D9</f>
        <v>Description: The SCDM Death Table contains one record per PatID.¹ When legacy data have conflicting reports, please make a local determination as to which to use. There is typically a 1-2 year lag in death registry data.</v>
      </c>
      <c r="C4" s="320"/>
      <c r="D4" s="320"/>
      <c r="E4" s="320"/>
      <c r="F4" s="320"/>
    </row>
    <row r="5" spans="1:6" s="3" customFormat="1" x14ac:dyDescent="0.25">
      <c r="A5" s="1"/>
      <c r="B5" s="7"/>
    </row>
    <row r="6" spans="1:6" s="216" customFormat="1" ht="23.25" customHeight="1" x14ac:dyDescent="0.2">
      <c r="A6" s="213"/>
      <c r="B6" s="214" t="s">
        <v>0</v>
      </c>
      <c r="C6" s="35" t="s">
        <v>267</v>
      </c>
      <c r="D6" s="214" t="s">
        <v>1</v>
      </c>
      <c r="E6" s="214" t="s">
        <v>84</v>
      </c>
      <c r="F6" s="215" t="s">
        <v>56</v>
      </c>
    </row>
    <row r="7" spans="1:6" ht="24" customHeight="1" x14ac:dyDescent="0.2">
      <c r="B7" s="76" t="s">
        <v>377</v>
      </c>
      <c r="C7" s="54" t="s">
        <v>145</v>
      </c>
      <c r="D7" s="50" t="s">
        <v>2</v>
      </c>
      <c r="E7" s="54" t="s">
        <v>330</v>
      </c>
      <c r="F7" s="51" t="s">
        <v>57</v>
      </c>
    </row>
    <row r="8" spans="1:6" ht="12" customHeight="1" x14ac:dyDescent="0.2">
      <c r="B8" s="9" t="s">
        <v>51</v>
      </c>
      <c r="C8" s="54" t="s">
        <v>28</v>
      </c>
      <c r="D8" s="54" t="s">
        <v>327</v>
      </c>
      <c r="E8" s="9" t="s">
        <v>311</v>
      </c>
      <c r="F8" s="44">
        <v>38718</v>
      </c>
    </row>
    <row r="9" spans="1:6" ht="12" customHeight="1" x14ac:dyDescent="0.2">
      <c r="B9" s="320" t="s">
        <v>30</v>
      </c>
      <c r="C9" s="320" t="s">
        <v>17</v>
      </c>
      <c r="D9" s="9" t="s">
        <v>31</v>
      </c>
      <c r="E9" s="355" t="s">
        <v>423</v>
      </c>
      <c r="F9" s="355" t="s">
        <v>71</v>
      </c>
    </row>
    <row r="10" spans="1:6" ht="12" customHeight="1" x14ac:dyDescent="0.2">
      <c r="B10" s="320"/>
      <c r="C10" s="320"/>
      <c r="D10" s="9" t="s">
        <v>313</v>
      </c>
      <c r="E10" s="356"/>
      <c r="F10" s="355"/>
    </row>
    <row r="11" spans="1:6" ht="12" customHeight="1" x14ac:dyDescent="0.2">
      <c r="B11" s="320"/>
      <c r="C11" s="320"/>
      <c r="D11" s="9" t="s">
        <v>314</v>
      </c>
      <c r="E11" s="356"/>
      <c r="F11" s="355"/>
    </row>
    <row r="12" spans="1:6" ht="12" customHeight="1" x14ac:dyDescent="0.2">
      <c r="B12" s="320"/>
      <c r="C12" s="320"/>
      <c r="D12" s="9" t="s">
        <v>312</v>
      </c>
      <c r="E12" s="356"/>
      <c r="F12" s="355"/>
    </row>
    <row r="13" spans="1:6" ht="12" customHeight="1" x14ac:dyDescent="0.2">
      <c r="B13" s="320" t="s">
        <v>45</v>
      </c>
      <c r="C13" s="320" t="s">
        <v>17</v>
      </c>
      <c r="D13" s="9" t="s">
        <v>228</v>
      </c>
      <c r="E13" s="320" t="s">
        <v>374</v>
      </c>
      <c r="F13" s="355" t="s">
        <v>72</v>
      </c>
    </row>
    <row r="14" spans="1:6" ht="12.75" customHeight="1" x14ac:dyDescent="0.2">
      <c r="B14" s="320"/>
      <c r="C14" s="320"/>
      <c r="D14" s="9" t="s">
        <v>33</v>
      </c>
      <c r="E14" s="320"/>
      <c r="F14" s="355"/>
    </row>
    <row r="15" spans="1:6" ht="12" customHeight="1" x14ac:dyDescent="0.2">
      <c r="B15" s="320"/>
      <c r="C15" s="320"/>
      <c r="D15" s="9" t="s">
        <v>32</v>
      </c>
      <c r="E15" s="320"/>
      <c r="F15" s="355"/>
    </row>
    <row r="16" spans="1:6" ht="12" customHeight="1" x14ac:dyDescent="0.2">
      <c r="B16" s="320"/>
      <c r="C16" s="320"/>
      <c r="D16" s="9" t="s">
        <v>34</v>
      </c>
      <c r="E16" s="320"/>
      <c r="F16" s="355"/>
    </row>
    <row r="17" spans="1:6" ht="12" customHeight="1" x14ac:dyDescent="0.2">
      <c r="B17" s="320" t="s">
        <v>35</v>
      </c>
      <c r="C17" s="320" t="s">
        <v>17</v>
      </c>
      <c r="D17" s="50" t="s">
        <v>36</v>
      </c>
      <c r="E17" s="320" t="s">
        <v>347</v>
      </c>
      <c r="F17" s="355" t="s">
        <v>73</v>
      </c>
    </row>
    <row r="18" spans="1:6" ht="12" customHeight="1" x14ac:dyDescent="0.2">
      <c r="B18" s="320"/>
      <c r="C18" s="320"/>
      <c r="D18" s="50" t="s">
        <v>37</v>
      </c>
      <c r="E18" s="320"/>
      <c r="F18" s="333"/>
    </row>
    <row r="19" spans="1:6" ht="12" customHeight="1" x14ac:dyDescent="0.2">
      <c r="B19" s="327"/>
      <c r="C19" s="327"/>
      <c r="D19" s="55" t="s">
        <v>38</v>
      </c>
      <c r="E19" s="327"/>
      <c r="F19" s="339"/>
    </row>
    <row r="20" spans="1:6" x14ac:dyDescent="0.2">
      <c r="B20" s="11"/>
      <c r="C20" s="11"/>
      <c r="D20" s="11"/>
      <c r="E20" s="11"/>
    </row>
    <row r="21" spans="1:6" s="3" customFormat="1" x14ac:dyDescent="0.25">
      <c r="A21" s="1"/>
      <c r="B21" s="281" t="s">
        <v>121</v>
      </c>
      <c r="D21" s="8"/>
      <c r="E21" s="8"/>
    </row>
    <row r="22" spans="1:6" x14ac:dyDescent="0.2">
      <c r="A22" s="1">
        <v>1</v>
      </c>
      <c r="B22" s="342" t="s">
        <v>315</v>
      </c>
      <c r="C22" s="342"/>
      <c r="D22" s="342"/>
      <c r="E22" s="342"/>
      <c r="F22" s="342"/>
    </row>
    <row r="23" spans="1:6" x14ac:dyDescent="0.2">
      <c r="B23" s="346" t="s">
        <v>667</v>
      </c>
      <c r="C23" s="346"/>
      <c r="D23" s="346"/>
      <c r="E23" s="346"/>
      <c r="F23" s="346"/>
    </row>
    <row r="24" spans="1:6" ht="13.2" x14ac:dyDescent="0.25">
      <c r="B24" s="346" t="s">
        <v>668</v>
      </c>
      <c r="C24" s="347"/>
      <c r="D24" s="347"/>
      <c r="E24" s="347"/>
      <c r="F24" s="347"/>
    </row>
    <row r="25" spans="1:6" s="219" customFormat="1" ht="15" customHeight="1" x14ac:dyDescent="0.25">
      <c r="A25" s="213"/>
      <c r="B25" s="344" t="s">
        <v>370</v>
      </c>
      <c r="C25" s="357"/>
      <c r="D25" s="357"/>
      <c r="E25" s="357"/>
      <c r="F25" s="357"/>
    </row>
    <row r="26" spans="1:6" ht="11.25" customHeight="1" x14ac:dyDescent="0.2">
      <c r="B26" s="75"/>
      <c r="C26" s="72"/>
      <c r="D26" s="72"/>
      <c r="E26" s="72"/>
      <c r="F26" s="72"/>
    </row>
    <row r="27" spans="1:6" s="3" customFormat="1" ht="22.5" customHeight="1" x14ac:dyDescent="0.25">
      <c r="A27" s="1">
        <v>2</v>
      </c>
      <c r="B27" s="321" t="s">
        <v>392</v>
      </c>
      <c r="C27" s="321"/>
      <c r="D27" s="321"/>
      <c r="E27" s="321"/>
      <c r="F27" s="321"/>
    </row>
    <row r="28" spans="1:6" ht="11.25" customHeight="1" thickBot="1" x14ac:dyDescent="0.25">
      <c r="A28" s="235"/>
      <c r="B28" s="239"/>
      <c r="C28" s="239"/>
      <c r="D28" s="239"/>
      <c r="E28" s="239"/>
      <c r="F28" s="239"/>
    </row>
    <row r="34" ht="10.5" customHeight="1" x14ac:dyDescent="0.2"/>
  </sheetData>
  <sheetProtection algorithmName="SHA-512" hashValue="zv22u62B11HMwevhy1HzDXFh8e/x47EKHxkjk0IJm82l6hPzcIR/p8MRJdfqzt954LA9YlWiYHP1YL8eaadENQ==" saltValue="6Qw8ZVdbzQHgvIdR9dQGOw==" spinCount="100000" sheet="1" objects="1" scenarios="1" sort="0" autoFilter="0" pivotTables="0"/>
  <mergeCells count="18">
    <mergeCell ref="B27:F27"/>
    <mergeCell ref="B22:F22"/>
    <mergeCell ref="B23:F23"/>
    <mergeCell ref="B24:F24"/>
    <mergeCell ref="B25:F25"/>
    <mergeCell ref="B4:F4"/>
    <mergeCell ref="C9:C12"/>
    <mergeCell ref="B9:B12"/>
    <mergeCell ref="E9:E12"/>
    <mergeCell ref="B17:B19"/>
    <mergeCell ref="F9:F12"/>
    <mergeCell ref="C17:C19"/>
    <mergeCell ref="E17:E19"/>
    <mergeCell ref="B13:B16"/>
    <mergeCell ref="C13:C16"/>
    <mergeCell ref="E13:E16"/>
    <mergeCell ref="F13:F16"/>
    <mergeCell ref="F17:F19"/>
  </mergeCells>
  <phoneticPr fontId="3" type="noConversion"/>
  <pageMargins left="0.25" right="0.25" top="0.75" bottom="0.75" header="0.3" footer="0.3"/>
  <pageSetup fitToHeight="0" orientation="landscape" useFirstPageNumber="1" r:id="rId1"/>
  <headerFooter>
    <oddHeader>&amp;C&amp;K00+000.&amp;R&amp;G</oddHeader>
    <oddFooter>&amp;C&amp;K00+000&amp;P&amp;R&amp;P</oddFooter>
    <firstFooter>&amp;R&amp;P/&amp;N</first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view="pageLayout" zoomScaleNormal="100" zoomScaleSheetLayoutView="110" workbookViewId="0">
      <selection activeCell="B23" sqref="B23"/>
    </sheetView>
  </sheetViews>
  <sheetFormatPr defaultColWidth="9.109375" defaultRowHeight="10.199999999999999" x14ac:dyDescent="0.2"/>
  <cols>
    <col min="1" max="1" width="1.88671875" style="1" customWidth="1"/>
    <col min="2" max="2" width="12.109375" style="10" customWidth="1"/>
    <col min="3" max="3" width="12.5546875" style="10" customWidth="1"/>
    <col min="4" max="4" width="26.33203125" style="10" customWidth="1"/>
    <col min="5" max="5" width="70" style="10" customWidth="1"/>
    <col min="6" max="6" width="13.88671875" style="10" bestFit="1" customWidth="1"/>
    <col min="7" max="16384" width="9.109375" style="10"/>
  </cols>
  <sheetData>
    <row r="1" spans="1:6" s="3" customFormat="1" ht="18.75" customHeight="1" thickBot="1" x14ac:dyDescent="0.3">
      <c r="A1" s="235"/>
      <c r="B1" s="236"/>
      <c r="C1" s="236"/>
      <c r="D1" s="236"/>
      <c r="E1" s="236"/>
      <c r="F1" s="236"/>
    </row>
    <row r="2" spans="1:6" s="6" customFormat="1" ht="14.4" x14ac:dyDescent="0.25">
      <c r="A2" s="4"/>
      <c r="B2" s="5" t="s">
        <v>588</v>
      </c>
    </row>
    <row r="3" spans="1:6" s="3" customFormat="1" x14ac:dyDescent="0.25">
      <c r="A3" s="1"/>
    </row>
    <row r="4" spans="1:6" s="3" customFormat="1" ht="24" customHeight="1" x14ac:dyDescent="0.25">
      <c r="A4" s="1"/>
      <c r="B4" s="320" t="str">
        <f>"Description: "&amp;'List of Tables'!D10</f>
        <v xml:space="preserve">Description: The SCDM Cause of Death Table contains one record per unique combination of PatID and COD.¹ When legacy data have conflicting reports, please make a local determination as to which to use. There is typically a 1-2 year lag in death registry data. </v>
      </c>
      <c r="C4" s="320"/>
      <c r="D4" s="320"/>
      <c r="E4" s="320"/>
      <c r="F4" s="320"/>
    </row>
    <row r="5" spans="1:6" s="3" customFormat="1" x14ac:dyDescent="0.25">
      <c r="A5" s="1"/>
    </row>
    <row r="6" spans="1:6" s="216" customFormat="1" ht="24" customHeight="1" x14ac:dyDescent="0.2">
      <c r="A6" s="213"/>
      <c r="B6" s="214" t="s">
        <v>0</v>
      </c>
      <c r="C6" s="214" t="s">
        <v>267</v>
      </c>
      <c r="D6" s="214" t="s">
        <v>1</v>
      </c>
      <c r="E6" s="214" t="s">
        <v>84</v>
      </c>
      <c r="F6" s="215" t="s">
        <v>56</v>
      </c>
    </row>
    <row r="7" spans="1:6" ht="23.25" customHeight="1" x14ac:dyDescent="0.2">
      <c r="B7" s="76" t="s">
        <v>377</v>
      </c>
      <c r="C7" s="54" t="s">
        <v>145</v>
      </c>
      <c r="D7" s="50" t="s">
        <v>2</v>
      </c>
      <c r="E7" s="54" t="s">
        <v>269</v>
      </c>
      <c r="F7" s="51" t="s">
        <v>57</v>
      </c>
    </row>
    <row r="8" spans="1:6" ht="12" customHeight="1" x14ac:dyDescent="0.2">
      <c r="B8" s="9" t="s">
        <v>39</v>
      </c>
      <c r="C8" s="9" t="s">
        <v>220</v>
      </c>
      <c r="D8" s="9" t="s">
        <v>344</v>
      </c>
      <c r="E8" s="9" t="s">
        <v>348</v>
      </c>
      <c r="F8" s="57" t="s">
        <v>227</v>
      </c>
    </row>
    <row r="9" spans="1:6" ht="12" customHeight="1" x14ac:dyDescent="0.2">
      <c r="B9" s="320" t="s">
        <v>40</v>
      </c>
      <c r="C9" s="320" t="s">
        <v>22</v>
      </c>
      <c r="D9" s="9" t="s">
        <v>80</v>
      </c>
      <c r="E9" s="320" t="s">
        <v>424</v>
      </c>
      <c r="F9" s="358" t="s">
        <v>69</v>
      </c>
    </row>
    <row r="10" spans="1:6" ht="12" customHeight="1" x14ac:dyDescent="0.2">
      <c r="B10" s="320"/>
      <c r="C10" s="320"/>
      <c r="D10" s="9" t="s">
        <v>81</v>
      </c>
      <c r="E10" s="320"/>
      <c r="F10" s="358"/>
    </row>
    <row r="11" spans="1:6" ht="12" customHeight="1" x14ac:dyDescent="0.2">
      <c r="B11" s="320" t="s">
        <v>41</v>
      </c>
      <c r="C11" s="320" t="s">
        <v>17</v>
      </c>
      <c r="D11" s="9" t="s">
        <v>44</v>
      </c>
      <c r="E11" s="320" t="s">
        <v>316</v>
      </c>
      <c r="F11" s="355" t="s">
        <v>74</v>
      </c>
    </row>
    <row r="12" spans="1:6" ht="12" customHeight="1" x14ac:dyDescent="0.2">
      <c r="B12" s="320"/>
      <c r="C12" s="320"/>
      <c r="D12" s="9" t="s">
        <v>42</v>
      </c>
      <c r="E12" s="320"/>
      <c r="F12" s="355"/>
    </row>
    <row r="13" spans="1:6" ht="12" customHeight="1" x14ac:dyDescent="0.2">
      <c r="B13" s="320"/>
      <c r="C13" s="320"/>
      <c r="D13" s="9" t="s">
        <v>27</v>
      </c>
      <c r="E13" s="320"/>
      <c r="F13" s="355"/>
    </row>
    <row r="14" spans="1:6" ht="12" customHeight="1" x14ac:dyDescent="0.2">
      <c r="B14" s="320"/>
      <c r="C14" s="320"/>
      <c r="D14" s="9" t="s">
        <v>43</v>
      </c>
      <c r="E14" s="320"/>
      <c r="F14" s="355"/>
    </row>
    <row r="15" spans="1:6" ht="12" customHeight="1" x14ac:dyDescent="0.2">
      <c r="B15" s="320" t="s">
        <v>45</v>
      </c>
      <c r="C15" s="320" t="s">
        <v>17</v>
      </c>
      <c r="D15" s="9" t="s">
        <v>228</v>
      </c>
      <c r="E15" s="320" t="s">
        <v>375</v>
      </c>
      <c r="F15" s="355" t="s">
        <v>72</v>
      </c>
    </row>
    <row r="16" spans="1:6" ht="12" customHeight="1" x14ac:dyDescent="0.2">
      <c r="B16" s="320"/>
      <c r="C16" s="320"/>
      <c r="D16" s="9" t="s">
        <v>33</v>
      </c>
      <c r="E16" s="320"/>
      <c r="F16" s="355"/>
    </row>
    <row r="17" spans="1:6" ht="12" customHeight="1" x14ac:dyDescent="0.2">
      <c r="B17" s="320"/>
      <c r="C17" s="320"/>
      <c r="D17" s="9" t="s">
        <v>32</v>
      </c>
      <c r="E17" s="320"/>
      <c r="F17" s="355"/>
    </row>
    <row r="18" spans="1:6" ht="12" customHeight="1" x14ac:dyDescent="0.2">
      <c r="B18" s="320"/>
      <c r="C18" s="320"/>
      <c r="D18" s="9" t="s">
        <v>229</v>
      </c>
      <c r="E18" s="320"/>
      <c r="F18" s="355"/>
    </row>
    <row r="19" spans="1:6" ht="12" customHeight="1" x14ac:dyDescent="0.2">
      <c r="B19" s="320" t="s">
        <v>35</v>
      </c>
      <c r="C19" s="320" t="s">
        <v>17</v>
      </c>
      <c r="D19" s="50" t="s">
        <v>36</v>
      </c>
      <c r="E19" s="320" t="s">
        <v>349</v>
      </c>
      <c r="F19" s="355" t="s">
        <v>73</v>
      </c>
    </row>
    <row r="20" spans="1:6" ht="12" customHeight="1" x14ac:dyDescent="0.2">
      <c r="B20" s="320"/>
      <c r="C20" s="320"/>
      <c r="D20" s="50" t="s">
        <v>37</v>
      </c>
      <c r="E20" s="320"/>
      <c r="F20" s="355"/>
    </row>
    <row r="21" spans="1:6" ht="12" customHeight="1" x14ac:dyDescent="0.2">
      <c r="B21" s="327"/>
      <c r="C21" s="327"/>
      <c r="D21" s="55" t="s">
        <v>38</v>
      </c>
      <c r="E21" s="327"/>
      <c r="F21" s="336"/>
    </row>
    <row r="22" spans="1:6" x14ac:dyDescent="0.2">
      <c r="B22" s="277"/>
    </row>
    <row r="23" spans="1:6" s="3" customFormat="1" x14ac:dyDescent="0.25">
      <c r="A23" s="1"/>
      <c r="B23" s="281" t="s">
        <v>121</v>
      </c>
      <c r="D23" s="8"/>
      <c r="E23" s="8"/>
    </row>
    <row r="24" spans="1:6" x14ac:dyDescent="0.2">
      <c r="A24" s="1">
        <v>1</v>
      </c>
      <c r="B24" s="342" t="s">
        <v>315</v>
      </c>
      <c r="C24" s="342"/>
      <c r="D24" s="342"/>
      <c r="E24" s="342"/>
      <c r="F24" s="342"/>
    </row>
    <row r="25" spans="1:6" ht="13.2" x14ac:dyDescent="0.25">
      <c r="B25" s="346" t="s">
        <v>667</v>
      </c>
      <c r="C25" s="347"/>
      <c r="D25" s="347"/>
      <c r="E25" s="347"/>
      <c r="F25" s="347"/>
    </row>
    <row r="26" spans="1:6" ht="13.2" x14ac:dyDescent="0.25">
      <c r="B26" s="346" t="s">
        <v>668</v>
      </c>
      <c r="C26" s="347"/>
      <c r="D26" s="347"/>
      <c r="E26" s="347"/>
      <c r="F26" s="347"/>
    </row>
    <row r="27" spans="1:6" ht="15" customHeight="1" x14ac:dyDescent="0.25">
      <c r="B27" s="344" t="s">
        <v>370</v>
      </c>
      <c r="C27" s="357"/>
      <c r="D27" s="357"/>
      <c r="E27" s="357"/>
      <c r="F27" s="357"/>
    </row>
    <row r="28" spans="1:6" ht="11.25" customHeight="1" x14ac:dyDescent="0.2">
      <c r="B28" s="79"/>
      <c r="C28" s="78"/>
      <c r="D28" s="78"/>
      <c r="E28" s="78"/>
      <c r="F28" s="78"/>
    </row>
    <row r="29" spans="1:6" s="3" customFormat="1" ht="23.25" customHeight="1" x14ac:dyDescent="0.25">
      <c r="A29" s="1">
        <v>2</v>
      </c>
      <c r="B29" s="321" t="s">
        <v>392</v>
      </c>
      <c r="C29" s="321"/>
      <c r="D29" s="321"/>
      <c r="E29" s="321"/>
      <c r="F29" s="321"/>
    </row>
    <row r="30" spans="1:6" s="3" customFormat="1" ht="10.8" thickBot="1" x14ac:dyDescent="0.3">
      <c r="A30" s="235"/>
      <c r="B30" s="236"/>
      <c r="C30" s="236"/>
      <c r="D30" s="240"/>
      <c r="E30" s="240"/>
      <c r="F30" s="236"/>
    </row>
  </sheetData>
  <sheetProtection algorithmName="SHA-512" hashValue="eITRIWt0Dwp7VFOLBALGiWL5p9t5/1fm5cDtjCnaPbzGRv1qc36iPymvpCR4N+X2EtMXy2SknukZ6ve8hE8yNw==" saltValue="oYB3V4XdKGVEJvk9lD9iUQ==" spinCount="100000" sheet="1" objects="1" scenarios="1" sort="0" autoFilter="0" pivotTables="0"/>
  <mergeCells count="22">
    <mergeCell ref="F19:F21"/>
    <mergeCell ref="B29:F29"/>
    <mergeCell ref="B24:F24"/>
    <mergeCell ref="B25:F25"/>
    <mergeCell ref="B26:F26"/>
    <mergeCell ref="B27:F27"/>
    <mergeCell ref="B4:F4"/>
    <mergeCell ref="B19:B21"/>
    <mergeCell ref="C19:C21"/>
    <mergeCell ref="E19:E21"/>
    <mergeCell ref="B15:B18"/>
    <mergeCell ref="F11:F14"/>
    <mergeCell ref="E9:E10"/>
    <mergeCell ref="F9:F10"/>
    <mergeCell ref="B9:B10"/>
    <mergeCell ref="C9:C10"/>
    <mergeCell ref="B11:B14"/>
    <mergeCell ref="C11:C14"/>
    <mergeCell ref="E11:E14"/>
    <mergeCell ref="C15:C18"/>
    <mergeCell ref="E15:E18"/>
    <mergeCell ref="F15:F18"/>
  </mergeCells>
  <phoneticPr fontId="3" type="noConversion"/>
  <pageMargins left="0.25" right="0.25" top="0.75" bottom="0.75" header="0.3" footer="0.3"/>
  <pageSetup fitToHeight="0" orientation="landscape" useFirstPageNumber="1" r:id="rId1"/>
  <headerFooter>
    <oddHeader>&amp;C&amp;K00+000.&amp;R&amp;G</oddHeader>
    <oddFooter>&amp;C&amp;K00+000&amp;P&amp;R&amp;P</oddFooter>
    <firstFooter>&amp;R&amp;P/&amp;N</first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235"/>
  <sheetViews>
    <sheetView view="pageLayout" zoomScaleNormal="100" zoomScaleSheetLayoutView="70" workbookViewId="0">
      <selection activeCell="C129" sqref="C129"/>
    </sheetView>
  </sheetViews>
  <sheetFormatPr defaultColWidth="9.109375" defaultRowHeight="10.199999999999999" x14ac:dyDescent="0.2"/>
  <cols>
    <col min="1" max="1" width="1.88671875" style="47" customWidth="1"/>
    <col min="2" max="2" width="12.5546875" style="40" customWidth="1"/>
    <col min="3" max="3" width="12.44140625" style="40" customWidth="1"/>
    <col min="4" max="4" width="26.44140625" style="40" customWidth="1"/>
    <col min="5" max="5" width="70" style="40" customWidth="1"/>
    <col min="6" max="6" width="13.44140625" style="42" customWidth="1"/>
    <col min="7" max="7" width="5.33203125" style="40" customWidth="1"/>
    <col min="8" max="249" width="9.109375" style="40"/>
    <col min="250" max="250" width="1.88671875" style="40" customWidth="1"/>
    <col min="251" max="251" width="13.44140625" style="40" customWidth="1"/>
    <col min="252" max="252" width="10.6640625" style="40" customWidth="1"/>
    <col min="253" max="253" width="26.88671875" style="40" customWidth="1"/>
    <col min="254" max="254" width="70" style="40" customWidth="1"/>
    <col min="255" max="255" width="13.88671875" style="40" bestFit="1" customWidth="1"/>
    <col min="256" max="505" width="9.109375" style="40"/>
    <col min="506" max="506" width="1.88671875" style="40" customWidth="1"/>
    <col min="507" max="507" width="13.44140625" style="40" customWidth="1"/>
    <col min="508" max="508" width="10.6640625" style="40" customWidth="1"/>
    <col min="509" max="509" width="26.88671875" style="40" customWidth="1"/>
    <col min="510" max="510" width="70" style="40" customWidth="1"/>
    <col min="511" max="511" width="13.88671875" style="40" bestFit="1" customWidth="1"/>
    <col min="512" max="761" width="9.109375" style="40"/>
    <col min="762" max="762" width="1.88671875" style="40" customWidth="1"/>
    <col min="763" max="763" width="13.44140625" style="40" customWidth="1"/>
    <col min="764" max="764" width="10.6640625" style="40" customWidth="1"/>
    <col min="765" max="765" width="26.88671875" style="40" customWidth="1"/>
    <col min="766" max="766" width="70" style="40" customWidth="1"/>
    <col min="767" max="767" width="13.88671875" style="40" bestFit="1" customWidth="1"/>
    <col min="768" max="1017" width="9.109375" style="40"/>
    <col min="1018" max="1018" width="1.88671875" style="40" customWidth="1"/>
    <col min="1019" max="1019" width="13.44140625" style="40" customWidth="1"/>
    <col min="1020" max="1020" width="10.6640625" style="40" customWidth="1"/>
    <col min="1021" max="1021" width="26.88671875" style="40" customWidth="1"/>
    <col min="1022" max="1022" width="70" style="40" customWidth="1"/>
    <col min="1023" max="1023" width="13.88671875" style="40" bestFit="1" customWidth="1"/>
    <col min="1024" max="1273" width="9.109375" style="40"/>
    <col min="1274" max="1274" width="1.88671875" style="40" customWidth="1"/>
    <col min="1275" max="1275" width="13.44140625" style="40" customWidth="1"/>
    <col min="1276" max="1276" width="10.6640625" style="40" customWidth="1"/>
    <col min="1277" max="1277" width="26.88671875" style="40" customWidth="1"/>
    <col min="1278" max="1278" width="70" style="40" customWidth="1"/>
    <col min="1279" max="1279" width="13.88671875" style="40" bestFit="1" customWidth="1"/>
    <col min="1280" max="1529" width="9.109375" style="40"/>
    <col min="1530" max="1530" width="1.88671875" style="40" customWidth="1"/>
    <col min="1531" max="1531" width="13.44140625" style="40" customWidth="1"/>
    <col min="1532" max="1532" width="10.6640625" style="40" customWidth="1"/>
    <col min="1533" max="1533" width="26.88671875" style="40" customWidth="1"/>
    <col min="1534" max="1534" width="70" style="40" customWidth="1"/>
    <col min="1535" max="1535" width="13.88671875" style="40" bestFit="1" customWidth="1"/>
    <col min="1536" max="1785" width="9.109375" style="40"/>
    <col min="1786" max="1786" width="1.88671875" style="40" customWidth="1"/>
    <col min="1787" max="1787" width="13.44140625" style="40" customWidth="1"/>
    <col min="1788" max="1788" width="10.6640625" style="40" customWidth="1"/>
    <col min="1789" max="1789" width="26.88671875" style="40" customWidth="1"/>
    <col min="1790" max="1790" width="70" style="40" customWidth="1"/>
    <col min="1791" max="1791" width="13.88671875" style="40" bestFit="1" customWidth="1"/>
    <col min="1792" max="2041" width="9.109375" style="40"/>
    <col min="2042" max="2042" width="1.88671875" style="40" customWidth="1"/>
    <col min="2043" max="2043" width="13.44140625" style="40" customWidth="1"/>
    <col min="2044" max="2044" width="10.6640625" style="40" customWidth="1"/>
    <col min="2045" max="2045" width="26.88671875" style="40" customWidth="1"/>
    <col min="2046" max="2046" width="70" style="40" customWidth="1"/>
    <col min="2047" max="2047" width="13.88671875" style="40" bestFit="1" customWidth="1"/>
    <col min="2048" max="2297" width="9.109375" style="40"/>
    <col min="2298" max="2298" width="1.88671875" style="40" customWidth="1"/>
    <col min="2299" max="2299" width="13.44140625" style="40" customWidth="1"/>
    <col min="2300" max="2300" width="10.6640625" style="40" customWidth="1"/>
    <col min="2301" max="2301" width="26.88671875" style="40" customWidth="1"/>
    <col min="2302" max="2302" width="70" style="40" customWidth="1"/>
    <col min="2303" max="2303" width="13.88671875" style="40" bestFit="1" customWidth="1"/>
    <col min="2304" max="2553" width="9.109375" style="40"/>
    <col min="2554" max="2554" width="1.88671875" style="40" customWidth="1"/>
    <col min="2555" max="2555" width="13.44140625" style="40" customWidth="1"/>
    <col min="2556" max="2556" width="10.6640625" style="40" customWidth="1"/>
    <col min="2557" max="2557" width="26.88671875" style="40" customWidth="1"/>
    <col min="2558" max="2558" width="70" style="40" customWidth="1"/>
    <col min="2559" max="2559" width="13.88671875" style="40" bestFit="1" customWidth="1"/>
    <col min="2560" max="2809" width="9.109375" style="40"/>
    <col min="2810" max="2810" width="1.88671875" style="40" customWidth="1"/>
    <col min="2811" max="2811" width="13.44140625" style="40" customWidth="1"/>
    <col min="2812" max="2812" width="10.6640625" style="40" customWidth="1"/>
    <col min="2813" max="2813" width="26.88671875" style="40" customWidth="1"/>
    <col min="2814" max="2814" width="70" style="40" customWidth="1"/>
    <col min="2815" max="2815" width="13.88671875" style="40" bestFit="1" customWidth="1"/>
    <col min="2816" max="3065" width="9.109375" style="40"/>
    <col min="3066" max="3066" width="1.88671875" style="40" customWidth="1"/>
    <col min="3067" max="3067" width="13.44140625" style="40" customWidth="1"/>
    <col min="3068" max="3068" width="10.6640625" style="40" customWidth="1"/>
    <col min="3069" max="3069" width="26.88671875" style="40" customWidth="1"/>
    <col min="3070" max="3070" width="70" style="40" customWidth="1"/>
    <col min="3071" max="3071" width="13.88671875" style="40" bestFit="1" customWidth="1"/>
    <col min="3072" max="3321" width="9.109375" style="40"/>
    <col min="3322" max="3322" width="1.88671875" style="40" customWidth="1"/>
    <col min="3323" max="3323" width="13.44140625" style="40" customWidth="1"/>
    <col min="3324" max="3324" width="10.6640625" style="40" customWidth="1"/>
    <col min="3325" max="3325" width="26.88671875" style="40" customWidth="1"/>
    <col min="3326" max="3326" width="70" style="40" customWidth="1"/>
    <col min="3327" max="3327" width="13.88671875" style="40" bestFit="1" customWidth="1"/>
    <col min="3328" max="3577" width="9.109375" style="40"/>
    <col min="3578" max="3578" width="1.88671875" style="40" customWidth="1"/>
    <col min="3579" max="3579" width="13.44140625" style="40" customWidth="1"/>
    <col min="3580" max="3580" width="10.6640625" style="40" customWidth="1"/>
    <col min="3581" max="3581" width="26.88671875" style="40" customWidth="1"/>
    <col min="3582" max="3582" width="70" style="40" customWidth="1"/>
    <col min="3583" max="3583" width="13.88671875" style="40" bestFit="1" customWidth="1"/>
    <col min="3584" max="3833" width="9.109375" style="40"/>
    <col min="3834" max="3834" width="1.88671875" style="40" customWidth="1"/>
    <col min="3835" max="3835" width="13.44140625" style="40" customWidth="1"/>
    <col min="3836" max="3836" width="10.6640625" style="40" customWidth="1"/>
    <col min="3837" max="3837" width="26.88671875" style="40" customWidth="1"/>
    <col min="3838" max="3838" width="70" style="40" customWidth="1"/>
    <col min="3839" max="3839" width="13.88671875" style="40" bestFit="1" customWidth="1"/>
    <col min="3840" max="4089" width="9.109375" style="40"/>
    <col min="4090" max="4090" width="1.88671875" style="40" customWidth="1"/>
    <col min="4091" max="4091" width="13.44140625" style="40" customWidth="1"/>
    <col min="4092" max="4092" width="10.6640625" style="40" customWidth="1"/>
    <col min="4093" max="4093" width="26.88671875" style="40" customWidth="1"/>
    <col min="4094" max="4094" width="70" style="40" customWidth="1"/>
    <col min="4095" max="4095" width="13.88671875" style="40" bestFit="1" customWidth="1"/>
    <col min="4096" max="4345" width="9.109375" style="40"/>
    <col min="4346" max="4346" width="1.88671875" style="40" customWidth="1"/>
    <col min="4347" max="4347" width="13.44140625" style="40" customWidth="1"/>
    <col min="4348" max="4348" width="10.6640625" style="40" customWidth="1"/>
    <col min="4349" max="4349" width="26.88671875" style="40" customWidth="1"/>
    <col min="4350" max="4350" width="70" style="40" customWidth="1"/>
    <col min="4351" max="4351" width="13.88671875" style="40" bestFit="1" customWidth="1"/>
    <col min="4352" max="4601" width="9.109375" style="40"/>
    <col min="4602" max="4602" width="1.88671875" style="40" customWidth="1"/>
    <col min="4603" max="4603" width="13.44140625" style="40" customWidth="1"/>
    <col min="4604" max="4604" width="10.6640625" style="40" customWidth="1"/>
    <col min="4605" max="4605" width="26.88671875" style="40" customWidth="1"/>
    <col min="4606" max="4606" width="70" style="40" customWidth="1"/>
    <col min="4607" max="4607" width="13.88671875" style="40" bestFit="1" customWidth="1"/>
    <col min="4608" max="4857" width="9.109375" style="40"/>
    <col min="4858" max="4858" width="1.88671875" style="40" customWidth="1"/>
    <col min="4859" max="4859" width="13.44140625" style="40" customWidth="1"/>
    <col min="4860" max="4860" width="10.6640625" style="40" customWidth="1"/>
    <col min="4861" max="4861" width="26.88671875" style="40" customWidth="1"/>
    <col min="4862" max="4862" width="70" style="40" customWidth="1"/>
    <col min="4863" max="4863" width="13.88671875" style="40" bestFit="1" customWidth="1"/>
    <col min="4864" max="5113" width="9.109375" style="40"/>
    <col min="5114" max="5114" width="1.88671875" style="40" customWidth="1"/>
    <col min="5115" max="5115" width="13.44140625" style="40" customWidth="1"/>
    <col min="5116" max="5116" width="10.6640625" style="40" customWidth="1"/>
    <col min="5117" max="5117" width="26.88671875" style="40" customWidth="1"/>
    <col min="5118" max="5118" width="70" style="40" customWidth="1"/>
    <col min="5119" max="5119" width="13.88671875" style="40" bestFit="1" customWidth="1"/>
    <col min="5120" max="5369" width="9.109375" style="40"/>
    <col min="5370" max="5370" width="1.88671875" style="40" customWidth="1"/>
    <col min="5371" max="5371" width="13.44140625" style="40" customWidth="1"/>
    <col min="5372" max="5372" width="10.6640625" style="40" customWidth="1"/>
    <col min="5373" max="5373" width="26.88671875" style="40" customWidth="1"/>
    <col min="5374" max="5374" width="70" style="40" customWidth="1"/>
    <col min="5375" max="5375" width="13.88671875" style="40" bestFit="1" customWidth="1"/>
    <col min="5376" max="5625" width="9.109375" style="40"/>
    <col min="5626" max="5626" width="1.88671875" style="40" customWidth="1"/>
    <col min="5627" max="5627" width="13.44140625" style="40" customWidth="1"/>
    <col min="5628" max="5628" width="10.6640625" style="40" customWidth="1"/>
    <col min="5629" max="5629" width="26.88671875" style="40" customWidth="1"/>
    <col min="5630" max="5630" width="70" style="40" customWidth="1"/>
    <col min="5631" max="5631" width="13.88671875" style="40" bestFit="1" customWidth="1"/>
    <col min="5632" max="5881" width="9.109375" style="40"/>
    <col min="5882" max="5882" width="1.88671875" style="40" customWidth="1"/>
    <col min="5883" max="5883" width="13.44140625" style="40" customWidth="1"/>
    <col min="5884" max="5884" width="10.6640625" style="40" customWidth="1"/>
    <col min="5885" max="5885" width="26.88671875" style="40" customWidth="1"/>
    <col min="5886" max="5886" width="70" style="40" customWidth="1"/>
    <col min="5887" max="5887" width="13.88671875" style="40" bestFit="1" customWidth="1"/>
    <col min="5888" max="6137" width="9.109375" style="40"/>
    <col min="6138" max="6138" width="1.88671875" style="40" customWidth="1"/>
    <col min="6139" max="6139" width="13.44140625" style="40" customWidth="1"/>
    <col min="6140" max="6140" width="10.6640625" style="40" customWidth="1"/>
    <col min="6141" max="6141" width="26.88671875" style="40" customWidth="1"/>
    <col min="6142" max="6142" width="70" style="40" customWidth="1"/>
    <col min="6143" max="6143" width="13.88671875" style="40" bestFit="1" customWidth="1"/>
    <col min="6144" max="6393" width="9.109375" style="40"/>
    <col min="6394" max="6394" width="1.88671875" style="40" customWidth="1"/>
    <col min="6395" max="6395" width="13.44140625" style="40" customWidth="1"/>
    <col min="6396" max="6396" width="10.6640625" style="40" customWidth="1"/>
    <col min="6397" max="6397" width="26.88671875" style="40" customWidth="1"/>
    <col min="6398" max="6398" width="70" style="40" customWidth="1"/>
    <col min="6399" max="6399" width="13.88671875" style="40" bestFit="1" customWidth="1"/>
    <col min="6400" max="6649" width="9.109375" style="40"/>
    <col min="6650" max="6650" width="1.88671875" style="40" customWidth="1"/>
    <col min="6651" max="6651" width="13.44140625" style="40" customWidth="1"/>
    <col min="6652" max="6652" width="10.6640625" style="40" customWidth="1"/>
    <col min="6653" max="6653" width="26.88671875" style="40" customWidth="1"/>
    <col min="6654" max="6654" width="70" style="40" customWidth="1"/>
    <col min="6655" max="6655" width="13.88671875" style="40" bestFit="1" customWidth="1"/>
    <col min="6656" max="6905" width="9.109375" style="40"/>
    <col min="6906" max="6906" width="1.88671875" style="40" customWidth="1"/>
    <col min="6907" max="6907" width="13.44140625" style="40" customWidth="1"/>
    <col min="6908" max="6908" width="10.6640625" style="40" customWidth="1"/>
    <col min="6909" max="6909" width="26.88671875" style="40" customWidth="1"/>
    <col min="6910" max="6910" width="70" style="40" customWidth="1"/>
    <col min="6911" max="6911" width="13.88671875" style="40" bestFit="1" customWidth="1"/>
    <col min="6912" max="7161" width="9.109375" style="40"/>
    <col min="7162" max="7162" width="1.88671875" style="40" customWidth="1"/>
    <col min="7163" max="7163" width="13.44140625" style="40" customWidth="1"/>
    <col min="7164" max="7164" width="10.6640625" style="40" customWidth="1"/>
    <col min="7165" max="7165" width="26.88671875" style="40" customWidth="1"/>
    <col min="7166" max="7166" width="70" style="40" customWidth="1"/>
    <col min="7167" max="7167" width="13.88671875" style="40" bestFit="1" customWidth="1"/>
    <col min="7168" max="7417" width="9.109375" style="40"/>
    <col min="7418" max="7418" width="1.88671875" style="40" customWidth="1"/>
    <col min="7419" max="7419" width="13.44140625" style="40" customWidth="1"/>
    <col min="7420" max="7420" width="10.6640625" style="40" customWidth="1"/>
    <col min="7421" max="7421" width="26.88671875" style="40" customWidth="1"/>
    <col min="7422" max="7422" width="70" style="40" customWidth="1"/>
    <col min="7423" max="7423" width="13.88671875" style="40" bestFit="1" customWidth="1"/>
    <col min="7424" max="7673" width="9.109375" style="40"/>
    <col min="7674" max="7674" width="1.88671875" style="40" customWidth="1"/>
    <col min="7675" max="7675" width="13.44140625" style="40" customWidth="1"/>
    <col min="7676" max="7676" width="10.6640625" style="40" customWidth="1"/>
    <col min="7677" max="7677" width="26.88671875" style="40" customWidth="1"/>
    <col min="7678" max="7678" width="70" style="40" customWidth="1"/>
    <col min="7679" max="7679" width="13.88671875" style="40" bestFit="1" customWidth="1"/>
    <col min="7680" max="7929" width="9.109375" style="40"/>
    <col min="7930" max="7930" width="1.88671875" style="40" customWidth="1"/>
    <col min="7931" max="7931" width="13.44140625" style="40" customWidth="1"/>
    <col min="7932" max="7932" width="10.6640625" style="40" customWidth="1"/>
    <col min="7933" max="7933" width="26.88671875" style="40" customWidth="1"/>
    <col min="7934" max="7934" width="70" style="40" customWidth="1"/>
    <col min="7935" max="7935" width="13.88671875" style="40" bestFit="1" customWidth="1"/>
    <col min="7936" max="8185" width="9.109375" style="40"/>
    <col min="8186" max="8186" width="1.88671875" style="40" customWidth="1"/>
    <col min="8187" max="8187" width="13.44140625" style="40" customWidth="1"/>
    <col min="8188" max="8188" width="10.6640625" style="40" customWidth="1"/>
    <col min="8189" max="8189" width="26.88671875" style="40" customWidth="1"/>
    <col min="8190" max="8190" width="70" style="40" customWidth="1"/>
    <col min="8191" max="8191" width="13.88671875" style="40" bestFit="1" customWidth="1"/>
    <col min="8192" max="8441" width="9.109375" style="40"/>
    <col min="8442" max="8442" width="1.88671875" style="40" customWidth="1"/>
    <col min="8443" max="8443" width="13.44140625" style="40" customWidth="1"/>
    <col min="8444" max="8444" width="10.6640625" style="40" customWidth="1"/>
    <col min="8445" max="8445" width="26.88671875" style="40" customWidth="1"/>
    <col min="8446" max="8446" width="70" style="40" customWidth="1"/>
    <col min="8447" max="8447" width="13.88671875" style="40" bestFit="1" customWidth="1"/>
    <col min="8448" max="8697" width="9.109375" style="40"/>
    <col min="8698" max="8698" width="1.88671875" style="40" customWidth="1"/>
    <col min="8699" max="8699" width="13.44140625" style="40" customWidth="1"/>
    <col min="8700" max="8700" width="10.6640625" style="40" customWidth="1"/>
    <col min="8701" max="8701" width="26.88671875" style="40" customWidth="1"/>
    <col min="8702" max="8702" width="70" style="40" customWidth="1"/>
    <col min="8703" max="8703" width="13.88671875" style="40" bestFit="1" customWidth="1"/>
    <col min="8704" max="8953" width="9.109375" style="40"/>
    <col min="8954" max="8954" width="1.88671875" style="40" customWidth="1"/>
    <col min="8955" max="8955" width="13.44140625" style="40" customWidth="1"/>
    <col min="8956" max="8956" width="10.6640625" style="40" customWidth="1"/>
    <col min="8957" max="8957" width="26.88671875" style="40" customWidth="1"/>
    <col min="8958" max="8958" width="70" style="40" customWidth="1"/>
    <col min="8959" max="8959" width="13.88671875" style="40" bestFit="1" customWidth="1"/>
    <col min="8960" max="9209" width="9.109375" style="40"/>
    <col min="9210" max="9210" width="1.88671875" style="40" customWidth="1"/>
    <col min="9211" max="9211" width="13.44140625" style="40" customWidth="1"/>
    <col min="9212" max="9212" width="10.6640625" style="40" customWidth="1"/>
    <col min="9213" max="9213" width="26.88671875" style="40" customWidth="1"/>
    <col min="9214" max="9214" width="70" style="40" customWidth="1"/>
    <col min="9215" max="9215" width="13.88671875" style="40" bestFit="1" customWidth="1"/>
    <col min="9216" max="9465" width="9.109375" style="40"/>
    <col min="9466" max="9466" width="1.88671875" style="40" customWidth="1"/>
    <col min="9467" max="9467" width="13.44140625" style="40" customWidth="1"/>
    <col min="9468" max="9468" width="10.6640625" style="40" customWidth="1"/>
    <col min="9469" max="9469" width="26.88671875" style="40" customWidth="1"/>
    <col min="9470" max="9470" width="70" style="40" customWidth="1"/>
    <col min="9471" max="9471" width="13.88671875" style="40" bestFit="1" customWidth="1"/>
    <col min="9472" max="9721" width="9.109375" style="40"/>
    <col min="9722" max="9722" width="1.88671875" style="40" customWidth="1"/>
    <col min="9723" max="9723" width="13.44140625" style="40" customWidth="1"/>
    <col min="9724" max="9724" width="10.6640625" style="40" customWidth="1"/>
    <col min="9725" max="9725" width="26.88671875" style="40" customWidth="1"/>
    <col min="9726" max="9726" width="70" style="40" customWidth="1"/>
    <col min="9727" max="9727" width="13.88671875" style="40" bestFit="1" customWidth="1"/>
    <col min="9728" max="9977" width="9.109375" style="40"/>
    <col min="9978" max="9978" width="1.88671875" style="40" customWidth="1"/>
    <col min="9979" max="9979" width="13.44140625" style="40" customWidth="1"/>
    <col min="9980" max="9980" width="10.6640625" style="40" customWidth="1"/>
    <col min="9981" max="9981" width="26.88671875" style="40" customWidth="1"/>
    <col min="9982" max="9982" width="70" style="40" customWidth="1"/>
    <col min="9983" max="9983" width="13.88671875" style="40" bestFit="1" customWidth="1"/>
    <col min="9984" max="10233" width="9.109375" style="40"/>
    <col min="10234" max="10234" width="1.88671875" style="40" customWidth="1"/>
    <col min="10235" max="10235" width="13.44140625" style="40" customWidth="1"/>
    <col min="10236" max="10236" width="10.6640625" style="40" customWidth="1"/>
    <col min="10237" max="10237" width="26.88671875" style="40" customWidth="1"/>
    <col min="10238" max="10238" width="70" style="40" customWidth="1"/>
    <col min="10239" max="10239" width="13.88671875" style="40" bestFit="1" customWidth="1"/>
    <col min="10240" max="10489" width="9.109375" style="40"/>
    <col min="10490" max="10490" width="1.88671875" style="40" customWidth="1"/>
    <col min="10491" max="10491" width="13.44140625" style="40" customWidth="1"/>
    <col min="10492" max="10492" width="10.6640625" style="40" customWidth="1"/>
    <col min="10493" max="10493" width="26.88671875" style="40" customWidth="1"/>
    <col min="10494" max="10494" width="70" style="40" customWidth="1"/>
    <col min="10495" max="10495" width="13.88671875" style="40" bestFit="1" customWidth="1"/>
    <col min="10496" max="10745" width="9.109375" style="40"/>
    <col min="10746" max="10746" width="1.88671875" style="40" customWidth="1"/>
    <col min="10747" max="10747" width="13.44140625" style="40" customWidth="1"/>
    <col min="10748" max="10748" width="10.6640625" style="40" customWidth="1"/>
    <col min="10749" max="10749" width="26.88671875" style="40" customWidth="1"/>
    <col min="10750" max="10750" width="70" style="40" customWidth="1"/>
    <col min="10751" max="10751" width="13.88671875" style="40" bestFit="1" customWidth="1"/>
    <col min="10752" max="11001" width="9.109375" style="40"/>
    <col min="11002" max="11002" width="1.88671875" style="40" customWidth="1"/>
    <col min="11003" max="11003" width="13.44140625" style="40" customWidth="1"/>
    <col min="11004" max="11004" width="10.6640625" style="40" customWidth="1"/>
    <col min="11005" max="11005" width="26.88671875" style="40" customWidth="1"/>
    <col min="11006" max="11006" width="70" style="40" customWidth="1"/>
    <col min="11007" max="11007" width="13.88671875" style="40" bestFit="1" customWidth="1"/>
    <col min="11008" max="11257" width="9.109375" style="40"/>
    <col min="11258" max="11258" width="1.88671875" style="40" customWidth="1"/>
    <col min="11259" max="11259" width="13.44140625" style="40" customWidth="1"/>
    <col min="11260" max="11260" width="10.6640625" style="40" customWidth="1"/>
    <col min="11261" max="11261" width="26.88671875" style="40" customWidth="1"/>
    <col min="11262" max="11262" width="70" style="40" customWidth="1"/>
    <col min="11263" max="11263" width="13.88671875" style="40" bestFit="1" customWidth="1"/>
    <col min="11264" max="11513" width="9.109375" style="40"/>
    <col min="11514" max="11514" width="1.88671875" style="40" customWidth="1"/>
    <col min="11515" max="11515" width="13.44140625" style="40" customWidth="1"/>
    <col min="11516" max="11516" width="10.6640625" style="40" customWidth="1"/>
    <col min="11517" max="11517" width="26.88671875" style="40" customWidth="1"/>
    <col min="11518" max="11518" width="70" style="40" customWidth="1"/>
    <col min="11519" max="11519" width="13.88671875" style="40" bestFit="1" customWidth="1"/>
    <col min="11520" max="11769" width="9.109375" style="40"/>
    <col min="11770" max="11770" width="1.88671875" style="40" customWidth="1"/>
    <col min="11771" max="11771" width="13.44140625" style="40" customWidth="1"/>
    <col min="11772" max="11772" width="10.6640625" style="40" customWidth="1"/>
    <col min="11773" max="11773" width="26.88671875" style="40" customWidth="1"/>
    <col min="11774" max="11774" width="70" style="40" customWidth="1"/>
    <col min="11775" max="11775" width="13.88671875" style="40" bestFit="1" customWidth="1"/>
    <col min="11776" max="12025" width="9.109375" style="40"/>
    <col min="12026" max="12026" width="1.88671875" style="40" customWidth="1"/>
    <col min="12027" max="12027" width="13.44140625" style="40" customWidth="1"/>
    <col min="12028" max="12028" width="10.6640625" style="40" customWidth="1"/>
    <col min="12029" max="12029" width="26.88671875" style="40" customWidth="1"/>
    <col min="12030" max="12030" width="70" style="40" customWidth="1"/>
    <col min="12031" max="12031" width="13.88671875" style="40" bestFit="1" customWidth="1"/>
    <col min="12032" max="12281" width="9.109375" style="40"/>
    <col min="12282" max="12282" width="1.88671875" style="40" customWidth="1"/>
    <col min="12283" max="12283" width="13.44140625" style="40" customWidth="1"/>
    <col min="12284" max="12284" width="10.6640625" style="40" customWidth="1"/>
    <col min="12285" max="12285" width="26.88671875" style="40" customWidth="1"/>
    <col min="12286" max="12286" width="70" style="40" customWidth="1"/>
    <col min="12287" max="12287" width="13.88671875" style="40" bestFit="1" customWidth="1"/>
    <col min="12288" max="12537" width="9.109375" style="40"/>
    <col min="12538" max="12538" width="1.88671875" style="40" customWidth="1"/>
    <col min="12539" max="12539" width="13.44140625" style="40" customWidth="1"/>
    <col min="12540" max="12540" width="10.6640625" style="40" customWidth="1"/>
    <col min="12541" max="12541" width="26.88671875" style="40" customWidth="1"/>
    <col min="12542" max="12542" width="70" style="40" customWidth="1"/>
    <col min="12543" max="12543" width="13.88671875" style="40" bestFit="1" customWidth="1"/>
    <col min="12544" max="12793" width="9.109375" style="40"/>
    <col min="12794" max="12794" width="1.88671875" style="40" customWidth="1"/>
    <col min="12795" max="12795" width="13.44140625" style="40" customWidth="1"/>
    <col min="12796" max="12796" width="10.6640625" style="40" customWidth="1"/>
    <col min="12797" max="12797" width="26.88671875" style="40" customWidth="1"/>
    <col min="12798" max="12798" width="70" style="40" customWidth="1"/>
    <col min="12799" max="12799" width="13.88671875" style="40" bestFit="1" customWidth="1"/>
    <col min="12800" max="13049" width="9.109375" style="40"/>
    <col min="13050" max="13050" width="1.88671875" style="40" customWidth="1"/>
    <col min="13051" max="13051" width="13.44140625" style="40" customWidth="1"/>
    <col min="13052" max="13052" width="10.6640625" style="40" customWidth="1"/>
    <col min="13053" max="13053" width="26.88671875" style="40" customWidth="1"/>
    <col min="13054" max="13054" width="70" style="40" customWidth="1"/>
    <col min="13055" max="13055" width="13.88671875" style="40" bestFit="1" customWidth="1"/>
    <col min="13056" max="13305" width="9.109375" style="40"/>
    <col min="13306" max="13306" width="1.88671875" style="40" customWidth="1"/>
    <col min="13307" max="13307" width="13.44140625" style="40" customWidth="1"/>
    <col min="13308" max="13308" width="10.6640625" style="40" customWidth="1"/>
    <col min="13309" max="13309" width="26.88671875" style="40" customWidth="1"/>
    <col min="13310" max="13310" width="70" style="40" customWidth="1"/>
    <col min="13311" max="13311" width="13.88671875" style="40" bestFit="1" customWidth="1"/>
    <col min="13312" max="13561" width="9.109375" style="40"/>
    <col min="13562" max="13562" width="1.88671875" style="40" customWidth="1"/>
    <col min="13563" max="13563" width="13.44140625" style="40" customWidth="1"/>
    <col min="13564" max="13564" width="10.6640625" style="40" customWidth="1"/>
    <col min="13565" max="13565" width="26.88671875" style="40" customWidth="1"/>
    <col min="13566" max="13566" width="70" style="40" customWidth="1"/>
    <col min="13567" max="13567" width="13.88671875" style="40" bestFit="1" customWidth="1"/>
    <col min="13568" max="13817" width="9.109375" style="40"/>
    <col min="13818" max="13818" width="1.88671875" style="40" customWidth="1"/>
    <col min="13819" max="13819" width="13.44140625" style="40" customWidth="1"/>
    <col min="13820" max="13820" width="10.6640625" style="40" customWidth="1"/>
    <col min="13821" max="13821" width="26.88671875" style="40" customWidth="1"/>
    <col min="13822" max="13822" width="70" style="40" customWidth="1"/>
    <col min="13823" max="13823" width="13.88671875" style="40" bestFit="1" customWidth="1"/>
    <col min="13824" max="14073" width="9.109375" style="40"/>
    <col min="14074" max="14074" width="1.88671875" style="40" customWidth="1"/>
    <col min="14075" max="14075" width="13.44140625" style="40" customWidth="1"/>
    <col min="14076" max="14076" width="10.6640625" style="40" customWidth="1"/>
    <col min="14077" max="14077" width="26.88671875" style="40" customWidth="1"/>
    <col min="14078" max="14078" width="70" style="40" customWidth="1"/>
    <col min="14079" max="14079" width="13.88671875" style="40" bestFit="1" customWidth="1"/>
    <col min="14080" max="14329" width="9.109375" style="40"/>
    <col min="14330" max="14330" width="1.88671875" style="40" customWidth="1"/>
    <col min="14331" max="14331" width="13.44140625" style="40" customWidth="1"/>
    <col min="14332" max="14332" width="10.6640625" style="40" customWidth="1"/>
    <col min="14333" max="14333" width="26.88671875" style="40" customWidth="1"/>
    <col min="14334" max="14334" width="70" style="40" customWidth="1"/>
    <col min="14335" max="14335" width="13.88671875" style="40" bestFit="1" customWidth="1"/>
    <col min="14336" max="14585" width="9.109375" style="40"/>
    <col min="14586" max="14586" width="1.88671875" style="40" customWidth="1"/>
    <col min="14587" max="14587" width="13.44140625" style="40" customWidth="1"/>
    <col min="14588" max="14588" width="10.6640625" style="40" customWidth="1"/>
    <col min="14589" max="14589" width="26.88671875" style="40" customWidth="1"/>
    <col min="14590" max="14590" width="70" style="40" customWidth="1"/>
    <col min="14591" max="14591" width="13.88671875" style="40" bestFit="1" customWidth="1"/>
    <col min="14592" max="14841" width="9.109375" style="40"/>
    <col min="14842" max="14842" width="1.88671875" style="40" customWidth="1"/>
    <col min="14843" max="14843" width="13.44140625" style="40" customWidth="1"/>
    <col min="14844" max="14844" width="10.6640625" style="40" customWidth="1"/>
    <col min="14845" max="14845" width="26.88671875" style="40" customWidth="1"/>
    <col min="14846" max="14846" width="70" style="40" customWidth="1"/>
    <col min="14847" max="14847" width="13.88671875" style="40" bestFit="1" customWidth="1"/>
    <col min="14848" max="15097" width="9.109375" style="40"/>
    <col min="15098" max="15098" width="1.88671875" style="40" customWidth="1"/>
    <col min="15099" max="15099" width="13.44140625" style="40" customWidth="1"/>
    <col min="15100" max="15100" width="10.6640625" style="40" customWidth="1"/>
    <col min="15101" max="15101" width="26.88671875" style="40" customWidth="1"/>
    <col min="15102" max="15102" width="70" style="40" customWidth="1"/>
    <col min="15103" max="15103" width="13.88671875" style="40" bestFit="1" customWidth="1"/>
    <col min="15104" max="15353" width="9.109375" style="40"/>
    <col min="15354" max="15354" width="1.88671875" style="40" customWidth="1"/>
    <col min="15355" max="15355" width="13.44140625" style="40" customWidth="1"/>
    <col min="15356" max="15356" width="10.6640625" style="40" customWidth="1"/>
    <col min="15357" max="15357" width="26.88671875" style="40" customWidth="1"/>
    <col min="15358" max="15358" width="70" style="40" customWidth="1"/>
    <col min="15359" max="15359" width="13.88671875" style="40" bestFit="1" customWidth="1"/>
    <col min="15360" max="15609" width="9.109375" style="40"/>
    <col min="15610" max="15610" width="1.88671875" style="40" customWidth="1"/>
    <col min="15611" max="15611" width="13.44140625" style="40" customWidth="1"/>
    <col min="15612" max="15612" width="10.6640625" style="40" customWidth="1"/>
    <col min="15613" max="15613" width="26.88671875" style="40" customWidth="1"/>
    <col min="15614" max="15614" width="70" style="40" customWidth="1"/>
    <col min="15615" max="15615" width="13.88671875" style="40" bestFit="1" customWidth="1"/>
    <col min="15616" max="15865" width="9.109375" style="40"/>
    <col min="15866" max="15866" width="1.88671875" style="40" customWidth="1"/>
    <col min="15867" max="15867" width="13.44140625" style="40" customWidth="1"/>
    <col min="15868" max="15868" width="10.6640625" style="40" customWidth="1"/>
    <col min="15869" max="15869" width="26.88671875" style="40" customWidth="1"/>
    <col min="15870" max="15870" width="70" style="40" customWidth="1"/>
    <col min="15871" max="15871" width="13.88671875" style="40" bestFit="1" customWidth="1"/>
    <col min="15872" max="16121" width="9.109375" style="40"/>
    <col min="16122" max="16122" width="1.88671875" style="40" customWidth="1"/>
    <col min="16123" max="16123" width="13.44140625" style="40" customWidth="1"/>
    <col min="16124" max="16124" width="10.6640625" style="40" customWidth="1"/>
    <col min="16125" max="16125" width="26.88671875" style="40" customWidth="1"/>
    <col min="16126" max="16126" width="70" style="40" customWidth="1"/>
    <col min="16127" max="16127" width="13.88671875" style="40" bestFit="1" customWidth="1"/>
    <col min="16128" max="16384" width="9.109375" style="40"/>
  </cols>
  <sheetData>
    <row r="1" spans="1:6" s="102" customFormat="1" ht="18.75" customHeight="1" thickBot="1" x14ac:dyDescent="0.3">
      <c r="A1" s="231"/>
      <c r="B1" s="230"/>
      <c r="C1" s="230"/>
      <c r="D1" s="230"/>
      <c r="E1" s="230"/>
      <c r="F1" s="231"/>
    </row>
    <row r="2" spans="1:6" s="102" customFormat="1" ht="14.4" x14ac:dyDescent="0.25">
      <c r="A2" s="47"/>
      <c r="B2" s="367" t="s">
        <v>589</v>
      </c>
      <c r="C2" s="367"/>
      <c r="D2" s="367"/>
      <c r="E2" s="367"/>
      <c r="F2" s="367"/>
    </row>
    <row r="3" spans="1:6" s="102" customFormat="1" ht="11.4" customHeight="1" x14ac:dyDescent="0.25">
      <c r="A3" s="47"/>
      <c r="B3" s="368"/>
      <c r="C3" s="369"/>
      <c r="D3" s="369"/>
      <c r="E3" s="369"/>
      <c r="F3" s="369"/>
    </row>
    <row r="4" spans="1:6" s="102" customFormat="1" ht="22.5" customHeight="1" x14ac:dyDescent="0.25">
      <c r="A4" s="47"/>
      <c r="B4" s="361" t="str">
        <f>"Description: "&amp;'List of Tables'!D11</f>
        <v>Description: The SCDM Laboratory Result Table contains one record per result/entry. Only include resulted lab tests.¹ Data Partners are strongly encouraged to review the comprehensive Sentinel Common Data Model Laboratory Result Table Documentation for details on how to populate each variable.</v>
      </c>
      <c r="C4" s="361"/>
      <c r="D4" s="361"/>
      <c r="E4" s="361"/>
      <c r="F4" s="361"/>
    </row>
    <row r="5" spans="1:6" s="102" customFormat="1" ht="11.4" customHeight="1" x14ac:dyDescent="0.25">
      <c r="A5" s="47"/>
      <c r="B5" s="103"/>
      <c r="C5" s="103"/>
      <c r="D5" s="103"/>
      <c r="E5" s="103"/>
      <c r="F5" s="103"/>
    </row>
    <row r="6" spans="1:6" s="223" customFormat="1" ht="21" customHeight="1" x14ac:dyDescent="0.2">
      <c r="A6" s="220"/>
      <c r="B6" s="221" t="s">
        <v>0</v>
      </c>
      <c r="C6" s="221" t="s">
        <v>267</v>
      </c>
      <c r="D6" s="221" t="s">
        <v>1</v>
      </c>
      <c r="E6" s="221" t="s">
        <v>84</v>
      </c>
      <c r="F6" s="222" t="s">
        <v>56</v>
      </c>
    </row>
    <row r="7" spans="1:6" ht="23.25" customHeight="1" x14ac:dyDescent="0.2">
      <c r="B7" s="29" t="s">
        <v>268</v>
      </c>
      <c r="C7" s="106" t="s">
        <v>145</v>
      </c>
      <c r="D7" s="103" t="s">
        <v>2</v>
      </c>
      <c r="E7" s="106" t="s">
        <v>445</v>
      </c>
      <c r="F7" s="30" t="s">
        <v>57</v>
      </c>
    </row>
    <row r="8" spans="1:6" ht="12.75" customHeight="1" x14ac:dyDescent="0.2">
      <c r="B8" s="361" t="s">
        <v>124</v>
      </c>
      <c r="C8" s="361" t="s">
        <v>125</v>
      </c>
      <c r="D8" s="31" t="s">
        <v>270</v>
      </c>
      <c r="E8" s="361" t="s">
        <v>446</v>
      </c>
      <c r="F8" s="360" t="s">
        <v>126</v>
      </c>
    </row>
    <row r="9" spans="1:6" ht="12.75" customHeight="1" x14ac:dyDescent="0.2">
      <c r="B9" s="361"/>
      <c r="C9" s="361"/>
      <c r="D9" s="31" t="s">
        <v>128</v>
      </c>
      <c r="E9" s="361"/>
      <c r="F9" s="360"/>
    </row>
    <row r="10" spans="1:6" ht="12" customHeight="1" x14ac:dyDescent="0.2">
      <c r="B10" s="361"/>
      <c r="C10" s="361"/>
      <c r="D10" s="205" t="s">
        <v>192</v>
      </c>
      <c r="E10" s="361"/>
      <c r="F10" s="360"/>
    </row>
    <row r="11" spans="1:6" ht="12" customHeight="1" x14ac:dyDescent="0.2">
      <c r="B11" s="361"/>
      <c r="C11" s="361"/>
      <c r="D11" s="31" t="s">
        <v>129</v>
      </c>
      <c r="E11" s="361"/>
      <c r="F11" s="360"/>
    </row>
    <row r="12" spans="1:6" ht="23.25" customHeight="1" x14ac:dyDescent="0.2">
      <c r="B12" s="361"/>
      <c r="C12" s="361"/>
      <c r="D12" s="31" t="s">
        <v>447</v>
      </c>
      <c r="E12" s="361"/>
      <c r="F12" s="360"/>
    </row>
    <row r="13" spans="1:6" ht="23.25" customHeight="1" x14ac:dyDescent="0.2">
      <c r="B13" s="361"/>
      <c r="C13" s="361"/>
      <c r="D13" s="31" t="s">
        <v>448</v>
      </c>
      <c r="E13" s="361"/>
      <c r="F13" s="360"/>
    </row>
    <row r="14" spans="1:6" ht="12" customHeight="1" x14ac:dyDescent="0.2">
      <c r="B14" s="361"/>
      <c r="C14" s="361"/>
      <c r="D14" s="210" t="s">
        <v>449</v>
      </c>
      <c r="E14" s="361"/>
      <c r="F14" s="360"/>
    </row>
    <row r="15" spans="1:6" ht="12" customHeight="1" x14ac:dyDescent="0.2">
      <c r="B15" s="361"/>
      <c r="C15" s="361"/>
      <c r="D15" s="205" t="s">
        <v>271</v>
      </c>
      <c r="E15" s="361"/>
      <c r="F15" s="360"/>
    </row>
    <row r="16" spans="1:6" ht="12" customHeight="1" x14ac:dyDescent="0.2">
      <c r="B16" s="361"/>
      <c r="C16" s="361"/>
      <c r="D16" s="205" t="s">
        <v>193</v>
      </c>
      <c r="E16" s="361"/>
      <c r="F16" s="360"/>
    </row>
    <row r="17" spans="2:6" ht="23.25" customHeight="1" x14ac:dyDescent="0.2">
      <c r="B17" s="361"/>
      <c r="C17" s="361"/>
      <c r="D17" s="204" t="s">
        <v>194</v>
      </c>
      <c r="E17" s="361"/>
      <c r="F17" s="360"/>
    </row>
    <row r="18" spans="2:6" ht="12" customHeight="1" x14ac:dyDescent="0.2">
      <c r="B18" s="361"/>
      <c r="C18" s="361"/>
      <c r="D18" s="31" t="s">
        <v>131</v>
      </c>
      <c r="E18" s="361"/>
      <c r="F18" s="360"/>
    </row>
    <row r="19" spans="2:6" ht="12" customHeight="1" x14ac:dyDescent="0.2">
      <c r="B19" s="361"/>
      <c r="C19" s="361"/>
      <c r="D19" s="31" t="s">
        <v>450</v>
      </c>
      <c r="E19" s="361"/>
      <c r="F19" s="360"/>
    </row>
    <row r="20" spans="2:6" ht="12" customHeight="1" x14ac:dyDescent="0.2">
      <c r="B20" s="361"/>
      <c r="C20" s="361"/>
      <c r="D20" s="31" t="s">
        <v>127</v>
      </c>
      <c r="E20" s="361"/>
      <c r="F20" s="360"/>
    </row>
    <row r="21" spans="2:6" ht="12" customHeight="1" x14ac:dyDescent="0.2">
      <c r="B21" s="361"/>
      <c r="C21" s="361"/>
      <c r="D21" s="31" t="s">
        <v>132</v>
      </c>
      <c r="E21" s="361"/>
      <c r="F21" s="360"/>
    </row>
    <row r="22" spans="2:6" ht="12" customHeight="1" x14ac:dyDescent="0.2">
      <c r="B22" s="361"/>
      <c r="C22" s="361"/>
      <c r="D22" s="31" t="s">
        <v>130</v>
      </c>
      <c r="E22" s="361"/>
      <c r="F22" s="360"/>
    </row>
    <row r="23" spans="2:6" ht="12" customHeight="1" x14ac:dyDescent="0.2">
      <c r="B23" s="361"/>
      <c r="C23" s="361"/>
      <c r="D23" s="204" t="s">
        <v>195</v>
      </c>
      <c r="E23" s="361"/>
      <c r="F23" s="360"/>
    </row>
    <row r="24" spans="2:6" ht="12" customHeight="1" x14ac:dyDescent="0.2">
      <c r="B24" s="361"/>
      <c r="C24" s="361"/>
      <c r="D24" s="204" t="s">
        <v>197</v>
      </c>
      <c r="E24" s="361"/>
      <c r="F24" s="360"/>
    </row>
    <row r="25" spans="2:6" ht="12" customHeight="1" x14ac:dyDescent="0.2">
      <c r="B25" s="361"/>
      <c r="C25" s="361"/>
      <c r="D25" s="204" t="s">
        <v>196</v>
      </c>
      <c r="E25" s="361"/>
      <c r="F25" s="360"/>
    </row>
    <row r="26" spans="2:6" ht="12" customHeight="1" x14ac:dyDescent="0.2">
      <c r="B26" s="361"/>
      <c r="C26" s="361"/>
      <c r="D26" s="204" t="s">
        <v>242</v>
      </c>
      <c r="E26" s="361"/>
      <c r="F26" s="360"/>
    </row>
    <row r="27" spans="2:6" ht="12" customHeight="1" x14ac:dyDescent="0.2">
      <c r="B27" s="361"/>
      <c r="C27" s="361"/>
      <c r="D27" s="31" t="s">
        <v>133</v>
      </c>
      <c r="E27" s="361"/>
      <c r="F27" s="360"/>
    </row>
    <row r="28" spans="2:6" ht="12" customHeight="1" x14ac:dyDescent="0.2">
      <c r="B28" s="361"/>
      <c r="C28" s="361"/>
      <c r="D28" s="31" t="s">
        <v>134</v>
      </c>
      <c r="E28" s="361"/>
      <c r="F28" s="360"/>
    </row>
    <row r="29" spans="2:6" ht="12" customHeight="1" x14ac:dyDescent="0.2">
      <c r="B29" s="361"/>
      <c r="C29" s="361"/>
      <c r="D29" s="209" t="s">
        <v>451</v>
      </c>
      <c r="E29" s="361"/>
      <c r="F29" s="360"/>
    </row>
    <row r="30" spans="2:6" ht="12" customHeight="1" x14ac:dyDescent="0.2">
      <c r="B30" s="361"/>
      <c r="C30" s="361"/>
      <c r="D30" s="210" t="s">
        <v>272</v>
      </c>
      <c r="E30" s="361"/>
      <c r="F30" s="360"/>
    </row>
    <row r="31" spans="2:6" ht="12" customHeight="1" x14ac:dyDescent="0.2">
      <c r="B31" s="361"/>
      <c r="C31" s="361"/>
      <c r="D31" s="210" t="s">
        <v>452</v>
      </c>
      <c r="E31" s="361"/>
      <c r="F31" s="360"/>
    </row>
    <row r="32" spans="2:6" ht="12" customHeight="1" x14ac:dyDescent="0.2">
      <c r="B32" s="361"/>
      <c r="C32" s="361"/>
      <c r="D32" s="210" t="s">
        <v>453</v>
      </c>
      <c r="E32" s="361"/>
      <c r="F32" s="360"/>
    </row>
    <row r="33" spans="1:6" ht="12" customHeight="1" x14ac:dyDescent="0.2">
      <c r="B33" s="361"/>
      <c r="C33" s="361"/>
      <c r="D33" s="210" t="s">
        <v>273</v>
      </c>
      <c r="E33" s="361"/>
      <c r="F33" s="360"/>
    </row>
    <row r="34" spans="1:6" ht="12" customHeight="1" x14ac:dyDescent="0.2">
      <c r="B34" s="361"/>
      <c r="C34" s="361"/>
      <c r="D34" s="210" t="s">
        <v>454</v>
      </c>
      <c r="E34" s="361"/>
      <c r="F34" s="360"/>
    </row>
    <row r="35" spans="1:6" ht="12" customHeight="1" x14ac:dyDescent="0.2">
      <c r="B35" s="366"/>
      <c r="C35" s="366"/>
      <c r="D35" s="229" t="s">
        <v>455</v>
      </c>
      <c r="E35" s="366"/>
      <c r="F35" s="370"/>
    </row>
    <row r="36" spans="1:6" s="175" customFormat="1" ht="15" customHeight="1" x14ac:dyDescent="0.25">
      <c r="A36" s="47"/>
      <c r="B36" s="364" t="s">
        <v>384</v>
      </c>
      <c r="C36" s="365"/>
      <c r="D36" s="365"/>
      <c r="E36" s="365"/>
      <c r="F36" s="365"/>
    </row>
    <row r="37" spans="1:6" s="223" customFormat="1" ht="23.25" customHeight="1" x14ac:dyDescent="0.2">
      <c r="A37" s="220"/>
      <c r="B37" s="221" t="s">
        <v>0</v>
      </c>
      <c r="C37" s="278" t="s">
        <v>267</v>
      </c>
      <c r="D37" s="221" t="s">
        <v>1</v>
      </c>
      <c r="E37" s="221" t="s">
        <v>84</v>
      </c>
      <c r="F37" s="222" t="s">
        <v>56</v>
      </c>
    </row>
    <row r="38" spans="1:6" s="102" customFormat="1" ht="12.75" customHeight="1" x14ac:dyDescent="0.25">
      <c r="A38" s="47"/>
      <c r="B38" s="360" t="s">
        <v>456</v>
      </c>
      <c r="C38" s="371" t="s">
        <v>17</v>
      </c>
      <c r="D38" s="206" t="s">
        <v>457</v>
      </c>
      <c r="E38" s="361" t="s">
        <v>550</v>
      </c>
      <c r="F38" s="360" t="s">
        <v>71</v>
      </c>
    </row>
    <row r="39" spans="1:6" s="186" customFormat="1" ht="34.5" customHeight="1" x14ac:dyDescent="0.25">
      <c r="A39" s="47"/>
      <c r="B39" s="360"/>
      <c r="C39" s="371"/>
      <c r="D39" s="206" t="s">
        <v>458</v>
      </c>
      <c r="E39" s="361"/>
      <c r="F39" s="360"/>
    </row>
    <row r="40" spans="1:6" s="186" customFormat="1" ht="12" customHeight="1" x14ac:dyDescent="0.25">
      <c r="A40" s="47"/>
      <c r="B40" s="361" t="s">
        <v>671</v>
      </c>
      <c r="C40" s="361" t="s">
        <v>265</v>
      </c>
      <c r="D40" s="149" t="s">
        <v>274</v>
      </c>
      <c r="E40" s="361" t="s">
        <v>459</v>
      </c>
      <c r="F40" s="363" t="s">
        <v>217</v>
      </c>
    </row>
    <row r="41" spans="1:6" s="102" customFormat="1" ht="12" customHeight="1" x14ac:dyDescent="0.25">
      <c r="A41" s="47"/>
      <c r="B41" s="361"/>
      <c r="C41" s="361"/>
      <c r="D41" s="149" t="s">
        <v>460</v>
      </c>
      <c r="E41" s="361"/>
      <c r="F41" s="363"/>
    </row>
    <row r="42" spans="1:6" ht="12" customHeight="1" x14ac:dyDescent="0.2">
      <c r="B42" s="361"/>
      <c r="C42" s="361"/>
      <c r="D42" s="149" t="s">
        <v>201</v>
      </c>
      <c r="E42" s="361"/>
      <c r="F42" s="363"/>
    </row>
    <row r="43" spans="1:6" ht="12" customHeight="1" x14ac:dyDescent="0.2">
      <c r="B43" s="361"/>
      <c r="C43" s="361"/>
      <c r="D43" s="149" t="s">
        <v>461</v>
      </c>
      <c r="E43" s="361"/>
      <c r="F43" s="363"/>
    </row>
    <row r="44" spans="1:6" ht="12" customHeight="1" x14ac:dyDescent="0.2">
      <c r="B44" s="361"/>
      <c r="C44" s="361"/>
      <c r="D44" s="149" t="s">
        <v>275</v>
      </c>
      <c r="E44" s="361"/>
      <c r="F44" s="363"/>
    </row>
    <row r="45" spans="1:6" ht="12" customHeight="1" x14ac:dyDescent="0.2">
      <c r="B45" s="361"/>
      <c r="C45" s="361"/>
      <c r="D45" s="149" t="s">
        <v>200</v>
      </c>
      <c r="E45" s="361"/>
      <c r="F45" s="363"/>
    </row>
    <row r="46" spans="1:6" ht="12" customHeight="1" x14ac:dyDescent="0.2">
      <c r="B46" s="361"/>
      <c r="C46" s="361"/>
      <c r="D46" s="149" t="s">
        <v>276</v>
      </c>
      <c r="E46" s="361"/>
      <c r="F46" s="363"/>
    </row>
    <row r="47" spans="1:6" ht="12" customHeight="1" x14ac:dyDescent="0.2">
      <c r="B47" s="361"/>
      <c r="C47" s="361"/>
      <c r="D47" s="149" t="s">
        <v>215</v>
      </c>
      <c r="E47" s="361"/>
      <c r="F47" s="363"/>
    </row>
    <row r="48" spans="1:6" ht="12" customHeight="1" x14ac:dyDescent="0.2">
      <c r="B48" s="361"/>
      <c r="C48" s="361"/>
      <c r="D48" s="149" t="s">
        <v>216</v>
      </c>
      <c r="E48" s="361"/>
      <c r="F48" s="363"/>
    </row>
    <row r="49" spans="1:6" s="102" customFormat="1" ht="12" customHeight="1" x14ac:dyDescent="0.25">
      <c r="A49" s="47"/>
      <c r="B49" s="361"/>
      <c r="C49" s="361"/>
      <c r="D49" s="149" t="s">
        <v>277</v>
      </c>
      <c r="E49" s="361"/>
      <c r="F49" s="363"/>
    </row>
    <row r="50" spans="1:6" s="102" customFormat="1" ht="12" customHeight="1" x14ac:dyDescent="0.25">
      <c r="A50" s="47"/>
      <c r="B50" s="361"/>
      <c r="C50" s="361"/>
      <c r="D50" s="152" t="s">
        <v>214</v>
      </c>
      <c r="E50" s="361"/>
      <c r="F50" s="363"/>
    </row>
    <row r="51" spans="1:6" s="102" customFormat="1" ht="12" customHeight="1" x14ac:dyDescent="0.25">
      <c r="A51" s="47"/>
      <c r="B51" s="361" t="s">
        <v>462</v>
      </c>
      <c r="C51" s="361" t="s">
        <v>17</v>
      </c>
      <c r="D51" s="196" t="s">
        <v>463</v>
      </c>
      <c r="E51" s="361" t="s">
        <v>546</v>
      </c>
      <c r="F51" s="362" t="s">
        <v>59</v>
      </c>
    </row>
    <row r="52" spans="1:6" s="102" customFormat="1" ht="12" customHeight="1" x14ac:dyDescent="0.25">
      <c r="A52" s="47"/>
      <c r="B52" s="361"/>
      <c r="C52" s="361"/>
      <c r="D52" s="196" t="s">
        <v>648</v>
      </c>
      <c r="E52" s="361"/>
      <c r="F52" s="362"/>
    </row>
    <row r="53" spans="1:6" s="153" customFormat="1" ht="45.75" customHeight="1" x14ac:dyDescent="0.25">
      <c r="A53" s="47"/>
      <c r="B53" s="361"/>
      <c r="C53" s="361"/>
      <c r="D53" s="196" t="s">
        <v>464</v>
      </c>
      <c r="E53" s="361"/>
      <c r="F53" s="362"/>
    </row>
    <row r="54" spans="1:6" s="102" customFormat="1" ht="12" customHeight="1" x14ac:dyDescent="0.25">
      <c r="A54" s="47"/>
      <c r="B54" s="361" t="s">
        <v>135</v>
      </c>
      <c r="C54" s="361" t="s">
        <v>265</v>
      </c>
      <c r="D54" s="204" t="s">
        <v>243</v>
      </c>
      <c r="E54" s="361" t="s">
        <v>465</v>
      </c>
      <c r="F54" s="360" t="s">
        <v>136</v>
      </c>
    </row>
    <row r="55" spans="1:6" s="102" customFormat="1" ht="12" customHeight="1" x14ac:dyDescent="0.25">
      <c r="A55" s="47"/>
      <c r="B55" s="361"/>
      <c r="C55" s="361"/>
      <c r="D55" s="204" t="s">
        <v>244</v>
      </c>
      <c r="E55" s="361"/>
      <c r="F55" s="360"/>
    </row>
    <row r="56" spans="1:6" s="102" customFormat="1" ht="12" customHeight="1" x14ac:dyDescent="0.25">
      <c r="A56" s="47"/>
      <c r="B56" s="361"/>
      <c r="C56" s="361"/>
      <c r="D56" s="204" t="s">
        <v>245</v>
      </c>
      <c r="E56" s="361"/>
      <c r="F56" s="360"/>
    </row>
    <row r="57" spans="1:6" s="102" customFormat="1" ht="12" customHeight="1" x14ac:dyDescent="0.25">
      <c r="A57" s="47"/>
      <c r="B57" s="361"/>
      <c r="C57" s="361"/>
      <c r="D57" s="204" t="s">
        <v>278</v>
      </c>
      <c r="E57" s="361"/>
      <c r="F57" s="360"/>
    </row>
    <row r="58" spans="1:6" s="102" customFormat="1" ht="12" customHeight="1" x14ac:dyDescent="0.25">
      <c r="A58" s="47"/>
      <c r="B58" s="361"/>
      <c r="C58" s="361"/>
      <c r="D58" s="204" t="s">
        <v>279</v>
      </c>
      <c r="E58" s="361"/>
      <c r="F58" s="360"/>
    </row>
    <row r="59" spans="1:6" s="102" customFormat="1" ht="12" customHeight="1" x14ac:dyDescent="0.25">
      <c r="A59" s="47"/>
      <c r="B59" s="361"/>
      <c r="C59" s="361"/>
      <c r="D59" s="204" t="s">
        <v>234</v>
      </c>
      <c r="E59" s="361"/>
      <c r="F59" s="360"/>
    </row>
    <row r="60" spans="1:6" s="102" customFormat="1" ht="12" customHeight="1" x14ac:dyDescent="0.25">
      <c r="A60" s="47"/>
      <c r="B60" s="361"/>
      <c r="C60" s="361"/>
      <c r="D60" s="204" t="s">
        <v>221</v>
      </c>
      <c r="E60" s="361"/>
      <c r="F60" s="360"/>
    </row>
    <row r="61" spans="1:6" s="102" customFormat="1" ht="12" customHeight="1" x14ac:dyDescent="0.25">
      <c r="A61" s="47"/>
      <c r="B61" s="361"/>
      <c r="C61" s="361"/>
      <c r="D61" s="204" t="s">
        <v>233</v>
      </c>
      <c r="E61" s="361"/>
      <c r="F61" s="360"/>
    </row>
    <row r="62" spans="1:6" s="102" customFormat="1" ht="12" customHeight="1" x14ac:dyDescent="0.25">
      <c r="A62" s="47"/>
      <c r="B62" s="361"/>
      <c r="C62" s="361"/>
      <c r="D62" s="204" t="s">
        <v>280</v>
      </c>
      <c r="E62" s="361"/>
      <c r="F62" s="360"/>
    </row>
    <row r="63" spans="1:6" s="102" customFormat="1" ht="12" customHeight="1" x14ac:dyDescent="0.25">
      <c r="A63" s="47"/>
      <c r="B63" s="361"/>
      <c r="C63" s="361"/>
      <c r="D63" s="204" t="s">
        <v>281</v>
      </c>
      <c r="E63" s="361"/>
      <c r="F63" s="360"/>
    </row>
    <row r="64" spans="1:6" s="102" customFormat="1" ht="12" customHeight="1" x14ac:dyDescent="0.25">
      <c r="A64" s="47"/>
      <c r="B64" s="361"/>
      <c r="C64" s="361"/>
      <c r="D64" s="204" t="s">
        <v>282</v>
      </c>
      <c r="E64" s="361"/>
      <c r="F64" s="360"/>
    </row>
    <row r="65" spans="1:6" s="102" customFormat="1" ht="12" customHeight="1" x14ac:dyDescent="0.25">
      <c r="A65" s="47"/>
      <c r="B65" s="361"/>
      <c r="C65" s="361"/>
      <c r="D65" s="204" t="s">
        <v>232</v>
      </c>
      <c r="E65" s="361"/>
      <c r="F65" s="360"/>
    </row>
    <row r="66" spans="1:6" s="102" customFormat="1" ht="12" customHeight="1" x14ac:dyDescent="0.25">
      <c r="A66" s="47"/>
      <c r="B66" s="361"/>
      <c r="C66" s="361"/>
      <c r="D66" s="204" t="s">
        <v>283</v>
      </c>
      <c r="E66" s="361"/>
      <c r="F66" s="360"/>
    </row>
    <row r="67" spans="1:6" s="102" customFormat="1" ht="12" customHeight="1" x14ac:dyDescent="0.25">
      <c r="A67" s="47"/>
      <c r="B67" s="361"/>
      <c r="C67" s="361"/>
      <c r="D67" s="204" t="s">
        <v>284</v>
      </c>
      <c r="E67" s="361"/>
      <c r="F67" s="360"/>
    </row>
    <row r="68" spans="1:6" s="209" customFormat="1" ht="12" customHeight="1" x14ac:dyDescent="0.25">
      <c r="A68" s="47"/>
      <c r="B68" s="361"/>
      <c r="C68" s="361"/>
      <c r="D68" s="205" t="s">
        <v>235</v>
      </c>
      <c r="E68" s="361"/>
      <c r="F68" s="360"/>
    </row>
    <row r="69" spans="1:6" s="102" customFormat="1" ht="12" customHeight="1" x14ac:dyDescent="0.25">
      <c r="A69" s="47"/>
      <c r="B69" s="361"/>
      <c r="C69" s="361"/>
      <c r="D69" s="204" t="s">
        <v>466</v>
      </c>
      <c r="E69" s="361"/>
      <c r="F69" s="360"/>
    </row>
    <row r="70" spans="1:6" s="102" customFormat="1" ht="12" customHeight="1" x14ac:dyDescent="0.25">
      <c r="A70" s="47"/>
      <c r="B70" s="366"/>
      <c r="C70" s="366"/>
      <c r="D70" s="208" t="s">
        <v>260</v>
      </c>
      <c r="E70" s="366"/>
      <c r="F70" s="370"/>
    </row>
    <row r="71" spans="1:6" s="227" customFormat="1" ht="15" customHeight="1" x14ac:dyDescent="0.25">
      <c r="A71" s="226"/>
      <c r="B71" s="364" t="s">
        <v>384</v>
      </c>
      <c r="C71" s="365"/>
      <c r="D71" s="365"/>
      <c r="E71" s="365"/>
      <c r="F71" s="365"/>
    </row>
    <row r="72" spans="1:6" s="223" customFormat="1" ht="22.5" customHeight="1" x14ac:dyDescent="0.2">
      <c r="A72" s="220"/>
      <c r="B72" s="224" t="s">
        <v>0</v>
      </c>
      <c r="C72" s="279" t="s">
        <v>267</v>
      </c>
      <c r="D72" s="224" t="s">
        <v>1</v>
      </c>
      <c r="E72" s="224" t="s">
        <v>84</v>
      </c>
      <c r="F72" s="225" t="s">
        <v>56</v>
      </c>
    </row>
    <row r="73" spans="1:6" s="209" customFormat="1" ht="92.25" customHeight="1" x14ac:dyDescent="0.25">
      <c r="A73" s="47"/>
      <c r="B73" s="184" t="s">
        <v>137</v>
      </c>
      <c r="C73" s="184" t="s">
        <v>125</v>
      </c>
      <c r="D73" s="184" t="s">
        <v>138</v>
      </c>
      <c r="E73" s="184" t="s">
        <v>669</v>
      </c>
      <c r="F73" s="183" t="s">
        <v>230</v>
      </c>
    </row>
    <row r="74" spans="1:6" s="154" customFormat="1" ht="11.4" customHeight="1" x14ac:dyDescent="0.25">
      <c r="A74" s="47"/>
      <c r="B74" s="361" t="s">
        <v>139</v>
      </c>
      <c r="C74" s="361" t="s">
        <v>17</v>
      </c>
      <c r="D74" s="155" t="s">
        <v>174</v>
      </c>
      <c r="E74" s="361" t="s">
        <v>285</v>
      </c>
      <c r="F74" s="360" t="s">
        <v>73</v>
      </c>
    </row>
    <row r="75" spans="1:6" s="154" customFormat="1" ht="11.4" customHeight="1" x14ac:dyDescent="0.25">
      <c r="A75" s="47"/>
      <c r="B75" s="361"/>
      <c r="C75" s="361"/>
      <c r="D75" s="155" t="s">
        <v>173</v>
      </c>
      <c r="E75" s="361"/>
      <c r="F75" s="360"/>
    </row>
    <row r="76" spans="1:6" s="154" customFormat="1" ht="11.4" customHeight="1" x14ac:dyDescent="0.25">
      <c r="A76" s="47"/>
      <c r="B76" s="361"/>
      <c r="C76" s="361"/>
      <c r="D76" s="155" t="s">
        <v>172</v>
      </c>
      <c r="E76" s="361"/>
      <c r="F76" s="360"/>
    </row>
    <row r="77" spans="1:6" s="154" customFormat="1" ht="11.4" customHeight="1" x14ac:dyDescent="0.25">
      <c r="A77" s="47"/>
      <c r="B77" s="361"/>
      <c r="C77" s="361"/>
      <c r="D77" s="156" t="s">
        <v>467</v>
      </c>
      <c r="E77" s="361"/>
      <c r="F77" s="360"/>
    </row>
    <row r="78" spans="1:6" s="102" customFormat="1" x14ac:dyDescent="0.25">
      <c r="A78" s="47"/>
      <c r="B78" s="360" t="s">
        <v>140</v>
      </c>
      <c r="C78" s="360" t="s">
        <v>17</v>
      </c>
      <c r="D78" s="102" t="s">
        <v>286</v>
      </c>
      <c r="E78" s="361" t="s">
        <v>287</v>
      </c>
      <c r="F78" s="360" t="s">
        <v>141</v>
      </c>
    </row>
    <row r="79" spans="1:6" s="102" customFormat="1" x14ac:dyDescent="0.25">
      <c r="A79" s="47"/>
      <c r="B79" s="360"/>
      <c r="C79" s="360"/>
      <c r="D79" s="102" t="s">
        <v>171</v>
      </c>
      <c r="E79" s="361"/>
      <c r="F79" s="360"/>
    </row>
    <row r="80" spans="1:6" s="102" customFormat="1" x14ac:dyDescent="0.25">
      <c r="A80" s="47"/>
      <c r="B80" s="360"/>
      <c r="C80" s="360"/>
      <c r="D80" s="102" t="s">
        <v>175</v>
      </c>
      <c r="E80" s="361"/>
      <c r="F80" s="360"/>
    </row>
    <row r="81" spans="1:6" s="102" customFormat="1" x14ac:dyDescent="0.25">
      <c r="A81" s="47"/>
      <c r="B81" s="360"/>
      <c r="C81" s="360"/>
      <c r="D81" s="102" t="s">
        <v>176</v>
      </c>
      <c r="E81" s="361"/>
      <c r="F81" s="360"/>
    </row>
    <row r="82" spans="1:6" s="102" customFormat="1" ht="10.5" customHeight="1" x14ac:dyDescent="0.25">
      <c r="A82" s="47"/>
      <c r="B82" s="360"/>
      <c r="C82" s="360"/>
      <c r="D82" s="102" t="s">
        <v>467</v>
      </c>
      <c r="E82" s="361"/>
      <c r="F82" s="360"/>
    </row>
    <row r="83" spans="1:6" s="102" customFormat="1" ht="12" customHeight="1" x14ac:dyDescent="0.25">
      <c r="A83" s="47"/>
      <c r="B83" s="360" t="s">
        <v>142</v>
      </c>
      <c r="C83" s="360" t="s">
        <v>17</v>
      </c>
      <c r="D83" s="102" t="s">
        <v>177</v>
      </c>
      <c r="E83" s="361" t="s">
        <v>468</v>
      </c>
      <c r="F83" s="360" t="s">
        <v>143</v>
      </c>
    </row>
    <row r="84" spans="1:6" s="102" customFormat="1" ht="23.25" customHeight="1" x14ac:dyDescent="0.25">
      <c r="A84" s="47"/>
      <c r="B84" s="360"/>
      <c r="C84" s="360"/>
      <c r="D84" s="102" t="s">
        <v>178</v>
      </c>
      <c r="E84" s="361"/>
      <c r="F84" s="360"/>
    </row>
    <row r="85" spans="1:6" s="102" customFormat="1" ht="35.25" customHeight="1" x14ac:dyDescent="0.25">
      <c r="A85" s="47"/>
      <c r="B85" s="102" t="s">
        <v>144</v>
      </c>
      <c r="C85" s="106" t="s">
        <v>145</v>
      </c>
      <c r="D85" s="102" t="s">
        <v>350</v>
      </c>
      <c r="E85" s="103" t="s">
        <v>469</v>
      </c>
      <c r="F85" s="105"/>
    </row>
    <row r="86" spans="1:6" s="102" customFormat="1" ht="35.25" customHeight="1" x14ac:dyDescent="0.25">
      <c r="A86" s="47"/>
      <c r="B86" s="102" t="s">
        <v>146</v>
      </c>
      <c r="C86" s="106" t="s">
        <v>145</v>
      </c>
      <c r="D86" s="102" t="s">
        <v>350</v>
      </c>
      <c r="E86" s="103" t="s">
        <v>470</v>
      </c>
      <c r="F86" s="105"/>
    </row>
    <row r="87" spans="1:6" s="102" customFormat="1" ht="24" customHeight="1" x14ac:dyDescent="0.25">
      <c r="A87" s="47"/>
      <c r="B87" s="106" t="s">
        <v>26</v>
      </c>
      <c r="C87" s="106" t="s">
        <v>145</v>
      </c>
      <c r="D87" s="106" t="s">
        <v>288</v>
      </c>
      <c r="E87" s="106" t="s">
        <v>471</v>
      </c>
      <c r="F87" s="105">
        <v>76815</v>
      </c>
    </row>
    <row r="88" spans="1:6" s="102" customFormat="1" ht="12" customHeight="1" x14ac:dyDescent="0.25">
      <c r="A88" s="47"/>
      <c r="B88" s="371" t="s">
        <v>405</v>
      </c>
      <c r="C88" s="371" t="s">
        <v>22</v>
      </c>
      <c r="D88" s="206" t="s">
        <v>289</v>
      </c>
      <c r="E88" s="371" t="s">
        <v>472</v>
      </c>
      <c r="F88" s="360" t="s">
        <v>70</v>
      </c>
    </row>
    <row r="89" spans="1:6" s="102" customFormat="1" ht="12" customHeight="1" x14ac:dyDescent="0.25">
      <c r="A89" s="47"/>
      <c r="B89" s="371"/>
      <c r="C89" s="371"/>
      <c r="D89" s="206" t="s">
        <v>290</v>
      </c>
      <c r="E89" s="371"/>
      <c r="F89" s="360"/>
    </row>
    <row r="90" spans="1:6" s="102" customFormat="1" ht="12" customHeight="1" x14ac:dyDescent="0.25">
      <c r="A90" s="47"/>
      <c r="B90" s="371"/>
      <c r="C90" s="371"/>
      <c r="D90" s="206" t="s">
        <v>291</v>
      </c>
      <c r="E90" s="371"/>
      <c r="F90" s="360"/>
    </row>
    <row r="91" spans="1:6" s="102" customFormat="1" ht="12" customHeight="1" x14ac:dyDescent="0.25">
      <c r="A91" s="47"/>
      <c r="B91" s="371"/>
      <c r="C91" s="371"/>
      <c r="D91" s="206" t="s">
        <v>292</v>
      </c>
      <c r="E91" s="371"/>
      <c r="F91" s="360"/>
    </row>
    <row r="92" spans="1:6" s="102" customFormat="1" ht="12" customHeight="1" x14ac:dyDescent="0.25">
      <c r="A92" s="47"/>
      <c r="B92" s="371"/>
      <c r="C92" s="371"/>
      <c r="D92" s="206" t="s">
        <v>293</v>
      </c>
      <c r="E92" s="371"/>
      <c r="F92" s="360"/>
    </row>
    <row r="93" spans="1:6" s="102" customFormat="1" ht="12" customHeight="1" x14ac:dyDescent="0.25">
      <c r="A93" s="47"/>
      <c r="B93" s="371"/>
      <c r="C93" s="371"/>
      <c r="D93" s="206" t="s">
        <v>294</v>
      </c>
      <c r="E93" s="371"/>
      <c r="F93" s="360"/>
    </row>
    <row r="94" spans="1:6" s="102" customFormat="1" ht="12" customHeight="1" x14ac:dyDescent="0.25">
      <c r="A94" s="47"/>
      <c r="B94" s="371"/>
      <c r="C94" s="371"/>
      <c r="D94" s="206" t="s">
        <v>295</v>
      </c>
      <c r="E94" s="371"/>
      <c r="F94" s="360"/>
    </row>
    <row r="95" spans="1:6" s="102" customFormat="1" ht="12" customHeight="1" x14ac:dyDescent="0.25">
      <c r="A95" s="47"/>
      <c r="B95" s="371"/>
      <c r="C95" s="371"/>
      <c r="D95" s="206" t="s">
        <v>296</v>
      </c>
      <c r="E95" s="371"/>
      <c r="F95" s="360"/>
    </row>
    <row r="96" spans="1:6" s="102" customFormat="1" ht="12" customHeight="1" x14ac:dyDescent="0.25">
      <c r="A96" s="47"/>
      <c r="B96" s="371"/>
      <c r="C96" s="371"/>
      <c r="D96" s="206" t="s">
        <v>297</v>
      </c>
      <c r="E96" s="371"/>
      <c r="F96" s="360"/>
    </row>
    <row r="97" spans="1:107" s="120" customFormat="1" ht="12" customHeight="1" x14ac:dyDescent="0.25">
      <c r="A97" s="47"/>
      <c r="B97" s="371"/>
      <c r="C97" s="371"/>
      <c r="D97" s="206" t="s">
        <v>104</v>
      </c>
      <c r="E97" s="371"/>
      <c r="F97" s="360"/>
    </row>
    <row r="98" spans="1:107" s="102" customFormat="1" ht="12" customHeight="1" x14ac:dyDescent="0.25">
      <c r="A98" s="47"/>
      <c r="B98" s="372"/>
      <c r="C98" s="372"/>
      <c r="D98" s="33" t="s">
        <v>298</v>
      </c>
      <c r="E98" s="372"/>
      <c r="F98" s="370"/>
    </row>
    <row r="99" spans="1:107" s="32" customFormat="1" ht="15" customHeight="1" x14ac:dyDescent="0.25">
      <c r="A99" s="47"/>
      <c r="B99" s="364" t="s">
        <v>384</v>
      </c>
      <c r="C99" s="364"/>
      <c r="D99" s="364"/>
      <c r="E99" s="364"/>
      <c r="F99" s="364"/>
      <c r="G99" s="186"/>
      <c r="H99" s="186"/>
      <c r="I99" s="186"/>
      <c r="J99" s="186"/>
      <c r="K99" s="186"/>
      <c r="L99" s="186"/>
      <c r="M99" s="186"/>
      <c r="N99" s="186"/>
      <c r="O99" s="186"/>
      <c r="P99" s="186"/>
      <c r="Q99" s="186"/>
      <c r="R99" s="186"/>
      <c r="S99" s="186"/>
      <c r="T99" s="186"/>
      <c r="U99" s="186"/>
      <c r="V99" s="186"/>
      <c r="W99" s="186"/>
      <c r="X99" s="186"/>
      <c r="Y99" s="186"/>
      <c r="Z99" s="186"/>
      <c r="AA99" s="186"/>
      <c r="AB99" s="186"/>
      <c r="AC99" s="186"/>
      <c r="AD99" s="186"/>
      <c r="AE99" s="186"/>
      <c r="AF99" s="186"/>
      <c r="AG99" s="186"/>
      <c r="AH99" s="186"/>
      <c r="AI99" s="186"/>
      <c r="AJ99" s="186"/>
      <c r="AK99" s="186"/>
      <c r="AL99" s="186"/>
      <c r="AM99" s="186"/>
      <c r="AN99" s="186"/>
      <c r="AO99" s="186"/>
      <c r="AP99" s="186"/>
      <c r="AQ99" s="186"/>
      <c r="AR99" s="186"/>
      <c r="AS99" s="186"/>
      <c r="AT99" s="186"/>
      <c r="AU99" s="186"/>
      <c r="AV99" s="186"/>
      <c r="AW99" s="186"/>
      <c r="AX99" s="186"/>
      <c r="AY99" s="186"/>
      <c r="AZ99" s="186"/>
      <c r="BA99" s="186"/>
      <c r="BB99" s="186"/>
      <c r="BC99" s="186"/>
      <c r="BD99" s="186"/>
      <c r="BE99" s="186"/>
      <c r="BF99" s="186"/>
      <c r="BG99" s="186"/>
      <c r="BH99" s="186"/>
      <c r="BI99" s="186"/>
      <c r="BJ99" s="186"/>
      <c r="BK99" s="186"/>
      <c r="BL99" s="186"/>
      <c r="BM99" s="186"/>
      <c r="BN99" s="186"/>
      <c r="BO99" s="186"/>
      <c r="BP99" s="186"/>
      <c r="BQ99" s="186"/>
      <c r="BR99" s="186"/>
      <c r="BS99" s="186"/>
      <c r="BT99" s="186"/>
      <c r="BU99" s="186"/>
      <c r="BV99" s="186"/>
      <c r="BW99" s="186"/>
      <c r="BX99" s="186"/>
      <c r="BY99" s="186"/>
      <c r="BZ99" s="186"/>
      <c r="CA99" s="186"/>
      <c r="CB99" s="186"/>
      <c r="CC99" s="186"/>
      <c r="CD99" s="186"/>
      <c r="CE99" s="186"/>
      <c r="CF99" s="186"/>
      <c r="CG99" s="186"/>
      <c r="CH99" s="186"/>
      <c r="CI99" s="186"/>
      <c r="CJ99" s="186"/>
      <c r="CK99" s="186"/>
      <c r="CL99" s="186"/>
      <c r="CM99" s="186"/>
      <c r="CN99" s="186"/>
      <c r="CO99" s="186"/>
      <c r="CP99" s="186"/>
      <c r="CQ99" s="186"/>
      <c r="CR99" s="186"/>
      <c r="CS99" s="186"/>
      <c r="CT99" s="186"/>
      <c r="CU99" s="186"/>
      <c r="CV99" s="186"/>
      <c r="CW99" s="186"/>
      <c r="CX99" s="186"/>
      <c r="CY99" s="186"/>
      <c r="CZ99" s="186"/>
      <c r="DA99" s="186"/>
      <c r="DB99" s="186"/>
      <c r="DC99" s="186"/>
    </row>
    <row r="100" spans="1:107" s="223" customFormat="1" ht="24.75" customHeight="1" x14ac:dyDescent="0.2">
      <c r="A100" s="220"/>
      <c r="B100" s="224" t="s">
        <v>0</v>
      </c>
      <c r="C100" s="279" t="s">
        <v>267</v>
      </c>
      <c r="D100" s="224" t="s">
        <v>1</v>
      </c>
      <c r="E100" s="224" t="s">
        <v>84</v>
      </c>
      <c r="F100" s="225" t="s">
        <v>56</v>
      </c>
    </row>
    <row r="101" spans="1:107" s="102" customFormat="1" ht="35.25" customHeight="1" x14ac:dyDescent="0.25">
      <c r="A101" s="47"/>
      <c r="B101" s="106" t="s">
        <v>473</v>
      </c>
      <c r="C101" s="106" t="s">
        <v>28</v>
      </c>
      <c r="D101" s="106" t="s">
        <v>327</v>
      </c>
      <c r="E101" s="106" t="s">
        <v>474</v>
      </c>
      <c r="F101" s="45">
        <v>40146</v>
      </c>
    </row>
    <row r="102" spans="1:107" s="102" customFormat="1" ht="24" customHeight="1" x14ac:dyDescent="0.25">
      <c r="A102" s="47"/>
      <c r="B102" s="106" t="s">
        <v>475</v>
      </c>
      <c r="C102" s="106" t="s">
        <v>28</v>
      </c>
      <c r="D102" s="106" t="s">
        <v>327</v>
      </c>
      <c r="E102" s="166" t="s">
        <v>595</v>
      </c>
      <c r="F102" s="45">
        <v>40146</v>
      </c>
    </row>
    <row r="103" spans="1:107" s="102" customFormat="1" ht="24" customHeight="1" x14ac:dyDescent="0.25">
      <c r="A103" s="47"/>
      <c r="B103" s="102" t="s">
        <v>147</v>
      </c>
      <c r="C103" s="106" t="s">
        <v>28</v>
      </c>
      <c r="D103" s="106" t="s">
        <v>351</v>
      </c>
      <c r="E103" s="103" t="s">
        <v>476</v>
      </c>
      <c r="F103" s="107">
        <v>0.75</v>
      </c>
    </row>
    <row r="104" spans="1:107" s="77" customFormat="1" ht="35.25" customHeight="1" x14ac:dyDescent="0.25">
      <c r="A104" s="47"/>
      <c r="B104" s="206" t="s">
        <v>477</v>
      </c>
      <c r="C104" s="206" t="s">
        <v>28</v>
      </c>
      <c r="D104" s="206" t="s">
        <v>327</v>
      </c>
      <c r="E104" s="206" t="s">
        <v>478</v>
      </c>
      <c r="F104" s="45">
        <v>40148</v>
      </c>
      <c r="G104" s="186"/>
      <c r="H104" s="186"/>
      <c r="I104" s="186"/>
      <c r="J104" s="186"/>
      <c r="K104" s="186"/>
      <c r="L104" s="186"/>
      <c r="M104" s="186"/>
      <c r="N104" s="186"/>
      <c r="O104" s="186"/>
      <c r="P104" s="186"/>
      <c r="Q104" s="186"/>
      <c r="R104" s="186"/>
      <c r="S104" s="186"/>
      <c r="T104" s="186"/>
      <c r="U104" s="186"/>
      <c r="V104" s="186"/>
      <c r="W104" s="186"/>
      <c r="X104" s="186"/>
      <c r="Y104" s="186"/>
      <c r="Z104" s="186"/>
      <c r="AA104" s="186"/>
      <c r="AB104" s="186"/>
      <c r="AC104" s="186"/>
      <c r="AD104" s="186"/>
      <c r="AE104" s="186"/>
      <c r="AF104" s="186"/>
      <c r="AG104" s="186"/>
      <c r="AH104" s="186"/>
      <c r="AI104" s="186"/>
      <c r="AJ104" s="186"/>
      <c r="AK104" s="186"/>
      <c r="AL104" s="186"/>
      <c r="AM104" s="186"/>
      <c r="AN104" s="186"/>
      <c r="AO104" s="186"/>
      <c r="AP104" s="186"/>
      <c r="AQ104" s="186"/>
      <c r="AR104" s="186"/>
      <c r="AS104" s="186"/>
      <c r="AT104" s="186"/>
      <c r="AU104" s="186"/>
      <c r="AV104" s="186"/>
      <c r="AW104" s="186"/>
      <c r="AX104" s="186"/>
      <c r="AY104" s="186"/>
      <c r="AZ104" s="186"/>
      <c r="BA104" s="186"/>
      <c r="BB104" s="186"/>
      <c r="BC104" s="186"/>
      <c r="BD104" s="186"/>
      <c r="BE104" s="186"/>
      <c r="BF104" s="186"/>
      <c r="BG104" s="186"/>
      <c r="BH104" s="186"/>
      <c r="BI104" s="186"/>
      <c r="BJ104" s="186"/>
      <c r="BK104" s="186"/>
      <c r="BL104" s="186"/>
      <c r="BM104" s="186"/>
      <c r="BN104" s="186"/>
      <c r="BO104" s="186"/>
      <c r="BP104" s="186"/>
      <c r="BQ104" s="186"/>
      <c r="BR104" s="186"/>
      <c r="BS104" s="186"/>
      <c r="BT104" s="186"/>
      <c r="BU104" s="186"/>
      <c r="BV104" s="186"/>
      <c r="BW104" s="186"/>
      <c r="BX104" s="186"/>
      <c r="BY104" s="186"/>
      <c r="BZ104" s="186"/>
      <c r="CA104" s="186"/>
      <c r="CB104" s="186"/>
      <c r="CC104" s="186"/>
      <c r="CD104" s="186"/>
      <c r="CE104" s="186"/>
      <c r="CF104" s="186"/>
      <c r="CG104" s="186"/>
      <c r="CH104" s="186"/>
      <c r="CI104" s="186"/>
      <c r="CJ104" s="186"/>
      <c r="CK104" s="186"/>
      <c r="CL104" s="186"/>
      <c r="CM104" s="186"/>
      <c r="CN104" s="186"/>
      <c r="CO104" s="186"/>
      <c r="CP104" s="186"/>
      <c r="CQ104" s="186"/>
      <c r="CR104" s="186"/>
      <c r="CS104" s="186"/>
      <c r="CT104" s="186"/>
      <c r="CU104" s="186"/>
      <c r="CV104" s="186"/>
      <c r="CW104" s="186"/>
      <c r="CX104" s="186"/>
      <c r="CY104" s="186"/>
      <c r="CZ104" s="186"/>
      <c r="DA104" s="186"/>
      <c r="DB104" s="186"/>
      <c r="DC104" s="186"/>
    </row>
    <row r="105" spans="1:107" s="158" customFormat="1" ht="24" customHeight="1" x14ac:dyDescent="0.25">
      <c r="A105" s="47"/>
      <c r="B105" s="158" t="s">
        <v>148</v>
      </c>
      <c r="C105" s="157" t="s">
        <v>28</v>
      </c>
      <c r="D105" s="157" t="s">
        <v>351</v>
      </c>
      <c r="E105" s="159" t="s">
        <v>479</v>
      </c>
      <c r="F105" s="107">
        <v>0.47916666666666669</v>
      </c>
    </row>
    <row r="106" spans="1:107" s="161" customFormat="1" ht="80.25" customHeight="1" x14ac:dyDescent="0.25">
      <c r="A106" s="47"/>
      <c r="B106" s="161" t="s">
        <v>568</v>
      </c>
      <c r="C106" s="161" t="s">
        <v>480</v>
      </c>
      <c r="D106" s="161" t="s">
        <v>152</v>
      </c>
      <c r="E106" s="31" t="s">
        <v>569</v>
      </c>
      <c r="F106" s="160" t="s">
        <v>570</v>
      </c>
    </row>
    <row r="107" spans="1:107" ht="12" customHeight="1" x14ac:dyDescent="0.2">
      <c r="B107" s="360" t="s">
        <v>202</v>
      </c>
      <c r="C107" s="360" t="s">
        <v>480</v>
      </c>
      <c r="D107" s="103" t="s">
        <v>261</v>
      </c>
      <c r="E107" s="361" t="s">
        <v>547</v>
      </c>
      <c r="F107" s="361" t="s">
        <v>548</v>
      </c>
    </row>
    <row r="108" spans="1:107" ht="12" customHeight="1" x14ac:dyDescent="0.2">
      <c r="B108" s="360"/>
      <c r="C108" s="360"/>
      <c r="D108" s="103" t="s">
        <v>210</v>
      </c>
      <c r="E108" s="361"/>
      <c r="F108" s="360"/>
    </row>
    <row r="109" spans="1:107" ht="12" customHeight="1" x14ac:dyDescent="0.2">
      <c r="B109" s="360"/>
      <c r="C109" s="360"/>
      <c r="D109" s="103" t="s">
        <v>149</v>
      </c>
      <c r="E109" s="361"/>
      <c r="F109" s="360"/>
    </row>
    <row r="110" spans="1:107" ht="12" customHeight="1" x14ac:dyDescent="0.2">
      <c r="B110" s="360"/>
      <c r="C110" s="360"/>
      <c r="D110" s="103" t="s">
        <v>211</v>
      </c>
      <c r="E110" s="361"/>
      <c r="F110" s="360"/>
    </row>
    <row r="111" spans="1:107" ht="12" customHeight="1" x14ac:dyDescent="0.2">
      <c r="B111" s="360"/>
      <c r="C111" s="360"/>
      <c r="D111" s="120" t="s">
        <v>549</v>
      </c>
      <c r="E111" s="361"/>
      <c r="F111" s="360"/>
    </row>
    <row r="112" spans="1:107" ht="69" customHeight="1" x14ac:dyDescent="0.2">
      <c r="B112" s="102" t="s">
        <v>203</v>
      </c>
      <c r="C112" s="102" t="s">
        <v>204</v>
      </c>
      <c r="D112" s="106" t="s">
        <v>481</v>
      </c>
      <c r="E112" s="119" t="s">
        <v>482</v>
      </c>
      <c r="F112" s="105">
        <v>100</v>
      </c>
    </row>
    <row r="113" spans="1:107" ht="12" customHeight="1" x14ac:dyDescent="0.2">
      <c r="B113" s="360" t="s">
        <v>150</v>
      </c>
      <c r="C113" s="360" t="s">
        <v>22</v>
      </c>
      <c r="D113" s="31" t="s">
        <v>247</v>
      </c>
      <c r="E113" s="361" t="s">
        <v>483</v>
      </c>
      <c r="F113" s="360" t="s">
        <v>151</v>
      </c>
    </row>
    <row r="114" spans="1:107" s="102" customFormat="1" ht="12" customHeight="1" x14ac:dyDescent="0.25">
      <c r="A114" s="47"/>
      <c r="B114" s="360"/>
      <c r="C114" s="360"/>
      <c r="D114" s="31" t="s">
        <v>251</v>
      </c>
      <c r="E114" s="373"/>
      <c r="F114" s="360"/>
    </row>
    <row r="115" spans="1:107" ht="12" customHeight="1" x14ac:dyDescent="0.2">
      <c r="B115" s="360"/>
      <c r="C115" s="360"/>
      <c r="D115" s="31" t="s">
        <v>250</v>
      </c>
      <c r="E115" s="373"/>
      <c r="F115" s="360"/>
    </row>
    <row r="116" spans="1:107" ht="12" customHeight="1" x14ac:dyDescent="0.2">
      <c r="B116" s="360"/>
      <c r="C116" s="360"/>
      <c r="D116" s="31" t="s">
        <v>249</v>
      </c>
      <c r="E116" s="373"/>
      <c r="F116" s="360"/>
    </row>
    <row r="117" spans="1:107" ht="12" customHeight="1" x14ac:dyDescent="0.2">
      <c r="B117" s="360"/>
      <c r="C117" s="360"/>
      <c r="D117" s="31" t="s">
        <v>248</v>
      </c>
      <c r="E117" s="373"/>
      <c r="F117" s="360"/>
    </row>
    <row r="118" spans="1:107" ht="12" customHeight="1" x14ac:dyDescent="0.2">
      <c r="B118" s="370"/>
      <c r="C118" s="370"/>
      <c r="D118" s="150" t="s">
        <v>246</v>
      </c>
      <c r="E118" s="374"/>
      <c r="F118" s="370"/>
    </row>
    <row r="119" spans="1:107" s="32" customFormat="1" ht="15" customHeight="1" x14ac:dyDescent="0.25">
      <c r="A119" s="47"/>
      <c r="B119" s="364" t="s">
        <v>384</v>
      </c>
      <c r="C119" s="364"/>
      <c r="D119" s="364"/>
      <c r="E119" s="364"/>
      <c r="F119" s="364"/>
      <c r="G119" s="197"/>
      <c r="H119" s="197"/>
      <c r="I119" s="197"/>
      <c r="J119" s="197"/>
      <c r="K119" s="197"/>
      <c r="L119" s="197"/>
      <c r="M119" s="197"/>
      <c r="N119" s="197"/>
      <c r="O119" s="197"/>
      <c r="P119" s="197"/>
      <c r="Q119" s="197"/>
      <c r="R119" s="197"/>
      <c r="S119" s="197"/>
      <c r="T119" s="197"/>
      <c r="U119" s="197"/>
      <c r="V119" s="197"/>
      <c r="W119" s="197"/>
      <c r="X119" s="197"/>
      <c r="Y119" s="197"/>
      <c r="Z119" s="197"/>
      <c r="AA119" s="197"/>
      <c r="AB119" s="197"/>
      <c r="AC119" s="197"/>
      <c r="AD119" s="197"/>
      <c r="AE119" s="197"/>
      <c r="AF119" s="197"/>
      <c r="AG119" s="197"/>
      <c r="AH119" s="197"/>
      <c r="AI119" s="197"/>
      <c r="AJ119" s="197"/>
      <c r="AK119" s="197"/>
      <c r="AL119" s="197"/>
      <c r="AM119" s="197"/>
      <c r="AN119" s="197"/>
      <c r="AO119" s="197"/>
      <c r="AP119" s="197"/>
      <c r="AQ119" s="197"/>
      <c r="AR119" s="197"/>
      <c r="AS119" s="197"/>
      <c r="AT119" s="197"/>
      <c r="AU119" s="197"/>
      <c r="AV119" s="197"/>
      <c r="AW119" s="197"/>
      <c r="AX119" s="197"/>
      <c r="AY119" s="197"/>
      <c r="AZ119" s="197"/>
      <c r="BA119" s="197"/>
      <c r="BB119" s="197"/>
      <c r="BC119" s="197"/>
      <c r="BD119" s="197"/>
      <c r="BE119" s="197"/>
      <c r="BF119" s="197"/>
      <c r="BG119" s="197"/>
      <c r="BH119" s="197"/>
      <c r="BI119" s="197"/>
      <c r="BJ119" s="197"/>
      <c r="BK119" s="197"/>
      <c r="BL119" s="197"/>
      <c r="BM119" s="197"/>
      <c r="BN119" s="197"/>
      <c r="BO119" s="197"/>
      <c r="BP119" s="197"/>
      <c r="BQ119" s="197"/>
      <c r="BR119" s="197"/>
      <c r="BS119" s="197"/>
      <c r="BT119" s="197"/>
      <c r="BU119" s="197"/>
      <c r="BV119" s="197"/>
      <c r="BW119" s="197"/>
      <c r="BX119" s="197"/>
      <c r="BY119" s="197"/>
      <c r="BZ119" s="197"/>
      <c r="CA119" s="197"/>
      <c r="CB119" s="197"/>
      <c r="CC119" s="197"/>
      <c r="CD119" s="197"/>
      <c r="CE119" s="197"/>
      <c r="CF119" s="197"/>
      <c r="CG119" s="197"/>
      <c r="CH119" s="197"/>
      <c r="CI119" s="197"/>
      <c r="CJ119" s="197"/>
      <c r="CK119" s="197"/>
      <c r="CL119" s="197"/>
      <c r="CM119" s="197"/>
      <c r="CN119" s="197"/>
      <c r="CO119" s="197"/>
      <c r="CP119" s="197"/>
      <c r="CQ119" s="197"/>
      <c r="CR119" s="197"/>
      <c r="CS119" s="197"/>
      <c r="CT119" s="197"/>
      <c r="CU119" s="197"/>
      <c r="CV119" s="197"/>
      <c r="CW119" s="197"/>
      <c r="CX119" s="197"/>
      <c r="CY119" s="197"/>
      <c r="CZ119" s="197"/>
      <c r="DA119" s="197"/>
      <c r="DB119" s="197"/>
      <c r="DC119" s="197"/>
    </row>
    <row r="120" spans="1:107" s="223" customFormat="1" ht="23.25" customHeight="1" x14ac:dyDescent="0.2">
      <c r="A120" s="220"/>
      <c r="B120" s="224" t="s">
        <v>0</v>
      </c>
      <c r="C120" s="224" t="s">
        <v>267</v>
      </c>
      <c r="D120" s="224" t="s">
        <v>1</v>
      </c>
      <c r="E120" s="224" t="s">
        <v>84</v>
      </c>
      <c r="F120" s="225" t="s">
        <v>56</v>
      </c>
    </row>
    <row r="121" spans="1:107" ht="58.5" customHeight="1" x14ac:dyDescent="0.2">
      <c r="B121" s="106" t="s">
        <v>205</v>
      </c>
      <c r="C121" s="102" t="s">
        <v>484</v>
      </c>
      <c r="D121" s="102" t="s">
        <v>152</v>
      </c>
      <c r="E121" s="41" t="s">
        <v>485</v>
      </c>
      <c r="F121" s="105" t="s">
        <v>486</v>
      </c>
    </row>
    <row r="122" spans="1:107" ht="114" customHeight="1" x14ac:dyDescent="0.2">
      <c r="B122" s="185" t="s">
        <v>299</v>
      </c>
      <c r="C122" s="186" t="s">
        <v>7</v>
      </c>
      <c r="D122" s="186" t="s">
        <v>152</v>
      </c>
      <c r="E122" s="184" t="s">
        <v>592</v>
      </c>
      <c r="F122" s="183" t="s">
        <v>487</v>
      </c>
    </row>
    <row r="123" spans="1:107" ht="81" customHeight="1" x14ac:dyDescent="0.2">
      <c r="B123" s="102" t="s">
        <v>206</v>
      </c>
      <c r="C123" s="102" t="s">
        <v>7</v>
      </c>
      <c r="D123" s="102" t="s">
        <v>152</v>
      </c>
      <c r="E123" s="103" t="s">
        <v>488</v>
      </c>
      <c r="F123" s="105" t="s">
        <v>207</v>
      </c>
    </row>
    <row r="124" spans="1:107" ht="92.25" customHeight="1" x14ac:dyDescent="0.2">
      <c r="B124" s="102" t="s">
        <v>208</v>
      </c>
      <c r="C124" s="102" t="s">
        <v>220</v>
      </c>
      <c r="D124" s="102" t="s">
        <v>152</v>
      </c>
      <c r="E124" s="103" t="s">
        <v>489</v>
      </c>
      <c r="F124" s="105">
        <v>100</v>
      </c>
    </row>
    <row r="125" spans="1:107" x14ac:dyDescent="0.2">
      <c r="B125" s="360" t="s">
        <v>153</v>
      </c>
      <c r="C125" s="360" t="s">
        <v>22</v>
      </c>
      <c r="D125" s="31" t="s">
        <v>247</v>
      </c>
      <c r="E125" s="371" t="s">
        <v>490</v>
      </c>
      <c r="F125" s="360" t="s">
        <v>154</v>
      </c>
    </row>
    <row r="126" spans="1:107" x14ac:dyDescent="0.2">
      <c r="B126" s="360"/>
      <c r="C126" s="360"/>
      <c r="D126" s="31" t="s">
        <v>251</v>
      </c>
      <c r="E126" s="371"/>
      <c r="F126" s="360"/>
    </row>
    <row r="127" spans="1:107" s="233" customFormat="1" ht="81" customHeight="1" x14ac:dyDescent="0.2">
      <c r="A127" s="104"/>
      <c r="B127" s="370"/>
      <c r="C127" s="370"/>
      <c r="D127" s="150" t="s">
        <v>250</v>
      </c>
      <c r="E127" s="372"/>
      <c r="F127" s="370"/>
    </row>
    <row r="128" spans="1:107" s="228" customFormat="1" ht="15" customHeight="1" x14ac:dyDescent="0.25">
      <c r="A128" s="226"/>
      <c r="B128" s="364" t="s">
        <v>384</v>
      </c>
      <c r="C128" s="364"/>
      <c r="D128" s="364"/>
      <c r="E128" s="364"/>
      <c r="F128" s="364"/>
      <c r="G128" s="227"/>
      <c r="H128" s="227"/>
      <c r="I128" s="227"/>
      <c r="J128" s="227"/>
      <c r="K128" s="227"/>
      <c r="L128" s="227"/>
      <c r="M128" s="227"/>
      <c r="N128" s="227"/>
      <c r="O128" s="227"/>
      <c r="P128" s="227"/>
      <c r="Q128" s="227"/>
      <c r="R128" s="227"/>
      <c r="S128" s="227"/>
      <c r="T128" s="227"/>
      <c r="U128" s="227"/>
      <c r="V128" s="227"/>
      <c r="W128" s="227"/>
      <c r="X128" s="227"/>
      <c r="Y128" s="227"/>
      <c r="Z128" s="227"/>
      <c r="AA128" s="227"/>
      <c r="AB128" s="227"/>
      <c r="AC128" s="227"/>
      <c r="AD128" s="227"/>
      <c r="AE128" s="227"/>
      <c r="AF128" s="227"/>
      <c r="AG128" s="227"/>
      <c r="AH128" s="227"/>
      <c r="AI128" s="227"/>
      <c r="AJ128" s="227"/>
      <c r="AK128" s="227"/>
      <c r="AL128" s="227"/>
      <c r="AM128" s="227"/>
      <c r="AN128" s="227"/>
      <c r="AO128" s="227"/>
      <c r="AP128" s="227"/>
      <c r="AQ128" s="227"/>
      <c r="AR128" s="227"/>
      <c r="AS128" s="227"/>
      <c r="AT128" s="227"/>
      <c r="AU128" s="227"/>
      <c r="AV128" s="227"/>
      <c r="AW128" s="227"/>
      <c r="AX128" s="227"/>
      <c r="AY128" s="227"/>
      <c r="AZ128" s="227"/>
      <c r="BA128" s="227"/>
      <c r="BB128" s="227"/>
      <c r="BC128" s="227"/>
      <c r="BD128" s="227"/>
      <c r="BE128" s="227"/>
      <c r="BF128" s="227"/>
      <c r="BG128" s="227"/>
      <c r="BH128" s="227"/>
      <c r="BI128" s="227"/>
      <c r="BJ128" s="227"/>
      <c r="BK128" s="227"/>
      <c r="BL128" s="227"/>
      <c r="BM128" s="227"/>
      <c r="BN128" s="227"/>
      <c r="BO128" s="227"/>
      <c r="BP128" s="227"/>
      <c r="BQ128" s="227"/>
      <c r="BR128" s="227"/>
      <c r="BS128" s="227"/>
      <c r="BT128" s="227"/>
      <c r="BU128" s="227"/>
      <c r="BV128" s="227"/>
      <c r="BW128" s="227"/>
      <c r="BX128" s="227"/>
      <c r="BY128" s="227"/>
      <c r="BZ128" s="227"/>
      <c r="CA128" s="227"/>
      <c r="CB128" s="227"/>
      <c r="CC128" s="227"/>
      <c r="CD128" s="227"/>
      <c r="CE128" s="227"/>
      <c r="CF128" s="227"/>
      <c r="CG128" s="227"/>
      <c r="CH128" s="227"/>
      <c r="CI128" s="227"/>
      <c r="CJ128" s="227"/>
      <c r="CK128" s="227"/>
      <c r="CL128" s="227"/>
      <c r="CM128" s="227"/>
      <c r="CN128" s="227"/>
      <c r="CO128" s="227"/>
      <c r="CP128" s="227"/>
      <c r="CQ128" s="227"/>
      <c r="CR128" s="227"/>
      <c r="CS128" s="227"/>
      <c r="CT128" s="227"/>
      <c r="CU128" s="227"/>
      <c r="CV128" s="227"/>
      <c r="CW128" s="227"/>
      <c r="CX128" s="227"/>
      <c r="CY128" s="227"/>
      <c r="CZ128" s="227"/>
      <c r="DA128" s="227"/>
      <c r="DB128" s="227"/>
      <c r="DC128" s="227"/>
    </row>
    <row r="129" spans="1:11" s="223" customFormat="1" ht="23.25" customHeight="1" x14ac:dyDescent="0.2">
      <c r="A129" s="220"/>
      <c r="B129" s="224" t="s">
        <v>0</v>
      </c>
      <c r="C129" s="279" t="s">
        <v>267</v>
      </c>
      <c r="D129" s="224" t="s">
        <v>1</v>
      </c>
      <c r="E129" s="224" t="s">
        <v>84</v>
      </c>
      <c r="F129" s="225" t="s">
        <v>56</v>
      </c>
    </row>
    <row r="130" spans="1:11" ht="91.5" customHeight="1" x14ac:dyDescent="0.2">
      <c r="B130" s="147" t="s">
        <v>209</v>
      </c>
      <c r="C130" s="147" t="s">
        <v>220</v>
      </c>
      <c r="D130" s="147" t="s">
        <v>152</v>
      </c>
      <c r="E130" s="148" t="s">
        <v>491</v>
      </c>
      <c r="F130" s="147">
        <v>300</v>
      </c>
      <c r="G130" s="151"/>
      <c r="H130" s="151"/>
      <c r="I130" s="151"/>
      <c r="J130" s="151"/>
      <c r="K130" s="47"/>
    </row>
    <row r="131" spans="1:11" ht="12" customHeight="1" x14ac:dyDescent="0.2">
      <c r="B131" s="360" t="s">
        <v>155</v>
      </c>
      <c r="C131" s="360" t="s">
        <v>22</v>
      </c>
      <c r="D131" s="31" t="s">
        <v>247</v>
      </c>
      <c r="E131" s="361" t="s">
        <v>492</v>
      </c>
      <c r="F131" s="360" t="s">
        <v>493</v>
      </c>
      <c r="G131" s="190"/>
      <c r="H131" s="190"/>
      <c r="I131" s="190"/>
      <c r="J131" s="190"/>
      <c r="K131" s="190"/>
    </row>
    <row r="132" spans="1:11" ht="12" customHeight="1" x14ac:dyDescent="0.2">
      <c r="B132" s="360"/>
      <c r="C132" s="360"/>
      <c r="D132" s="31" t="s">
        <v>249</v>
      </c>
      <c r="E132" s="361"/>
      <c r="F132" s="360"/>
      <c r="G132" s="188"/>
      <c r="H132" s="188"/>
      <c r="I132" s="188"/>
      <c r="J132" s="188"/>
      <c r="K132" s="189"/>
    </row>
    <row r="133" spans="1:11" ht="78" customHeight="1" x14ac:dyDescent="0.2">
      <c r="B133" s="360"/>
      <c r="C133" s="360"/>
      <c r="D133" s="31" t="s">
        <v>248</v>
      </c>
      <c r="E133" s="361"/>
      <c r="F133" s="360"/>
    </row>
    <row r="134" spans="1:11" ht="12" customHeight="1" x14ac:dyDescent="0.2">
      <c r="B134" s="360" t="s">
        <v>156</v>
      </c>
      <c r="C134" s="360" t="s">
        <v>22</v>
      </c>
      <c r="D134" s="102" t="s">
        <v>252</v>
      </c>
      <c r="E134" s="361" t="s">
        <v>494</v>
      </c>
      <c r="F134" s="360" t="s">
        <v>495</v>
      </c>
    </row>
    <row r="135" spans="1:11" ht="12" customHeight="1" x14ac:dyDescent="0.2">
      <c r="B135" s="360"/>
      <c r="C135" s="360"/>
      <c r="D135" s="102" t="s">
        <v>253</v>
      </c>
      <c r="E135" s="361"/>
      <c r="F135" s="360"/>
    </row>
    <row r="136" spans="1:11" ht="12" customHeight="1" x14ac:dyDescent="0.2">
      <c r="B136" s="360"/>
      <c r="C136" s="360"/>
      <c r="D136" s="102" t="s">
        <v>254</v>
      </c>
      <c r="E136" s="361"/>
      <c r="F136" s="360"/>
    </row>
    <row r="137" spans="1:11" ht="12" customHeight="1" x14ac:dyDescent="0.2">
      <c r="B137" s="360"/>
      <c r="C137" s="360"/>
      <c r="D137" s="102" t="s">
        <v>255</v>
      </c>
      <c r="E137" s="361"/>
      <c r="F137" s="360"/>
    </row>
    <row r="138" spans="1:11" ht="12" customHeight="1" x14ac:dyDescent="0.2">
      <c r="B138" s="360"/>
      <c r="C138" s="360"/>
      <c r="D138" s="102" t="s">
        <v>256</v>
      </c>
      <c r="E138" s="361"/>
      <c r="F138" s="360"/>
    </row>
    <row r="139" spans="1:11" ht="12" customHeight="1" x14ac:dyDescent="0.2">
      <c r="B139" s="360"/>
      <c r="C139" s="360"/>
      <c r="D139" s="102" t="s">
        <v>257</v>
      </c>
      <c r="E139" s="361"/>
      <c r="F139" s="360"/>
    </row>
    <row r="140" spans="1:11" ht="12" customHeight="1" x14ac:dyDescent="0.2">
      <c r="B140" s="360"/>
      <c r="C140" s="360"/>
      <c r="D140" s="102" t="s">
        <v>300</v>
      </c>
      <c r="E140" s="361"/>
      <c r="F140" s="360"/>
    </row>
    <row r="141" spans="1:11" ht="12" customHeight="1" x14ac:dyDescent="0.2">
      <c r="B141" s="360"/>
      <c r="C141" s="360"/>
      <c r="D141" s="102" t="s">
        <v>258</v>
      </c>
      <c r="E141" s="361"/>
      <c r="F141" s="360"/>
    </row>
    <row r="142" spans="1:11" ht="12" customHeight="1" x14ac:dyDescent="0.2">
      <c r="B142" s="360"/>
      <c r="C142" s="360"/>
      <c r="D142" s="102" t="s">
        <v>259</v>
      </c>
      <c r="E142" s="361"/>
      <c r="F142" s="360"/>
    </row>
    <row r="143" spans="1:11" ht="23.25" customHeight="1" x14ac:dyDescent="0.2">
      <c r="B143" s="102" t="s">
        <v>157</v>
      </c>
      <c r="C143" s="106" t="s">
        <v>75</v>
      </c>
      <c r="D143" s="102" t="s">
        <v>350</v>
      </c>
      <c r="E143" s="103" t="s">
        <v>496</v>
      </c>
      <c r="F143" s="105"/>
    </row>
    <row r="144" spans="1:11" ht="34.5" customHeight="1" x14ac:dyDescent="0.2">
      <c r="A144" s="104"/>
      <c r="B144" s="33" t="s">
        <v>16</v>
      </c>
      <c r="C144" s="33" t="s">
        <v>75</v>
      </c>
      <c r="D144" s="77" t="s">
        <v>77</v>
      </c>
      <c r="E144" s="33" t="s">
        <v>497</v>
      </c>
      <c r="F144" s="207" t="s">
        <v>63</v>
      </c>
    </row>
    <row r="145" spans="1:6" ht="10.5" customHeight="1" x14ac:dyDescent="0.2">
      <c r="A145" s="104"/>
      <c r="B145" s="31"/>
      <c r="C145" s="206"/>
      <c r="D145" s="209"/>
      <c r="E145" s="206"/>
      <c r="F145" s="205"/>
    </row>
    <row r="146" spans="1:6" x14ac:dyDescent="0.2">
      <c r="B146" s="190" t="s">
        <v>121</v>
      </c>
      <c r="C146" s="209"/>
      <c r="D146" s="232"/>
      <c r="E146" s="232"/>
      <c r="F146" s="47"/>
    </row>
    <row r="147" spans="1:6" ht="22.5" customHeight="1" x14ac:dyDescent="0.2">
      <c r="A147" s="47">
        <v>1</v>
      </c>
      <c r="B147" s="359" t="s">
        <v>498</v>
      </c>
      <c r="C147" s="359"/>
      <c r="D147" s="359"/>
      <c r="E147" s="359"/>
      <c r="F147" s="359"/>
    </row>
    <row r="148" spans="1:6" ht="10.5" customHeight="1" x14ac:dyDescent="0.2">
      <c r="A148" s="40"/>
      <c r="F148" s="40"/>
    </row>
    <row r="149" spans="1:6" ht="23.25" customHeight="1" x14ac:dyDescent="0.2">
      <c r="A149" s="47">
        <v>2</v>
      </c>
      <c r="B149" s="359" t="s">
        <v>392</v>
      </c>
      <c r="C149" s="359"/>
      <c r="D149" s="359"/>
      <c r="E149" s="359"/>
      <c r="F149" s="359"/>
    </row>
    <row r="150" spans="1:6" ht="10.5" customHeight="1" x14ac:dyDescent="0.2"/>
    <row r="151" spans="1:6" ht="22.5" customHeight="1" x14ac:dyDescent="0.2">
      <c r="A151" s="47">
        <v>3</v>
      </c>
      <c r="B151" s="359" t="s">
        <v>499</v>
      </c>
      <c r="C151" s="359"/>
      <c r="D151" s="359"/>
      <c r="E151" s="359"/>
      <c r="F151" s="359"/>
    </row>
    <row r="152" spans="1:6" ht="11.25" customHeight="1" thickBot="1" x14ac:dyDescent="0.25">
      <c r="A152" s="234"/>
      <c r="B152" s="234"/>
      <c r="C152" s="234"/>
      <c r="D152" s="234"/>
      <c r="E152" s="234"/>
      <c r="F152" s="234"/>
    </row>
    <row r="229" spans="2:6" ht="22.5" customHeight="1" x14ac:dyDescent="0.2"/>
    <row r="235" spans="2:6" s="47" customFormat="1" x14ac:dyDescent="0.2">
      <c r="B235" s="40"/>
      <c r="C235" s="40"/>
      <c r="D235" s="40"/>
      <c r="E235" s="40"/>
      <c r="F235" s="42"/>
    </row>
  </sheetData>
  <sheetProtection algorithmName="SHA-512" hashValue="3oQxws59hhA46QHvDTqF2BtQ2DAeKGpvYlmiYIZXdgSQ/ZCFHL9TUa89mrWnqHdRuymboeJ6WFw+Cs16Ergz7g==" saltValue="FKuRZvSSqVuCbF/zkhyhQw==" spinCount="100000" sheet="1" objects="1" scenarios="1" sort="0" autoFilter="0" pivotTables="0"/>
  <mergeCells count="67">
    <mergeCell ref="F54:F70"/>
    <mergeCell ref="B113:B118"/>
    <mergeCell ref="C113:C118"/>
    <mergeCell ref="E113:E118"/>
    <mergeCell ref="F113:F118"/>
    <mergeCell ref="B78:B82"/>
    <mergeCell ref="C78:C82"/>
    <mergeCell ref="E78:E82"/>
    <mergeCell ref="B74:B77"/>
    <mergeCell ref="B88:B98"/>
    <mergeCell ref="C88:C98"/>
    <mergeCell ref="E88:E98"/>
    <mergeCell ref="F88:F98"/>
    <mergeCell ref="B131:B133"/>
    <mergeCell ref="C131:C133"/>
    <mergeCell ref="E131:E133"/>
    <mergeCell ref="F131:F133"/>
    <mergeCell ref="B99:F99"/>
    <mergeCell ref="B107:B111"/>
    <mergeCell ref="C107:C111"/>
    <mergeCell ref="E107:E111"/>
    <mergeCell ref="F107:F111"/>
    <mergeCell ref="B125:B127"/>
    <mergeCell ref="C125:C127"/>
    <mergeCell ref="E125:E127"/>
    <mergeCell ref="F125:F127"/>
    <mergeCell ref="B119:F119"/>
    <mergeCell ref="B128:F128"/>
    <mergeCell ref="B2:F2"/>
    <mergeCell ref="B3:F3"/>
    <mergeCell ref="B4:F4"/>
    <mergeCell ref="B51:B53"/>
    <mergeCell ref="C51:C53"/>
    <mergeCell ref="E51:E53"/>
    <mergeCell ref="B8:B35"/>
    <mergeCell ref="C8:C35"/>
    <mergeCell ref="E8:E35"/>
    <mergeCell ref="F8:F35"/>
    <mergeCell ref="B38:B39"/>
    <mergeCell ref="C38:C39"/>
    <mergeCell ref="E38:E39"/>
    <mergeCell ref="B36:F36"/>
    <mergeCell ref="B40:B50"/>
    <mergeCell ref="C40:C50"/>
    <mergeCell ref="F38:F39"/>
    <mergeCell ref="F51:F53"/>
    <mergeCell ref="E40:E50"/>
    <mergeCell ref="F40:F50"/>
    <mergeCell ref="C83:C84"/>
    <mergeCell ref="E83:E84"/>
    <mergeCell ref="F78:F82"/>
    <mergeCell ref="C74:C77"/>
    <mergeCell ref="E74:E77"/>
    <mergeCell ref="F74:F77"/>
    <mergeCell ref="B71:F71"/>
    <mergeCell ref="F83:F84"/>
    <mergeCell ref="B83:B84"/>
    <mergeCell ref="E54:E70"/>
    <mergeCell ref="C54:C70"/>
    <mergeCell ref="B54:B70"/>
    <mergeCell ref="B149:F149"/>
    <mergeCell ref="B151:F151"/>
    <mergeCell ref="B134:B142"/>
    <mergeCell ref="C134:C142"/>
    <mergeCell ref="E134:E142"/>
    <mergeCell ref="F134:F142"/>
    <mergeCell ref="B147:F147"/>
  </mergeCells>
  <pageMargins left="0.25" right="0.25" top="0.75" bottom="0.75" header="0.3" footer="0.3"/>
  <pageSetup fitToHeight="0" orientation="landscape" useFirstPageNumber="1" r:id="rId1"/>
  <headerFooter>
    <oddHeader>&amp;R&amp;G</oddHeader>
    <oddFooter>&amp;C&amp;K00+000&amp;P</oddFooter>
    <firstFooter>&amp;R&amp;P/&amp;N</firstFooter>
  </headerFooter>
  <rowBreaks count="5" manualBreakCount="5">
    <brk id="35" max="16383" man="1"/>
    <brk id="70" max="16383" man="1"/>
    <brk id="98" max="16383" man="1"/>
    <brk id="118" max="16383" man="1"/>
    <brk id="127" max="16383" man="1"/>
  </rowBreaks>
  <colBreaks count="1" manualBreakCount="1">
    <brk id="6" max="1048575" man="1"/>
  </colBreak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view="pageLayout" zoomScaleNormal="100" zoomScaleSheetLayoutView="110" workbookViewId="0">
      <selection activeCell="B2" sqref="B2"/>
    </sheetView>
  </sheetViews>
  <sheetFormatPr defaultColWidth="9.109375" defaultRowHeight="13.2" x14ac:dyDescent="0.25"/>
  <cols>
    <col min="1" max="1" width="2" style="49" customWidth="1"/>
    <col min="2" max="2" width="12.109375" style="49" customWidth="1"/>
    <col min="3" max="3" width="12.44140625" style="49" customWidth="1"/>
    <col min="4" max="4" width="22.6640625" style="49" customWidth="1"/>
    <col min="5" max="5" width="70.88671875" style="49" customWidth="1"/>
    <col min="6" max="6" width="16.5546875" style="63" customWidth="1"/>
    <col min="7" max="16384" width="9.109375" style="49"/>
  </cols>
  <sheetData>
    <row r="1" spans="1:6" s="3" customFormat="1" ht="18.75" customHeight="1" thickBot="1" x14ac:dyDescent="0.3">
      <c r="A1" s="235"/>
      <c r="B1" s="236"/>
      <c r="C1" s="236"/>
      <c r="D1" s="236"/>
      <c r="E1" s="236"/>
      <c r="F1" s="236"/>
    </row>
    <row r="2" spans="1:6" s="6" customFormat="1" ht="15" customHeight="1" x14ac:dyDescent="0.25">
      <c r="A2" s="4"/>
      <c r="B2" s="5" t="s">
        <v>590</v>
      </c>
      <c r="F2" s="4"/>
    </row>
    <row r="3" spans="1:6" s="6" customFormat="1" ht="7.5" customHeight="1" x14ac:dyDescent="0.25">
      <c r="A3" s="4"/>
      <c r="B3" s="5"/>
      <c r="F3" s="4"/>
    </row>
    <row r="4" spans="1:6" s="3" customFormat="1" ht="11.25" customHeight="1" x14ac:dyDescent="0.25">
      <c r="A4" s="1"/>
      <c r="B4" s="320" t="str">
        <f>"Description: "&amp;'List of Tables'!D14</f>
        <v>Description: The SCDM Vital Signs Table contains one record per result/entry.</v>
      </c>
      <c r="C4" s="320"/>
      <c r="D4" s="320"/>
      <c r="E4" s="320"/>
      <c r="F4" s="320"/>
    </row>
    <row r="5" spans="1:6" s="3" customFormat="1" ht="7.5" customHeight="1" x14ac:dyDescent="0.25">
      <c r="A5" s="1"/>
      <c r="F5" s="1"/>
    </row>
    <row r="6" spans="1:6" s="203" customFormat="1" ht="22.5" customHeight="1" x14ac:dyDescent="0.25">
      <c r="B6" s="214" t="s">
        <v>0</v>
      </c>
      <c r="C6" s="214" t="s">
        <v>267</v>
      </c>
      <c r="D6" s="214" t="s">
        <v>1</v>
      </c>
      <c r="E6" s="215" t="s">
        <v>226</v>
      </c>
      <c r="F6" s="214" t="s">
        <v>56</v>
      </c>
    </row>
    <row r="7" spans="1:6" ht="22.5" customHeight="1" x14ac:dyDescent="0.25">
      <c r="B7" s="167" t="s">
        <v>231</v>
      </c>
      <c r="C7" s="60" t="s">
        <v>145</v>
      </c>
      <c r="D7" s="54" t="s">
        <v>222</v>
      </c>
      <c r="E7" s="54" t="s">
        <v>269</v>
      </c>
      <c r="F7" s="68" t="s">
        <v>57</v>
      </c>
    </row>
    <row r="8" spans="1:6" ht="23.25" customHeight="1" x14ac:dyDescent="0.25">
      <c r="B8" s="177" t="s">
        <v>597</v>
      </c>
      <c r="C8" s="177" t="s">
        <v>145</v>
      </c>
      <c r="D8" s="12" t="s">
        <v>333</v>
      </c>
      <c r="E8" s="285" t="str">
        <f>'4.1Encounter'!E8</f>
        <v>Arbitrary encounter-level identifier. Used to link across the Encounter, Diagnosis, Procedure, Vital Signs, Inpatient Pharmacy, &amp; Inpatient Transfusion tables. </v>
      </c>
      <c r="F8" s="289" t="str">
        <f>'4.1Encounter'!F8</f>
        <v>123456789012345_12242005_99218766_IP</v>
      </c>
    </row>
    <row r="9" spans="1:6" ht="11.25" customHeight="1" x14ac:dyDescent="0.25">
      <c r="B9" s="241" t="s">
        <v>596</v>
      </c>
      <c r="C9" s="241" t="s">
        <v>28</v>
      </c>
      <c r="D9" s="241" t="s">
        <v>327</v>
      </c>
      <c r="E9" s="241" t="s">
        <v>323</v>
      </c>
      <c r="F9" s="69">
        <v>38687</v>
      </c>
    </row>
    <row r="10" spans="1:6" ht="22.5" customHeight="1" x14ac:dyDescent="0.25">
      <c r="B10" s="60" t="s">
        <v>170</v>
      </c>
      <c r="C10" s="60" t="s">
        <v>28</v>
      </c>
      <c r="D10" s="60" t="s">
        <v>352</v>
      </c>
      <c r="E10" s="86" t="s">
        <v>402</v>
      </c>
      <c r="F10" s="61"/>
    </row>
    <row r="11" spans="1:6" ht="20.399999999999999" x14ac:dyDescent="0.25">
      <c r="B11" s="60" t="s">
        <v>158</v>
      </c>
      <c r="C11" s="60" t="s">
        <v>204</v>
      </c>
      <c r="D11" s="54" t="s">
        <v>317</v>
      </c>
      <c r="E11" s="270" t="s">
        <v>419</v>
      </c>
      <c r="F11" s="296">
        <v>60.5</v>
      </c>
    </row>
    <row r="12" spans="1:6" ht="22.5" customHeight="1" x14ac:dyDescent="0.25">
      <c r="B12" s="60" t="s">
        <v>159</v>
      </c>
      <c r="C12" s="60" t="s">
        <v>204</v>
      </c>
      <c r="D12" s="54" t="s">
        <v>318</v>
      </c>
      <c r="E12" s="270" t="s">
        <v>353</v>
      </c>
      <c r="F12" s="282">
        <v>170.25</v>
      </c>
    </row>
    <row r="13" spans="1:6" ht="20.399999999999999" x14ac:dyDescent="0.25">
      <c r="B13" s="61" t="s">
        <v>166</v>
      </c>
      <c r="C13" s="61" t="s">
        <v>28</v>
      </c>
      <c r="D13" s="54" t="s">
        <v>223</v>
      </c>
      <c r="E13" s="54" t="s">
        <v>354</v>
      </c>
      <c r="F13" s="50">
        <v>70</v>
      </c>
    </row>
    <row r="14" spans="1:6" ht="22.5" customHeight="1" x14ac:dyDescent="0.25">
      <c r="B14" s="61" t="s">
        <v>167</v>
      </c>
      <c r="C14" s="61" t="s">
        <v>28</v>
      </c>
      <c r="D14" s="54" t="s">
        <v>224</v>
      </c>
      <c r="E14" s="54" t="s">
        <v>355</v>
      </c>
      <c r="F14" s="50">
        <v>120</v>
      </c>
    </row>
    <row r="15" spans="1:6" ht="11.25" customHeight="1" x14ac:dyDescent="0.25">
      <c r="B15" s="376" t="s">
        <v>168</v>
      </c>
      <c r="C15" s="376" t="s">
        <v>17</v>
      </c>
      <c r="D15" s="54" t="s">
        <v>319</v>
      </c>
      <c r="E15" s="323" t="s">
        <v>356</v>
      </c>
      <c r="F15" s="320" t="s">
        <v>73</v>
      </c>
    </row>
    <row r="16" spans="1:6" ht="11.25" customHeight="1" x14ac:dyDescent="0.25">
      <c r="B16" s="376"/>
      <c r="C16" s="376"/>
      <c r="D16" s="54" t="s">
        <v>320</v>
      </c>
      <c r="E16" s="323"/>
      <c r="F16" s="320"/>
    </row>
    <row r="17" spans="2:6" ht="11.25" customHeight="1" x14ac:dyDescent="0.25">
      <c r="B17" s="376"/>
      <c r="C17" s="376"/>
      <c r="D17" s="54" t="s">
        <v>321</v>
      </c>
      <c r="E17" s="323"/>
      <c r="F17" s="320"/>
    </row>
    <row r="18" spans="2:6" ht="11.25" customHeight="1" x14ac:dyDescent="0.25">
      <c r="B18" s="376"/>
      <c r="C18" s="376"/>
      <c r="D18" s="54" t="s">
        <v>322</v>
      </c>
      <c r="E18" s="323"/>
      <c r="F18" s="320"/>
    </row>
    <row r="19" spans="2:6" ht="11.25" customHeight="1" x14ac:dyDescent="0.25">
      <c r="B19" s="376" t="s">
        <v>169</v>
      </c>
      <c r="C19" s="376" t="s">
        <v>17</v>
      </c>
      <c r="D19" s="60" t="s">
        <v>357</v>
      </c>
      <c r="E19" s="323" t="s">
        <v>358</v>
      </c>
      <c r="F19" s="320">
        <v>1</v>
      </c>
    </row>
    <row r="20" spans="2:6" ht="11.25" customHeight="1" x14ac:dyDescent="0.25">
      <c r="B20" s="376"/>
      <c r="C20" s="376"/>
      <c r="D20" s="60" t="s">
        <v>359</v>
      </c>
      <c r="E20" s="323"/>
      <c r="F20" s="320"/>
    </row>
    <row r="21" spans="2:6" ht="11.25" customHeight="1" x14ac:dyDescent="0.25">
      <c r="B21" s="376"/>
      <c r="C21" s="376"/>
      <c r="D21" s="60" t="s">
        <v>360</v>
      </c>
      <c r="E21" s="323"/>
      <c r="F21" s="320"/>
    </row>
    <row r="22" spans="2:6" ht="11.25" customHeight="1" x14ac:dyDescent="0.25">
      <c r="B22" s="323" t="s">
        <v>160</v>
      </c>
      <c r="C22" s="323" t="s">
        <v>698</v>
      </c>
      <c r="D22" s="110" t="s">
        <v>361</v>
      </c>
      <c r="E22" s="376" t="s">
        <v>362</v>
      </c>
      <c r="F22" s="378">
        <v>3</v>
      </c>
    </row>
    <row r="23" spans="2:6" ht="11.25" customHeight="1" x14ac:dyDescent="0.25">
      <c r="B23" s="323"/>
      <c r="C23" s="323"/>
      <c r="D23" s="60" t="s">
        <v>363</v>
      </c>
      <c r="E23" s="351"/>
      <c r="F23" s="378"/>
    </row>
    <row r="24" spans="2:6" ht="11.25" customHeight="1" x14ac:dyDescent="0.25">
      <c r="B24" s="323"/>
      <c r="C24" s="323"/>
      <c r="D24" s="60" t="s">
        <v>364</v>
      </c>
      <c r="E24" s="351"/>
      <c r="F24" s="378"/>
    </row>
    <row r="25" spans="2:6" ht="11.25" customHeight="1" x14ac:dyDescent="0.25">
      <c r="B25" s="323"/>
      <c r="C25" s="323"/>
      <c r="D25" s="60" t="s">
        <v>365</v>
      </c>
      <c r="E25" s="351"/>
      <c r="F25" s="378"/>
    </row>
    <row r="26" spans="2:6" ht="11.25" customHeight="1" x14ac:dyDescent="0.25">
      <c r="B26" s="323"/>
      <c r="C26" s="323"/>
      <c r="D26" s="60" t="s">
        <v>366</v>
      </c>
      <c r="E26" s="351"/>
      <c r="F26" s="378"/>
    </row>
    <row r="27" spans="2:6" ht="11.25" customHeight="1" x14ac:dyDescent="0.25">
      <c r="B27" s="323"/>
      <c r="C27" s="323"/>
      <c r="D27" s="60" t="s">
        <v>367</v>
      </c>
      <c r="E27" s="351"/>
      <c r="F27" s="378"/>
    </row>
    <row r="28" spans="2:6" ht="11.25" customHeight="1" x14ac:dyDescent="0.25">
      <c r="B28" s="323"/>
      <c r="C28" s="323"/>
      <c r="D28" s="60" t="s">
        <v>368</v>
      </c>
      <c r="E28" s="351"/>
      <c r="F28" s="378"/>
    </row>
    <row r="29" spans="2:6" ht="11.25" customHeight="1" x14ac:dyDescent="0.25">
      <c r="B29" s="323" t="s">
        <v>161</v>
      </c>
      <c r="C29" s="323" t="s">
        <v>698</v>
      </c>
      <c r="D29" s="109" t="s">
        <v>162</v>
      </c>
      <c r="E29" s="376" t="s">
        <v>369</v>
      </c>
      <c r="F29" s="378">
        <v>4</v>
      </c>
    </row>
    <row r="30" spans="2:6" ht="11.25" customHeight="1" x14ac:dyDescent="0.25">
      <c r="B30" s="323"/>
      <c r="C30" s="323"/>
      <c r="D30" s="110" t="s">
        <v>163</v>
      </c>
      <c r="E30" s="376"/>
      <c r="F30" s="378"/>
    </row>
    <row r="31" spans="2:6" ht="11.25" customHeight="1" x14ac:dyDescent="0.25">
      <c r="B31" s="323"/>
      <c r="C31" s="323"/>
      <c r="D31" s="110" t="s">
        <v>164</v>
      </c>
      <c r="E31" s="376"/>
      <c r="F31" s="378"/>
    </row>
    <row r="32" spans="2:6" ht="11.25" customHeight="1" x14ac:dyDescent="0.25">
      <c r="B32" s="326"/>
      <c r="C32" s="326"/>
      <c r="D32" s="111" t="s">
        <v>165</v>
      </c>
      <c r="E32" s="377"/>
      <c r="F32" s="379"/>
    </row>
    <row r="33" spans="1:6" ht="4.5" customHeight="1" x14ac:dyDescent="0.25">
      <c r="B33" s="201"/>
      <c r="C33" s="201"/>
      <c r="D33" s="212"/>
      <c r="E33" s="212"/>
      <c r="F33" s="211"/>
    </row>
    <row r="34" spans="1:6" ht="10.5" customHeight="1" x14ac:dyDescent="0.25">
      <c r="B34" s="170" t="s">
        <v>598</v>
      </c>
      <c r="C34" s="164"/>
      <c r="D34" s="167"/>
      <c r="E34" s="167"/>
      <c r="F34" s="168"/>
    </row>
    <row r="35" spans="1:6" ht="5.25" customHeight="1" x14ac:dyDescent="0.25">
      <c r="B35" s="170"/>
      <c r="C35" s="201"/>
      <c r="D35" s="212"/>
      <c r="E35" s="212"/>
      <c r="F35" s="211"/>
    </row>
    <row r="36" spans="1:6" ht="21.75" customHeight="1" x14ac:dyDescent="0.25">
      <c r="A36" s="1">
        <v>1</v>
      </c>
      <c r="B36" s="375" t="s">
        <v>392</v>
      </c>
      <c r="C36" s="375"/>
      <c r="D36" s="375"/>
      <c r="E36" s="375"/>
      <c r="F36" s="375"/>
    </row>
    <row r="37" spans="1:6" ht="5.25" customHeight="1" x14ac:dyDescent="0.25">
      <c r="F37" s="49"/>
    </row>
    <row r="38" spans="1:6" ht="11.25" customHeight="1" x14ac:dyDescent="0.25">
      <c r="A38" s="1">
        <v>2</v>
      </c>
      <c r="B38" s="323" t="s">
        <v>674</v>
      </c>
      <c r="C38" s="323"/>
      <c r="D38" s="323"/>
      <c r="E38" s="323"/>
      <c r="F38" s="323"/>
    </row>
    <row r="39" spans="1:6" ht="6" customHeight="1" thickBot="1" x14ac:dyDescent="0.3">
      <c r="A39" s="242"/>
      <c r="B39" s="243"/>
      <c r="C39" s="243"/>
      <c r="D39" s="243"/>
      <c r="E39" s="243"/>
      <c r="F39" s="243"/>
    </row>
    <row r="40" spans="1:6" x14ac:dyDescent="0.25">
      <c r="F40" s="179"/>
    </row>
  </sheetData>
  <sheetProtection algorithmName="SHA-512" hashValue="UaFdKhmHqgKT1WqVCSktT8Kb1dZ9GHIJsoqQtyRwewajHWVGtuq2PaRgm1HkAJwlCig0TqJG0ap6l8En1WJQAw==" saltValue="krhACIhH5WmvchwQlNSoFw==" spinCount="100000" sheet="1" objects="1" scenarios="1" sort="0" autoFilter="0" pivotTables="0"/>
  <mergeCells count="19">
    <mergeCell ref="B4:F4"/>
    <mergeCell ref="B22:B28"/>
    <mergeCell ref="C22:C28"/>
    <mergeCell ref="F22:F28"/>
    <mergeCell ref="B15:B18"/>
    <mergeCell ref="C15:C18"/>
    <mergeCell ref="F15:F18"/>
    <mergeCell ref="B19:B21"/>
    <mergeCell ref="C19:C21"/>
    <mergeCell ref="E19:E21"/>
    <mergeCell ref="F19:F21"/>
    <mergeCell ref="E15:E18"/>
    <mergeCell ref="E22:E28"/>
    <mergeCell ref="B38:F38"/>
    <mergeCell ref="B36:F36"/>
    <mergeCell ref="B29:B32"/>
    <mergeCell ref="C29:C32"/>
    <mergeCell ref="E29:E32"/>
    <mergeCell ref="F29:F32"/>
  </mergeCells>
  <pageMargins left="0.25" right="0.25" top="0.75" bottom="0.75" header="0.3" footer="0.3"/>
  <pageSetup firstPageNumber="0" fitToHeight="0" orientation="landscape" r:id="rId1"/>
  <headerFooter>
    <oddHeader>&amp;C&amp;K00+000.&amp;R&amp;G</oddHeader>
    <oddFooter>&amp;C&amp;K00+000&amp;P&amp;R1</oddFooter>
    <firstFooter>&amp;R&amp;P/&amp;N</first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view="pageLayout" zoomScaleNormal="100" workbookViewId="0">
      <selection activeCell="E10" sqref="E10"/>
    </sheetView>
  </sheetViews>
  <sheetFormatPr defaultColWidth="9.109375" defaultRowHeight="10.199999999999999" x14ac:dyDescent="0.25"/>
  <cols>
    <col min="1" max="1" width="1.88671875" style="1" customWidth="1"/>
    <col min="2" max="2" width="12.109375" style="3" customWidth="1"/>
    <col min="3" max="3" width="12.5546875" style="3" customWidth="1"/>
    <col min="4" max="4" width="19.88671875" style="3" customWidth="1"/>
    <col min="5" max="5" width="73.33203125" style="3" customWidth="1"/>
    <col min="6" max="6" width="17" style="3" customWidth="1"/>
    <col min="7" max="16384" width="9.109375" style="3"/>
  </cols>
  <sheetData>
    <row r="1" spans="1:6" ht="18.75" customHeight="1" thickBot="1" x14ac:dyDescent="0.3">
      <c r="A1" s="235"/>
      <c r="B1" s="236"/>
      <c r="C1" s="236"/>
      <c r="D1" s="236"/>
      <c r="E1" s="236"/>
      <c r="F1" s="236"/>
    </row>
    <row r="2" spans="1:6" s="6" customFormat="1" ht="14.4" x14ac:dyDescent="0.25">
      <c r="A2" s="4"/>
      <c r="B2" s="5" t="s">
        <v>694</v>
      </c>
    </row>
    <row r="3" spans="1:6" x14ac:dyDescent="0.25">
      <c r="B3" s="380"/>
      <c r="C3" s="380"/>
      <c r="D3" s="380"/>
      <c r="E3" s="380"/>
      <c r="F3" s="380"/>
    </row>
    <row r="4" spans="1:6" ht="23.25" customHeight="1" x14ac:dyDescent="0.25">
      <c r="B4" s="320" t="str">
        <f>"Description: "&amp;'List of Tables'!D15</f>
        <v>Description: The SCDM Inpatient Pharmacy table contains data on inpatient drug administrations.It contains one record per unique combination of PatID, NDC, RxADate, RxATime, and RxID. Each record represents a unique inpatient pharmacy dispensing administration.</v>
      </c>
      <c r="C4" s="320"/>
      <c r="D4" s="320"/>
      <c r="E4" s="320"/>
      <c r="F4" s="320"/>
    </row>
    <row r="5" spans="1:6" x14ac:dyDescent="0.25">
      <c r="B5" s="381"/>
      <c r="C5" s="381"/>
      <c r="D5" s="381"/>
      <c r="E5" s="381"/>
      <c r="F5" s="381"/>
    </row>
    <row r="6" spans="1:6" s="216" customFormat="1" ht="23.25" customHeight="1" x14ac:dyDescent="0.2">
      <c r="A6" s="213"/>
      <c r="B6" s="214" t="s">
        <v>0</v>
      </c>
      <c r="C6" s="35" t="s">
        <v>267</v>
      </c>
      <c r="D6" s="214" t="s">
        <v>1</v>
      </c>
      <c r="E6" s="214" t="s">
        <v>84</v>
      </c>
      <c r="F6" s="215" t="s">
        <v>56</v>
      </c>
    </row>
    <row r="7" spans="1:6" ht="24" customHeight="1" x14ac:dyDescent="0.25">
      <c r="B7" s="167" t="s">
        <v>600</v>
      </c>
      <c r="C7" s="167" t="s">
        <v>145</v>
      </c>
      <c r="D7" s="167" t="s">
        <v>2</v>
      </c>
      <c r="E7" s="290" t="s">
        <v>269</v>
      </c>
      <c r="F7" s="68" t="s">
        <v>57</v>
      </c>
    </row>
    <row r="8" spans="1:6" ht="24" customHeight="1" x14ac:dyDescent="0.25">
      <c r="B8" s="167" t="s">
        <v>597</v>
      </c>
      <c r="C8" s="167" t="s">
        <v>145</v>
      </c>
      <c r="D8" s="167" t="s">
        <v>333</v>
      </c>
      <c r="E8" s="285" t="str">
        <f>'4.1Encounter'!E8</f>
        <v>Arbitrary encounter-level identifier. Used to link across the Encounter, Diagnosis, Procedure, Vital Signs, Inpatient Pharmacy, &amp; Inpatient Transfusion tables. </v>
      </c>
      <c r="F8" s="285" t="str">
        <f>'4.1Encounter'!F8</f>
        <v>123456789012345_12242005_99218766_IP</v>
      </c>
    </row>
    <row r="9" spans="1:6" ht="12.75" customHeight="1" x14ac:dyDescent="0.25">
      <c r="B9" s="167" t="s">
        <v>6</v>
      </c>
      <c r="C9" s="167" t="s">
        <v>7</v>
      </c>
      <c r="D9" s="167" t="s">
        <v>8</v>
      </c>
      <c r="E9" s="167" t="s">
        <v>601</v>
      </c>
      <c r="F9" s="284">
        <v>12345678910</v>
      </c>
    </row>
    <row r="10" spans="1:6" ht="24" customHeight="1" x14ac:dyDescent="0.25">
      <c r="B10" s="167" t="s">
        <v>602</v>
      </c>
      <c r="C10" s="167" t="s">
        <v>266</v>
      </c>
      <c r="D10" s="169" t="s">
        <v>603</v>
      </c>
      <c r="E10" s="167" t="s">
        <v>604</v>
      </c>
      <c r="F10" s="163"/>
    </row>
    <row r="11" spans="1:6" ht="12.75" customHeight="1" x14ac:dyDescent="0.25">
      <c r="B11" s="167" t="s">
        <v>605</v>
      </c>
      <c r="C11" s="167" t="s">
        <v>28</v>
      </c>
      <c r="D11" s="167" t="s">
        <v>606</v>
      </c>
      <c r="E11" s="167" t="s">
        <v>607</v>
      </c>
      <c r="F11" s="69">
        <v>38687</v>
      </c>
    </row>
    <row r="12" spans="1:6" ht="14.25" customHeight="1" x14ac:dyDescent="0.25">
      <c r="B12" s="167" t="s">
        <v>608</v>
      </c>
      <c r="C12" s="167" t="s">
        <v>28</v>
      </c>
      <c r="D12" s="167" t="s">
        <v>609</v>
      </c>
      <c r="E12" s="167" t="s">
        <v>610</v>
      </c>
      <c r="F12" s="173" t="s">
        <v>643</v>
      </c>
    </row>
    <row r="13" spans="1:6" ht="13.5" customHeight="1" x14ac:dyDescent="0.25">
      <c r="B13" s="177" t="s">
        <v>611</v>
      </c>
      <c r="C13" s="177" t="s">
        <v>125</v>
      </c>
      <c r="D13" s="177" t="s">
        <v>152</v>
      </c>
      <c r="E13" s="177" t="s">
        <v>655</v>
      </c>
      <c r="F13" s="3" t="s">
        <v>654</v>
      </c>
    </row>
    <row r="14" spans="1:6" ht="36" customHeight="1" x14ac:dyDescent="0.25">
      <c r="B14" s="177" t="s">
        <v>612</v>
      </c>
      <c r="C14" s="177" t="s">
        <v>613</v>
      </c>
      <c r="D14" s="177" t="s">
        <v>653</v>
      </c>
      <c r="E14" s="177" t="s">
        <v>656</v>
      </c>
      <c r="F14" s="176">
        <v>100</v>
      </c>
    </row>
    <row r="15" spans="1:6" ht="35.25" customHeight="1" x14ac:dyDescent="0.25">
      <c r="B15" s="178" t="s">
        <v>614</v>
      </c>
      <c r="C15" s="178" t="s">
        <v>125</v>
      </c>
      <c r="D15" s="178" t="s">
        <v>152</v>
      </c>
      <c r="E15" s="178" t="s">
        <v>657</v>
      </c>
      <c r="F15" s="2" t="s">
        <v>679</v>
      </c>
    </row>
    <row r="16" spans="1:6" x14ac:dyDescent="0.25">
      <c r="B16" s="384"/>
      <c r="C16" s="384"/>
      <c r="D16" s="384"/>
      <c r="E16" s="384"/>
      <c r="F16" s="384"/>
    </row>
    <row r="17" spans="1:6" s="216" customFormat="1" x14ac:dyDescent="0.2">
      <c r="A17" s="213"/>
      <c r="B17" s="382" t="s">
        <v>121</v>
      </c>
      <c r="C17" s="382"/>
      <c r="D17" s="382"/>
      <c r="E17" s="382"/>
      <c r="F17" s="382"/>
    </row>
    <row r="18" spans="1:6" ht="24" customHeight="1" x14ac:dyDescent="0.25">
      <c r="A18" s="1">
        <v>1</v>
      </c>
      <c r="B18" s="321" t="s">
        <v>392</v>
      </c>
      <c r="C18" s="321"/>
      <c r="D18" s="321"/>
      <c r="E18" s="321"/>
      <c r="F18" s="321"/>
    </row>
    <row r="19" spans="1:6" ht="11.25" customHeight="1" x14ac:dyDescent="0.25">
      <c r="B19" s="321"/>
      <c r="C19" s="321"/>
      <c r="D19" s="321"/>
      <c r="E19" s="321"/>
      <c r="F19" s="321"/>
    </row>
    <row r="20" spans="1:6" s="171" customFormat="1" ht="24" customHeight="1" x14ac:dyDescent="0.3">
      <c r="A20" s="1">
        <v>2</v>
      </c>
      <c r="B20" s="348" t="s">
        <v>571</v>
      </c>
      <c r="C20" s="385"/>
      <c r="D20" s="385"/>
      <c r="E20" s="385"/>
      <c r="F20" s="385"/>
    </row>
    <row r="21" spans="1:6" s="171" customFormat="1" ht="11.25" customHeight="1" x14ac:dyDescent="0.3">
      <c r="A21" s="1"/>
      <c r="B21" s="348"/>
      <c r="C21" s="348"/>
      <c r="D21" s="348"/>
      <c r="E21" s="348"/>
      <c r="F21" s="348"/>
    </row>
    <row r="22" spans="1:6" s="171" customFormat="1" ht="14.25" customHeight="1" x14ac:dyDescent="0.3">
      <c r="A22" s="1"/>
      <c r="B22" s="386"/>
      <c r="C22" s="386"/>
      <c r="D22" s="386"/>
      <c r="E22" s="386"/>
      <c r="F22" s="386"/>
    </row>
    <row r="23" spans="1:6" ht="10.5" customHeight="1" thickBot="1" x14ac:dyDescent="0.3">
      <c r="A23" s="235"/>
      <c r="B23" s="383"/>
      <c r="C23" s="383"/>
      <c r="D23" s="383"/>
      <c r="E23" s="383"/>
      <c r="F23" s="383"/>
    </row>
    <row r="24" spans="1:6" x14ac:dyDescent="0.25">
      <c r="B24" s="43"/>
      <c r="C24" s="43"/>
      <c r="D24" s="43"/>
      <c r="E24" s="43"/>
    </row>
    <row r="25" spans="1:6" ht="11.25" customHeight="1" x14ac:dyDescent="0.25">
      <c r="B25" s="43"/>
      <c r="C25" s="43"/>
      <c r="D25" s="43"/>
      <c r="E25" s="43"/>
      <c r="F25" s="162"/>
    </row>
    <row r="27" spans="1:6" x14ac:dyDescent="0.25">
      <c r="B27" s="172"/>
    </row>
    <row r="28" spans="1:6" x14ac:dyDescent="0.25">
      <c r="B28" s="172"/>
    </row>
    <row r="29" spans="1:6" x14ac:dyDescent="0.25">
      <c r="B29" s="172"/>
    </row>
  </sheetData>
  <sheetProtection algorithmName="SHA-512" hashValue="p2rKTVCkj9FZeK0GckcF48U6lPEPTLpB8ryBtlfGDyrdysr9QwjrOnkDv+a1dAZ5+aMC7CMssHCK7WRQsplcOA==" saltValue="ISYm53f8PuY6Xd0ltXoRcg==" spinCount="100000" sheet="1" objects="1" scenarios="1" sort="0" autoFilter="0" pivotTables="0"/>
  <mergeCells count="11">
    <mergeCell ref="B23:F23"/>
    <mergeCell ref="B16:F16"/>
    <mergeCell ref="B18:F18"/>
    <mergeCell ref="B20:F20"/>
    <mergeCell ref="B22:F22"/>
    <mergeCell ref="B3:F3"/>
    <mergeCell ref="B5:F5"/>
    <mergeCell ref="B4:F4"/>
    <mergeCell ref="B21:F21"/>
    <mergeCell ref="B19:F19"/>
    <mergeCell ref="B17:F17"/>
  </mergeCells>
  <pageMargins left="0.25" right="0.25" top="0.75" bottom="0.75" header="0.3" footer="0.3"/>
  <pageSetup orientation="landscape" r:id="rId1"/>
  <headerFooter>
    <oddHeader xml:space="preserve">&amp;R&amp;G
</oddHeader>
    <oddFooter>&amp;R&amp;P</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view="pageLayout" zoomScaleNormal="100" workbookViewId="0">
      <selection activeCell="B3" sqref="B3:F3"/>
    </sheetView>
  </sheetViews>
  <sheetFormatPr defaultColWidth="9.109375" defaultRowHeight="10.199999999999999" x14ac:dyDescent="0.25"/>
  <cols>
    <col min="1" max="1" width="1.88671875" style="1" customWidth="1"/>
    <col min="2" max="3" width="12.44140625" style="3" customWidth="1"/>
    <col min="4" max="4" width="20.33203125" style="3" customWidth="1"/>
    <col min="5" max="5" width="73.5546875" style="3" customWidth="1"/>
    <col min="6" max="6" width="16.109375" style="3" customWidth="1"/>
    <col min="7" max="7" width="10.5546875" style="3" customWidth="1"/>
    <col min="8" max="8" width="23.5546875" style="3" customWidth="1"/>
    <col min="9" max="16384" width="9.109375" style="3"/>
  </cols>
  <sheetData>
    <row r="1" spans="1:7" ht="18.75" customHeight="1" thickBot="1" x14ac:dyDescent="0.3">
      <c r="A1" s="235"/>
      <c r="B1" s="236"/>
      <c r="C1" s="236"/>
      <c r="D1" s="236"/>
      <c r="E1" s="236"/>
      <c r="F1" s="236"/>
    </row>
    <row r="2" spans="1:7" s="6" customFormat="1" ht="14.4" x14ac:dyDescent="0.25">
      <c r="A2" s="4"/>
      <c r="B2" s="5" t="s">
        <v>695</v>
      </c>
    </row>
    <row r="3" spans="1:7" x14ac:dyDescent="0.25">
      <c r="B3" s="380"/>
      <c r="C3" s="380"/>
      <c r="D3" s="380"/>
      <c r="E3" s="380"/>
      <c r="F3" s="380"/>
    </row>
    <row r="4" spans="1:7" ht="23.25" customHeight="1" x14ac:dyDescent="0.25">
      <c r="B4" s="320" t="str">
        <f>"Description: "&amp;'List of Tables'!D16</f>
        <v>Description: The SCDM Inpatient Transfusion Table contains data on inpatient transfusion administrations.  It contains one record per unique combination of PatID, TransID, TDate_Start, and TTime_Start. Each record represents one unit of a unique inpatient transfusion.</v>
      </c>
      <c r="C4" s="395"/>
      <c r="D4" s="395"/>
      <c r="E4" s="395"/>
      <c r="F4" s="395"/>
    </row>
    <row r="5" spans="1:7" x14ac:dyDescent="0.25">
      <c r="B5" s="381"/>
      <c r="C5" s="381"/>
      <c r="D5" s="381"/>
      <c r="E5" s="381"/>
      <c r="F5" s="381"/>
    </row>
    <row r="6" spans="1:7" s="216" customFormat="1" ht="23.25" customHeight="1" x14ac:dyDescent="0.2">
      <c r="A6" s="213"/>
      <c r="B6" s="214" t="s">
        <v>0</v>
      </c>
      <c r="C6" s="35" t="s">
        <v>267</v>
      </c>
      <c r="D6" s="214" t="s">
        <v>1</v>
      </c>
      <c r="E6" s="214" t="s">
        <v>84</v>
      </c>
      <c r="F6" s="215" t="s">
        <v>56</v>
      </c>
      <c r="G6" s="244"/>
    </row>
    <row r="7" spans="1:7" ht="22.5" customHeight="1" x14ac:dyDescent="0.25">
      <c r="B7" s="164" t="s">
        <v>600</v>
      </c>
      <c r="C7" s="167" t="s">
        <v>145</v>
      </c>
      <c r="D7" s="164" t="s">
        <v>2</v>
      </c>
      <c r="E7" s="285" t="s">
        <v>269</v>
      </c>
      <c r="F7" s="68" t="s">
        <v>57</v>
      </c>
      <c r="G7" s="68"/>
    </row>
    <row r="8" spans="1:7" ht="22.5" customHeight="1" x14ac:dyDescent="0.25">
      <c r="B8" s="180" t="s">
        <v>597</v>
      </c>
      <c r="C8" s="180" t="s">
        <v>145</v>
      </c>
      <c r="D8" s="180" t="s">
        <v>333</v>
      </c>
      <c r="E8" s="282" t="str">
        <f>'4.1Encounter'!E8</f>
        <v>Arbitrary encounter-level identifier. Used to link across the Encounter, Diagnosis, Procedure, Vital Signs, Inpatient Pharmacy, &amp; Inpatient Transfusion tables. </v>
      </c>
      <c r="F8" s="282" t="str">
        <f>'4.1Encounter'!F8</f>
        <v>123456789012345_12242005_99218766_IP</v>
      </c>
      <c r="G8" s="174"/>
    </row>
    <row r="9" spans="1:7" ht="22.5" customHeight="1" x14ac:dyDescent="0.25">
      <c r="B9" s="182" t="s">
        <v>615</v>
      </c>
      <c r="C9" s="187" t="s">
        <v>266</v>
      </c>
      <c r="D9" s="182" t="s">
        <v>616</v>
      </c>
      <c r="E9" s="182" t="s">
        <v>617</v>
      </c>
      <c r="F9" s="68" t="s">
        <v>57</v>
      </c>
      <c r="G9" s="68"/>
    </row>
    <row r="10" spans="1:7" ht="22.5" customHeight="1" x14ac:dyDescent="0.25">
      <c r="B10" s="182" t="s">
        <v>618</v>
      </c>
      <c r="C10" s="187" t="s">
        <v>266</v>
      </c>
      <c r="D10" s="182" t="s">
        <v>619</v>
      </c>
      <c r="E10" s="182" t="s">
        <v>620</v>
      </c>
      <c r="F10" s="68" t="s">
        <v>621</v>
      </c>
      <c r="G10" s="68"/>
    </row>
    <row r="11" spans="1:7" ht="12.75" customHeight="1" x14ac:dyDescent="0.25">
      <c r="B11" s="320" t="s">
        <v>622</v>
      </c>
      <c r="C11" s="320" t="s">
        <v>623</v>
      </c>
      <c r="D11" s="3" t="s">
        <v>676</v>
      </c>
      <c r="E11" s="320" t="s">
        <v>677</v>
      </c>
      <c r="F11" s="322" t="s">
        <v>624</v>
      </c>
      <c r="G11" s="68"/>
    </row>
    <row r="12" spans="1:7" ht="22.5" customHeight="1" x14ac:dyDescent="0.25">
      <c r="B12" s="320"/>
      <c r="C12" s="320"/>
      <c r="D12" s="200" t="s">
        <v>675</v>
      </c>
      <c r="E12" s="320"/>
      <c r="F12" s="322"/>
      <c r="G12" s="174"/>
    </row>
    <row r="13" spans="1:7" ht="22.5" customHeight="1" x14ac:dyDescent="0.25">
      <c r="B13" s="182" t="s">
        <v>625</v>
      </c>
      <c r="C13" s="187" t="s">
        <v>145</v>
      </c>
      <c r="D13" s="182" t="s">
        <v>626</v>
      </c>
      <c r="E13" s="182" t="s">
        <v>627</v>
      </c>
      <c r="F13" s="68" t="s">
        <v>628</v>
      </c>
      <c r="G13" s="68"/>
    </row>
    <row r="14" spans="1:7" ht="22.5" customHeight="1" x14ac:dyDescent="0.25">
      <c r="B14" s="180" t="s">
        <v>629</v>
      </c>
      <c r="C14" s="180" t="s">
        <v>630</v>
      </c>
      <c r="D14" s="180" t="s">
        <v>678</v>
      </c>
      <c r="E14" s="180" t="s">
        <v>631</v>
      </c>
      <c r="F14" s="181" t="s">
        <v>632</v>
      </c>
      <c r="G14" s="174"/>
    </row>
    <row r="15" spans="1:7" x14ac:dyDescent="0.25">
      <c r="B15" s="167" t="s">
        <v>633</v>
      </c>
      <c r="C15" s="167" t="s">
        <v>28</v>
      </c>
      <c r="D15" s="167" t="s">
        <v>606</v>
      </c>
      <c r="E15" s="164" t="s">
        <v>634</v>
      </c>
      <c r="F15" s="69">
        <v>38687</v>
      </c>
      <c r="G15" s="69"/>
    </row>
    <row r="16" spans="1:7" ht="11.25" customHeight="1" x14ac:dyDescent="0.25">
      <c r="B16" s="167" t="s">
        <v>635</v>
      </c>
      <c r="C16" s="167" t="s">
        <v>636</v>
      </c>
      <c r="D16" s="167" t="s">
        <v>609</v>
      </c>
      <c r="E16" s="164" t="s">
        <v>637</v>
      </c>
      <c r="F16" s="173" t="s">
        <v>638</v>
      </c>
      <c r="G16" s="173"/>
    </row>
    <row r="17" spans="1:7" x14ac:dyDescent="0.25">
      <c r="B17" s="167" t="s">
        <v>639</v>
      </c>
      <c r="C17" s="167" t="s">
        <v>636</v>
      </c>
      <c r="D17" s="167" t="s">
        <v>606</v>
      </c>
      <c r="E17" s="164" t="s">
        <v>640</v>
      </c>
      <c r="F17" s="69">
        <v>38687</v>
      </c>
      <c r="G17" s="69"/>
    </row>
    <row r="18" spans="1:7" ht="11.25" customHeight="1" x14ac:dyDescent="0.25">
      <c r="B18" s="167" t="s">
        <v>641</v>
      </c>
      <c r="C18" s="167" t="s">
        <v>636</v>
      </c>
      <c r="D18" s="167" t="s">
        <v>609</v>
      </c>
      <c r="E18" s="164" t="s">
        <v>642</v>
      </c>
      <c r="F18" s="173" t="s">
        <v>643</v>
      </c>
      <c r="G18" s="173"/>
    </row>
    <row r="19" spans="1:7" ht="33.75" customHeight="1" x14ac:dyDescent="0.25">
      <c r="B19" s="320" t="s">
        <v>14</v>
      </c>
      <c r="C19" s="320" t="s">
        <v>22</v>
      </c>
      <c r="D19" s="164" t="s">
        <v>91</v>
      </c>
      <c r="E19" s="164" t="s">
        <v>336</v>
      </c>
      <c r="F19" s="388" t="s">
        <v>62</v>
      </c>
      <c r="G19" s="173"/>
    </row>
    <row r="20" spans="1:7" ht="21.75" customHeight="1" x14ac:dyDescent="0.25">
      <c r="B20" s="327"/>
      <c r="C20" s="393"/>
      <c r="D20" s="164" t="s">
        <v>89</v>
      </c>
      <c r="E20" s="164" t="s">
        <v>88</v>
      </c>
      <c r="F20" s="388"/>
      <c r="G20" s="173"/>
    </row>
    <row r="21" spans="1:7" ht="22.5" customHeight="1" x14ac:dyDescent="0.25">
      <c r="B21" s="394"/>
      <c r="C21" s="394"/>
      <c r="D21" s="164" t="s">
        <v>90</v>
      </c>
      <c r="E21" s="164" t="s">
        <v>85</v>
      </c>
      <c r="F21" s="388"/>
      <c r="G21" s="173"/>
    </row>
    <row r="22" spans="1:7" ht="22.5" customHeight="1" x14ac:dyDescent="0.25">
      <c r="B22" s="394"/>
      <c r="C22" s="394"/>
      <c r="D22" s="165" t="s">
        <v>93</v>
      </c>
      <c r="E22" s="165" t="s">
        <v>87</v>
      </c>
      <c r="F22" s="389"/>
      <c r="G22" s="173"/>
    </row>
    <row r="23" spans="1:7" ht="7.5" customHeight="1" x14ac:dyDescent="0.25">
      <c r="B23" s="392"/>
      <c r="C23" s="392"/>
      <c r="D23" s="392"/>
      <c r="E23" s="392"/>
      <c r="F23" s="392"/>
      <c r="G23" s="43"/>
    </row>
    <row r="24" spans="1:7" x14ac:dyDescent="0.25">
      <c r="B24" s="380" t="s">
        <v>121</v>
      </c>
      <c r="C24" s="380"/>
      <c r="D24" s="380"/>
      <c r="E24" s="380"/>
      <c r="F24" s="380"/>
    </row>
    <row r="25" spans="1:7" ht="22.5" customHeight="1" x14ac:dyDescent="0.25">
      <c r="A25" s="1">
        <v>1</v>
      </c>
      <c r="B25" s="321" t="s">
        <v>392</v>
      </c>
      <c r="C25" s="321"/>
      <c r="D25" s="321"/>
      <c r="E25" s="321"/>
      <c r="F25" s="321"/>
    </row>
    <row r="26" spans="1:7" s="171" customFormat="1" ht="7.5" customHeight="1" x14ac:dyDescent="0.3">
      <c r="B26" s="391"/>
      <c r="C26" s="391"/>
      <c r="D26" s="391"/>
      <c r="E26" s="391"/>
      <c r="F26" s="391"/>
    </row>
    <row r="27" spans="1:7" s="171" customFormat="1" ht="22.5" customHeight="1" x14ac:dyDescent="0.3">
      <c r="A27" s="1">
        <v>2</v>
      </c>
      <c r="B27" s="390" t="s">
        <v>571</v>
      </c>
      <c r="C27" s="390"/>
      <c r="D27" s="390"/>
      <c r="E27" s="390"/>
      <c r="F27" s="390"/>
    </row>
    <row r="28" spans="1:7" s="171" customFormat="1" ht="7.5" customHeight="1" x14ac:dyDescent="0.3">
      <c r="A28" s="1"/>
      <c r="B28" s="390"/>
      <c r="C28" s="390"/>
      <c r="D28" s="390"/>
      <c r="E28" s="390"/>
      <c r="F28" s="390"/>
    </row>
    <row r="29" spans="1:7" s="171" customFormat="1" ht="11.25" customHeight="1" x14ac:dyDescent="0.3">
      <c r="A29" s="1"/>
      <c r="B29" s="386"/>
      <c r="C29" s="386"/>
      <c r="D29" s="386"/>
      <c r="E29" s="386"/>
      <c r="F29" s="386"/>
    </row>
    <row r="30" spans="1:7" s="171" customFormat="1" ht="10.5" customHeight="1" thickBot="1" x14ac:dyDescent="0.35">
      <c r="A30" s="245"/>
      <c r="B30" s="387"/>
      <c r="C30" s="387"/>
      <c r="D30" s="387"/>
      <c r="E30" s="387"/>
      <c r="F30" s="387"/>
    </row>
    <row r="32" spans="1:7" x14ac:dyDescent="0.25">
      <c r="B32" s="1"/>
      <c r="C32" s="162"/>
      <c r="D32" s="162"/>
      <c r="E32" s="162"/>
      <c r="F32" s="162"/>
      <c r="G32" s="162"/>
    </row>
  </sheetData>
  <sheetProtection algorithmName="SHA-512" hashValue="Cw52TTXq94zN4p3TeNmd1DnNXCTyY2XYjnb9OnYdGJnVYwvahrkOPE8bSZ/yAt50tGTzTOGBkWT9BAYHVpVdHQ==" saltValue="3dx9W+HcQ4Z4at8h33ogJg==" spinCount="100000" sheet="1" objects="1" scenarios="1" sort="0" autoFilter="0" pivotTables="0"/>
  <mergeCells count="18">
    <mergeCell ref="B4:F4"/>
    <mergeCell ref="B19:B22"/>
    <mergeCell ref="B27:F27"/>
    <mergeCell ref="B25:F25"/>
    <mergeCell ref="B3:F3"/>
    <mergeCell ref="E11:E12"/>
    <mergeCell ref="F11:F12"/>
    <mergeCell ref="C11:C12"/>
    <mergeCell ref="B11:B12"/>
    <mergeCell ref="B30:F30"/>
    <mergeCell ref="B29:F29"/>
    <mergeCell ref="B5:F5"/>
    <mergeCell ref="F19:F22"/>
    <mergeCell ref="B28:F28"/>
    <mergeCell ref="B26:F26"/>
    <mergeCell ref="B24:F24"/>
    <mergeCell ref="B23:F23"/>
    <mergeCell ref="C19:C22"/>
  </mergeCells>
  <pageMargins left="0.25" right="0.25" top="0.75" bottom="0.75" header="0.3" footer="0.3"/>
  <pageSetup orientation="landscape" r:id="rId1"/>
  <headerFooter>
    <oddHeader>&amp;R&amp;G</oddHeader>
    <oddFooter>&amp;R&amp;P</oddFooter>
  </headerFooter>
  <colBreaks count="1" manualBreakCount="1">
    <brk id="6" max="1048575" man="1"/>
  </col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tabSelected="1" view="pageLayout" zoomScaleNormal="100" zoomScaleSheetLayoutView="110" workbookViewId="0">
      <selection activeCell="B6" sqref="B6:E6"/>
    </sheetView>
  </sheetViews>
  <sheetFormatPr defaultColWidth="9.109375" defaultRowHeight="12" x14ac:dyDescent="0.25"/>
  <cols>
    <col min="1" max="1" width="1.109375" style="19" customWidth="1"/>
    <col min="2" max="2" width="19.6640625" style="21" customWidth="1"/>
    <col min="3" max="3" width="12" style="21" customWidth="1"/>
    <col min="4" max="4" width="25.109375" style="21" customWidth="1"/>
    <col min="5" max="5" width="71.33203125" style="21" customWidth="1"/>
    <col min="6" max="16384" width="9.109375" style="21"/>
  </cols>
  <sheetData>
    <row r="1" spans="1:5" ht="3.75" customHeight="1" x14ac:dyDescent="0.25"/>
    <row r="2" spans="1:5" ht="24" customHeight="1" x14ac:dyDescent="0.25">
      <c r="B2" s="20"/>
    </row>
    <row r="3" spans="1:5" ht="24" customHeight="1" x14ac:dyDescent="0.25">
      <c r="B3" s="20"/>
    </row>
    <row r="4" spans="1:5" ht="25.5" customHeight="1" x14ac:dyDescent="0.35">
      <c r="B4" s="310" t="s">
        <v>705</v>
      </c>
      <c r="C4" s="310"/>
      <c r="D4" s="310"/>
      <c r="E4" s="310"/>
    </row>
    <row r="5" spans="1:5" ht="15.6" x14ac:dyDescent="0.25">
      <c r="B5" s="22" t="s">
        <v>574</v>
      </c>
    </row>
    <row r="6" spans="1:5" ht="123" customHeight="1" x14ac:dyDescent="0.25">
      <c r="B6" s="309" t="s">
        <v>688</v>
      </c>
      <c r="C6" s="311"/>
      <c r="D6" s="311"/>
      <c r="E6" s="311"/>
    </row>
    <row r="7" spans="1:5" ht="60.75" customHeight="1" x14ac:dyDescent="0.25">
      <c r="B7" s="312" t="s">
        <v>593</v>
      </c>
      <c r="C7" s="312"/>
      <c r="D7" s="312"/>
      <c r="E7" s="312"/>
    </row>
    <row r="8" spans="1:5" ht="15.6" x14ac:dyDescent="0.25">
      <c r="B8" s="22" t="s">
        <v>572</v>
      </c>
    </row>
    <row r="9" spans="1:5" ht="168" customHeight="1" x14ac:dyDescent="0.25">
      <c r="A9" s="88"/>
      <c r="B9" s="313" t="s">
        <v>700</v>
      </c>
      <c r="C9" s="313"/>
      <c r="D9" s="313"/>
      <c r="E9" s="313"/>
    </row>
    <row r="10" spans="1:5" ht="3.75" customHeight="1" x14ac:dyDescent="0.25">
      <c r="B10" s="82"/>
      <c r="C10" s="82"/>
      <c r="D10" s="82"/>
      <c r="E10" s="82"/>
    </row>
    <row r="11" spans="1:5" ht="15" customHeight="1" x14ac:dyDescent="0.25">
      <c r="B11" s="309" t="s">
        <v>386</v>
      </c>
      <c r="C11" s="309"/>
      <c r="D11" s="309"/>
      <c r="E11" s="62"/>
    </row>
    <row r="12" spans="1:5" ht="15" customHeight="1" x14ac:dyDescent="0.25">
      <c r="B12" s="309" t="s">
        <v>573</v>
      </c>
      <c r="C12" s="309"/>
      <c r="D12" s="309"/>
      <c r="E12" s="297" t="s">
        <v>701</v>
      </c>
    </row>
    <row r="13" spans="1:5" ht="14.4" x14ac:dyDescent="0.25">
      <c r="B13" s="87" t="s">
        <v>660</v>
      </c>
      <c r="E13" s="6"/>
    </row>
  </sheetData>
  <sheetProtection algorithmName="SHA-512" hashValue="bdCPwn0gKxL2Lip5FrI6urEhshP3c+pBvWMrp1GuVN/ESTKjAqPcpvhvDoOtO8zu/nw7tQix7gNd+Vs8U4IsKg==" saltValue="IWBdlDt9pZT+6JEg6B+9fQ==" spinCount="100000" sheet="1" objects="1" scenarios="1" sort="0" autoFilter="0" pivotTables="0"/>
  <mergeCells count="6">
    <mergeCell ref="B12:D12"/>
    <mergeCell ref="B4:E4"/>
    <mergeCell ref="B6:E6"/>
    <mergeCell ref="B7:E7"/>
    <mergeCell ref="B9:E9"/>
    <mergeCell ref="B11:D11"/>
  </mergeCells>
  <hyperlinks>
    <hyperlink ref="E12" r:id="rId1"/>
  </hyperlinks>
  <pageMargins left="0.25" right="0.25" top="0.75" bottom="0.75" header="0.3" footer="0.3"/>
  <pageSetup fitToHeight="0" orientation="landscape" r:id="rId2"/>
  <headerFooter differentFirst="1">
    <oddHeader>&amp;C&amp;K00+000.&amp;R&amp;G</oddHeader>
    <oddFooter>&amp;C&amp;K00+000&amp;P&amp;R&amp;P</oddFooter>
    <firstFooter>&amp;R&amp;P</firstFooter>
  </headerFooter>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
  <sheetViews>
    <sheetView showGridLines="0" view="pageLayout" zoomScaleNormal="100" zoomScaleSheetLayoutView="80" workbookViewId="0">
      <selection activeCell="D21" sqref="D21"/>
    </sheetView>
  </sheetViews>
  <sheetFormatPr defaultColWidth="9.109375" defaultRowHeight="14.4" x14ac:dyDescent="0.25"/>
  <cols>
    <col min="1" max="1" width="1.6640625" style="24" customWidth="1"/>
    <col min="2" max="2" width="17.44140625" style="92" customWidth="1"/>
    <col min="3" max="3" width="22.5546875" style="23" customWidth="1"/>
    <col min="4" max="4" width="95" style="18" customWidth="1"/>
    <col min="5" max="16384" width="9.109375" style="24"/>
  </cols>
  <sheetData>
    <row r="1" spans="2:4" ht="21" customHeight="1" thickBot="1" x14ac:dyDescent="0.3">
      <c r="B1" s="314" t="s">
        <v>188</v>
      </c>
      <c r="C1" s="314"/>
      <c r="D1" s="315"/>
    </row>
    <row r="2" spans="2:4" x14ac:dyDescent="0.25">
      <c r="B2" s="199" t="s">
        <v>426</v>
      </c>
      <c r="C2" s="252" t="s">
        <v>45</v>
      </c>
      <c r="D2" s="253" t="s">
        <v>189</v>
      </c>
    </row>
    <row r="3" spans="2:4" ht="57.6" x14ac:dyDescent="0.25">
      <c r="B3" s="246" t="s">
        <v>408</v>
      </c>
      <c r="C3" s="247" t="s">
        <v>401</v>
      </c>
      <c r="D3" s="248" t="s">
        <v>690</v>
      </c>
    </row>
    <row r="4" spans="2:4" ht="30" customHeight="1" x14ac:dyDescent="0.25">
      <c r="B4" s="246" t="s">
        <v>409</v>
      </c>
      <c r="C4" s="247" t="s">
        <v>401</v>
      </c>
      <c r="D4" s="247" t="s">
        <v>687</v>
      </c>
    </row>
    <row r="5" spans="2:4" ht="43.2" x14ac:dyDescent="0.25">
      <c r="B5" s="246" t="s">
        <v>410</v>
      </c>
      <c r="C5" s="247" t="s">
        <v>401</v>
      </c>
      <c r="D5" s="247" t="s">
        <v>575</v>
      </c>
    </row>
    <row r="6" spans="2:4" ht="123" customHeight="1" x14ac:dyDescent="0.25">
      <c r="B6" s="246" t="s">
        <v>414</v>
      </c>
      <c r="C6" s="247" t="s">
        <v>401</v>
      </c>
      <c r="D6" s="248" t="s">
        <v>689</v>
      </c>
    </row>
    <row r="7" spans="2:4" ht="28.8" x14ac:dyDescent="0.25">
      <c r="B7" s="246" t="s">
        <v>415</v>
      </c>
      <c r="C7" s="247" t="s">
        <v>401</v>
      </c>
      <c r="D7" s="247" t="s">
        <v>680</v>
      </c>
    </row>
    <row r="8" spans="2:4" ht="30" customHeight="1" x14ac:dyDescent="0.25">
      <c r="B8" s="249" t="s">
        <v>416</v>
      </c>
      <c r="C8" s="81" t="s">
        <v>401</v>
      </c>
      <c r="D8" s="81" t="s">
        <v>576</v>
      </c>
    </row>
    <row r="9" spans="2:4" ht="28.8" x14ac:dyDescent="0.25">
      <c r="B9" s="276" t="s">
        <v>411</v>
      </c>
      <c r="C9" s="275" t="s">
        <v>401</v>
      </c>
      <c r="D9" s="250" t="s">
        <v>685</v>
      </c>
    </row>
    <row r="10" spans="2:4" ht="43.2" x14ac:dyDescent="0.25">
      <c r="B10" s="276" t="s">
        <v>412</v>
      </c>
      <c r="C10" s="275" t="s">
        <v>401</v>
      </c>
      <c r="D10" s="250" t="s">
        <v>684</v>
      </c>
    </row>
    <row r="11" spans="2:4" ht="43.2" x14ac:dyDescent="0.25">
      <c r="B11" s="246" t="s">
        <v>413</v>
      </c>
      <c r="C11" s="247" t="s">
        <v>401</v>
      </c>
      <c r="D11" s="247" t="s">
        <v>686</v>
      </c>
    </row>
    <row r="12" spans="2:4" ht="17.25" customHeight="1" thickBot="1" x14ac:dyDescent="0.3">
      <c r="B12" s="316" t="s">
        <v>385</v>
      </c>
      <c r="C12" s="316"/>
      <c r="D12" s="316"/>
    </row>
    <row r="13" spans="2:4" x14ac:dyDescent="0.25">
      <c r="B13" s="199" t="s">
        <v>426</v>
      </c>
      <c r="C13" s="252"/>
      <c r="D13" s="253" t="s">
        <v>189</v>
      </c>
    </row>
    <row r="14" spans="2:4" ht="30" customHeight="1" x14ac:dyDescent="0.25">
      <c r="B14" s="251" t="s">
        <v>417</v>
      </c>
      <c r="C14" s="247" t="s">
        <v>401</v>
      </c>
      <c r="D14" s="247" t="s">
        <v>577</v>
      </c>
    </row>
    <row r="15" spans="2:4" ht="43.2" x14ac:dyDescent="0.25">
      <c r="B15" s="251" t="s">
        <v>696</v>
      </c>
      <c r="C15" s="247" t="s">
        <v>658</v>
      </c>
      <c r="D15" s="247" t="s">
        <v>703</v>
      </c>
    </row>
    <row r="16" spans="2:4" ht="43.2" x14ac:dyDescent="0.25">
      <c r="B16" s="251" t="s">
        <v>697</v>
      </c>
      <c r="C16" s="247" t="s">
        <v>658</v>
      </c>
      <c r="D16" s="247" t="s">
        <v>647</v>
      </c>
    </row>
    <row r="18" spans="2:4" ht="13.2" x14ac:dyDescent="0.25">
      <c r="B18"/>
      <c r="C18"/>
      <c r="D18"/>
    </row>
    <row r="19" spans="2:4" ht="13.2" x14ac:dyDescent="0.25">
      <c r="B19"/>
      <c r="C19"/>
      <c r="D19"/>
    </row>
    <row r="20" spans="2:4" ht="13.2" x14ac:dyDescent="0.25">
      <c r="B20"/>
      <c r="C20"/>
      <c r="D20"/>
    </row>
    <row r="21" spans="2:4" ht="13.2" x14ac:dyDescent="0.25">
      <c r="B21"/>
      <c r="C21"/>
      <c r="D21"/>
    </row>
    <row r="22" spans="2:4" ht="13.2" x14ac:dyDescent="0.25">
      <c r="B22"/>
      <c r="C22"/>
      <c r="D22"/>
    </row>
    <row r="23" spans="2:4" ht="13.2" x14ac:dyDescent="0.25">
      <c r="B23"/>
      <c r="C23"/>
      <c r="D23"/>
    </row>
    <row r="24" spans="2:4" ht="13.2" x14ac:dyDescent="0.25">
      <c r="B24"/>
      <c r="C24"/>
      <c r="D24"/>
    </row>
    <row r="25" spans="2:4" ht="13.2" x14ac:dyDescent="0.25">
      <c r="B25"/>
      <c r="C25"/>
      <c r="D25"/>
    </row>
    <row r="26" spans="2:4" ht="13.2" x14ac:dyDescent="0.25">
      <c r="B26"/>
      <c r="C26"/>
      <c r="D26"/>
    </row>
    <row r="27" spans="2:4" ht="13.2" x14ac:dyDescent="0.25">
      <c r="B27"/>
      <c r="C27"/>
      <c r="D27"/>
    </row>
    <row r="28" spans="2:4" ht="13.2" x14ac:dyDescent="0.25">
      <c r="B28"/>
      <c r="C28"/>
      <c r="D28"/>
    </row>
    <row r="29" spans="2:4" ht="13.2" x14ac:dyDescent="0.25">
      <c r="B29"/>
      <c r="C29"/>
      <c r="D29"/>
    </row>
    <row r="30" spans="2:4" ht="13.2" x14ac:dyDescent="0.25">
      <c r="B30"/>
      <c r="C30"/>
      <c r="D30"/>
    </row>
    <row r="31" spans="2:4" ht="13.2" x14ac:dyDescent="0.25">
      <c r="B31"/>
      <c r="C31"/>
      <c r="D31"/>
    </row>
    <row r="32" spans="2:4" ht="13.2" x14ac:dyDescent="0.25">
      <c r="B32"/>
      <c r="C32"/>
      <c r="D32"/>
    </row>
    <row r="33" spans="2:4" ht="13.2" x14ac:dyDescent="0.25">
      <c r="B33"/>
      <c r="C33"/>
      <c r="D33"/>
    </row>
    <row r="34" spans="2:4" ht="13.2" x14ac:dyDescent="0.25">
      <c r="B34"/>
      <c r="C34"/>
      <c r="D34"/>
    </row>
    <row r="35" spans="2:4" ht="13.2" x14ac:dyDescent="0.25">
      <c r="B35"/>
      <c r="C35"/>
      <c r="D35"/>
    </row>
    <row r="36" spans="2:4" ht="13.2" x14ac:dyDescent="0.25">
      <c r="B36"/>
      <c r="C36"/>
      <c r="D36"/>
    </row>
    <row r="37" spans="2:4" ht="13.2" x14ac:dyDescent="0.25">
      <c r="B37"/>
      <c r="C37"/>
      <c r="D37"/>
    </row>
    <row r="38" spans="2:4" ht="13.2" x14ac:dyDescent="0.25">
      <c r="B38"/>
      <c r="C38"/>
      <c r="D38"/>
    </row>
    <row r="39" spans="2:4" ht="13.2" x14ac:dyDescent="0.25">
      <c r="B39"/>
      <c r="C39"/>
      <c r="D39"/>
    </row>
    <row r="40" spans="2:4" ht="13.2" x14ac:dyDescent="0.25">
      <c r="B40"/>
      <c r="C40"/>
      <c r="D40"/>
    </row>
    <row r="41" spans="2:4" ht="13.2" x14ac:dyDescent="0.25">
      <c r="B41"/>
      <c r="C41"/>
      <c r="D41"/>
    </row>
    <row r="42" spans="2:4" ht="13.2" x14ac:dyDescent="0.25">
      <c r="B42"/>
      <c r="C42"/>
      <c r="D42"/>
    </row>
    <row r="43" spans="2:4" ht="13.2" x14ac:dyDescent="0.25">
      <c r="B43"/>
      <c r="C43"/>
      <c r="D43"/>
    </row>
    <row r="44" spans="2:4" ht="13.2" x14ac:dyDescent="0.25">
      <c r="B44"/>
      <c r="C44"/>
      <c r="D44"/>
    </row>
    <row r="45" spans="2:4" ht="13.2" x14ac:dyDescent="0.25">
      <c r="B45"/>
      <c r="C45"/>
      <c r="D45"/>
    </row>
    <row r="46" spans="2:4" ht="13.2" x14ac:dyDescent="0.25">
      <c r="B46"/>
      <c r="C46"/>
      <c r="D46"/>
    </row>
    <row r="47" spans="2:4" ht="13.2" x14ac:dyDescent="0.25">
      <c r="B47"/>
      <c r="C47"/>
      <c r="D47"/>
    </row>
    <row r="48" spans="2:4" ht="13.2" x14ac:dyDescent="0.25">
      <c r="B48"/>
      <c r="C48"/>
      <c r="D48"/>
    </row>
    <row r="49" spans="2:4" ht="13.2" x14ac:dyDescent="0.25">
      <c r="B49"/>
      <c r="C49"/>
      <c r="D49"/>
    </row>
    <row r="50" spans="2:4" ht="13.2" x14ac:dyDescent="0.25">
      <c r="B50"/>
      <c r="C50"/>
      <c r="D50"/>
    </row>
    <row r="51" spans="2:4" ht="13.2" x14ac:dyDescent="0.25">
      <c r="B51"/>
      <c r="C51"/>
      <c r="D51"/>
    </row>
    <row r="52" spans="2:4" ht="13.2" x14ac:dyDescent="0.25">
      <c r="B52"/>
      <c r="C52"/>
      <c r="D52"/>
    </row>
    <row r="53" spans="2:4" ht="13.2" x14ac:dyDescent="0.25">
      <c r="B53"/>
      <c r="C53"/>
      <c r="D53"/>
    </row>
  </sheetData>
  <sheetProtection algorithmName="SHA-512" hashValue="DYrOpaobs/UOpSo17ACv6KKXdWKtPHX+pnTGoGOcsAWYUuxjWxbjfJIigTwCjji71bsKE1N4O7CJwt8K7JGNew==" saltValue="/vpY1Jn8nlwdrJz7R8pnPA==" spinCount="100000" sheet="1" objects="1" scenarios="1" sort="0" autoFilter="0" pivotTables="0"/>
  <mergeCells count="2">
    <mergeCell ref="B1:D1"/>
    <mergeCell ref="B12:D12"/>
  </mergeCells>
  <hyperlinks>
    <hyperlink ref="B3" location="'1.Enrollment'!Print_Area" display="1.Enrollment"/>
    <hyperlink ref="B4" location="'2.Demographic'!Print_Area" display="2.Demographic"/>
    <hyperlink ref="B5" location="'3.Dispensing'!Print_Area" display="3.Dispensing"/>
    <hyperlink ref="B6" location="'4.1Encounter'!Print_Area" display="4.1Encounter"/>
    <hyperlink ref="B7" location="'4.2Diagnosis'!Print_Area" display="4.2Diagnosis"/>
    <hyperlink ref="B8" location="'4.3Procedure'!Print_Area" display="4.3Procedure"/>
    <hyperlink ref="B9" location="'5.1Death'!Print_Area" display="5.1Death"/>
    <hyperlink ref="B10" location="'5.2Cause of death'!Print_Area" display="5.2Cause of Death"/>
    <hyperlink ref="B14" location="'6.2Vital Signs'!Print_Area" display="6.2 Vital Signs"/>
    <hyperlink ref="B16" location="'8. Inpatient Transfusion '!Print_Area" display="8. Inpatient Transfusion "/>
    <hyperlink ref="B15" location="'7. Inpatient Pharmacy'!Print_Area" display="7. Inpatient Pharmacy"/>
  </hyperlinks>
  <pageMargins left="0.25" right="0.25" top="0.75" bottom="0.75" header="0.3" footer="0.3"/>
  <pageSetup fitToHeight="0" orientation="landscape" r:id="rId1"/>
  <headerFooter scaleWithDoc="0">
    <oddHeader>&amp;C&amp;K00+000.&amp;R&amp;G</oddHeader>
    <oddFooter>&amp;C&amp;K00+000&amp;P&amp;R&amp;P</oddFooter>
    <firstFooter>&amp;R&amp;P/&amp;N</firstFooter>
  </headerFooter>
  <rowBreaks count="1" manualBreakCount="1">
    <brk id="11"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showGridLines="0" view="pageLayout" zoomScaleNormal="100" zoomScaleSheetLayoutView="90" workbookViewId="0">
      <selection activeCell="F29" sqref="F29"/>
    </sheetView>
  </sheetViews>
  <sheetFormatPr defaultColWidth="9.109375" defaultRowHeight="14.4" x14ac:dyDescent="0.25"/>
  <cols>
    <col min="1" max="1" width="1.6640625" style="24" customWidth="1"/>
    <col min="2" max="2" width="10.6640625" style="37" customWidth="1"/>
    <col min="3" max="3" width="10.88671875" style="4" customWidth="1"/>
    <col min="4" max="4" width="93.109375" style="6" customWidth="1"/>
    <col min="5" max="5" width="16.33203125" style="6" customWidth="1"/>
    <col min="6" max="6" width="7.6640625" style="24" customWidth="1"/>
    <col min="7" max="16384" width="9.109375" style="24"/>
  </cols>
  <sheetData>
    <row r="1" spans="2:5" ht="21" customHeight="1" thickBot="1" x14ac:dyDescent="0.3">
      <c r="B1" s="314" t="s">
        <v>179</v>
      </c>
      <c r="C1" s="317"/>
      <c r="D1" s="317"/>
      <c r="E1" s="317"/>
    </row>
    <row r="2" spans="2:5" x14ac:dyDescent="0.25">
      <c r="B2" s="264" t="s">
        <v>53</v>
      </c>
      <c r="C2" s="264" t="s">
        <v>52</v>
      </c>
      <c r="D2" s="265" t="s">
        <v>180</v>
      </c>
      <c r="E2" s="265" t="s">
        <v>181</v>
      </c>
    </row>
    <row r="3" spans="2:5" x14ac:dyDescent="0.25">
      <c r="B3" s="27" t="s">
        <v>182</v>
      </c>
      <c r="C3" s="38">
        <v>40520</v>
      </c>
      <c r="D3" s="18" t="s">
        <v>183</v>
      </c>
      <c r="E3" s="98" t="s">
        <v>591</v>
      </c>
    </row>
    <row r="4" spans="2:5" ht="5.25" customHeight="1" x14ac:dyDescent="0.25">
      <c r="B4" s="80"/>
      <c r="C4" s="257"/>
      <c r="D4" s="81"/>
      <c r="E4" s="256"/>
    </row>
    <row r="5" spans="2:5" x14ac:dyDescent="0.25">
      <c r="B5" s="318" t="s">
        <v>184</v>
      </c>
      <c r="C5" s="319">
        <v>40906</v>
      </c>
      <c r="D5" s="18" t="s">
        <v>185</v>
      </c>
      <c r="E5" s="98" t="s">
        <v>591</v>
      </c>
    </row>
    <row r="6" spans="2:5" x14ac:dyDescent="0.25">
      <c r="B6" s="318"/>
      <c r="C6" s="319"/>
      <c r="D6" s="18" t="s">
        <v>187</v>
      </c>
      <c r="E6" s="98"/>
    </row>
    <row r="7" spans="2:5" ht="5.25" customHeight="1" x14ac:dyDescent="0.25">
      <c r="B7" s="80"/>
      <c r="C7" s="257"/>
      <c r="D7" s="81"/>
      <c r="E7" s="256"/>
    </row>
    <row r="8" spans="2:5" x14ac:dyDescent="0.25">
      <c r="B8" s="27" t="s">
        <v>190</v>
      </c>
      <c r="C8" s="38">
        <v>40926</v>
      </c>
      <c r="D8" s="26" t="s">
        <v>191</v>
      </c>
      <c r="E8" s="98" t="s">
        <v>591</v>
      </c>
    </row>
    <row r="9" spans="2:5" ht="5.25" customHeight="1" x14ac:dyDescent="0.25">
      <c r="B9" s="80"/>
      <c r="C9" s="257"/>
      <c r="D9" s="258"/>
      <c r="E9" s="256"/>
    </row>
    <row r="10" spans="2:5" ht="28.8" x14ac:dyDescent="0.25">
      <c r="B10" s="27" t="s">
        <v>212</v>
      </c>
      <c r="C10" s="38">
        <v>41124</v>
      </c>
      <c r="D10" s="18" t="s">
        <v>425</v>
      </c>
      <c r="E10" s="98" t="s">
        <v>591</v>
      </c>
    </row>
    <row r="11" spans="2:5" ht="5.25" customHeight="1" x14ac:dyDescent="0.25">
      <c r="B11" s="80"/>
      <c r="C11" s="257"/>
      <c r="D11" s="81"/>
      <c r="E11" s="256"/>
    </row>
    <row r="12" spans="2:5" ht="28.8" x14ac:dyDescent="0.25">
      <c r="B12" s="27" t="s">
        <v>213</v>
      </c>
      <c r="C12" s="38">
        <v>41142</v>
      </c>
      <c r="D12" s="25" t="s">
        <v>407</v>
      </c>
      <c r="E12" s="98" t="s">
        <v>591</v>
      </c>
    </row>
    <row r="13" spans="2:5" ht="5.25" customHeight="1" x14ac:dyDescent="0.25">
      <c r="B13" s="80"/>
      <c r="C13" s="257"/>
      <c r="D13" s="259"/>
      <c r="E13" s="256"/>
    </row>
    <row r="14" spans="2:5" ht="28.8" x14ac:dyDescent="0.25">
      <c r="B14" s="27" t="s">
        <v>218</v>
      </c>
      <c r="C14" s="39">
        <v>41169</v>
      </c>
      <c r="D14" s="18" t="s">
        <v>406</v>
      </c>
      <c r="E14" s="98" t="s">
        <v>591</v>
      </c>
    </row>
    <row r="15" spans="2:5" ht="5.25" customHeight="1" x14ac:dyDescent="0.25">
      <c r="B15" s="80"/>
      <c r="C15" s="101"/>
      <c r="D15" s="81"/>
      <c r="E15" s="256"/>
    </row>
    <row r="16" spans="2:5" x14ac:dyDescent="0.25">
      <c r="B16" s="27" t="s">
        <v>219</v>
      </c>
      <c r="C16" s="39">
        <v>41192</v>
      </c>
      <c r="D16" s="18" t="s">
        <v>264</v>
      </c>
      <c r="E16" s="98" t="s">
        <v>591</v>
      </c>
    </row>
    <row r="17" spans="2:5" ht="5.25" customHeight="1" x14ac:dyDescent="0.25">
      <c r="B17" s="80"/>
      <c r="C17" s="101"/>
      <c r="D17" s="81"/>
      <c r="E17" s="256"/>
    </row>
    <row r="18" spans="2:5" ht="115.2" x14ac:dyDescent="0.25">
      <c r="B18" s="27" t="s">
        <v>263</v>
      </c>
      <c r="C18" s="39">
        <v>41533</v>
      </c>
      <c r="D18" s="18" t="s">
        <v>438</v>
      </c>
      <c r="E18" s="98" t="s">
        <v>591</v>
      </c>
    </row>
    <row r="19" spans="2:5" ht="5.25" customHeight="1" x14ac:dyDescent="0.25">
      <c r="B19" s="80"/>
      <c r="C19" s="101"/>
      <c r="D19" s="81"/>
      <c r="E19" s="256"/>
    </row>
    <row r="20" spans="2:5" ht="129.6" x14ac:dyDescent="0.25">
      <c r="B20" s="255" t="s">
        <v>427</v>
      </c>
      <c r="C20" s="260">
        <v>41611</v>
      </c>
      <c r="D20" s="247" t="s">
        <v>439</v>
      </c>
      <c r="E20" s="247" t="s">
        <v>591</v>
      </c>
    </row>
    <row r="21" spans="2:5" s="5" customFormat="1" ht="15" thickBot="1" x14ac:dyDescent="0.3">
      <c r="B21" s="266" t="s">
        <v>663</v>
      </c>
      <c r="C21" s="267"/>
      <c r="D21" s="268"/>
      <c r="E21" s="268"/>
    </row>
    <row r="22" spans="2:5" x14ac:dyDescent="0.25">
      <c r="B22" s="252" t="s">
        <v>53</v>
      </c>
      <c r="C22" s="252" t="s">
        <v>52</v>
      </c>
      <c r="D22" s="254" t="s">
        <v>180</v>
      </c>
      <c r="E22" s="254" t="s">
        <v>181</v>
      </c>
    </row>
    <row r="23" spans="2:5" ht="172.8" x14ac:dyDescent="0.25">
      <c r="B23" s="27" t="s">
        <v>444</v>
      </c>
      <c r="C23" s="39">
        <v>42216</v>
      </c>
      <c r="D23" s="18" t="s">
        <v>594</v>
      </c>
      <c r="E23" s="6" t="s">
        <v>591</v>
      </c>
    </row>
    <row r="24" spans="2:5" ht="5.25" customHeight="1" x14ac:dyDescent="0.25">
      <c r="B24" s="80"/>
      <c r="C24" s="101"/>
      <c r="D24" s="81"/>
      <c r="E24" s="198"/>
    </row>
    <row r="25" spans="2:5" x14ac:dyDescent="0.25">
      <c r="B25" s="27" t="s">
        <v>645</v>
      </c>
      <c r="C25" s="39">
        <v>42402</v>
      </c>
      <c r="D25" s="18" t="s">
        <v>183</v>
      </c>
      <c r="E25" s="6" t="s">
        <v>591</v>
      </c>
    </row>
    <row r="26" spans="2:5" ht="5.25" customHeight="1" x14ac:dyDescent="0.25">
      <c r="B26" s="80"/>
      <c r="C26" s="101"/>
      <c r="D26" s="81"/>
      <c r="E26" s="198"/>
    </row>
    <row r="27" spans="2:5" ht="28.8" x14ac:dyDescent="0.25">
      <c r="B27" s="6" t="s">
        <v>644</v>
      </c>
      <c r="C27" s="39">
        <v>42626</v>
      </c>
      <c r="D27" s="25" t="s">
        <v>646</v>
      </c>
      <c r="E27" s="24"/>
    </row>
    <row r="28" spans="2:5" ht="5.25" customHeight="1" x14ac:dyDescent="0.25">
      <c r="B28" s="198"/>
      <c r="C28" s="101"/>
      <c r="D28" s="259"/>
      <c r="E28" s="218"/>
    </row>
    <row r="29" spans="2:5" ht="100.8" x14ac:dyDescent="0.25">
      <c r="B29" s="27" t="s">
        <v>661</v>
      </c>
      <c r="C29" s="39">
        <v>42845</v>
      </c>
      <c r="D29" s="18" t="s">
        <v>699</v>
      </c>
      <c r="E29" s="6" t="s">
        <v>591</v>
      </c>
    </row>
    <row r="30" spans="2:5" ht="5.25" customHeight="1" x14ac:dyDescent="0.25">
      <c r="B30" s="198"/>
      <c r="C30" s="101"/>
      <c r="D30" s="259"/>
      <c r="E30" s="218"/>
    </row>
    <row r="31" spans="2:5" x14ac:dyDescent="0.25">
      <c r="B31" s="298" t="s">
        <v>702</v>
      </c>
      <c r="C31" s="39">
        <v>43010</v>
      </c>
      <c r="D31" s="18" t="s">
        <v>704</v>
      </c>
      <c r="E31" s="6" t="s">
        <v>591</v>
      </c>
    </row>
    <row r="32" spans="2:5" ht="5.25" customHeight="1" thickBot="1" x14ac:dyDescent="0.3">
      <c r="B32" s="261"/>
      <c r="C32" s="262"/>
      <c r="D32" s="263"/>
      <c r="E32" s="263"/>
    </row>
    <row r="33" spans="2:3" x14ac:dyDescent="0.25">
      <c r="B33" s="27"/>
      <c r="C33" s="36"/>
    </row>
    <row r="34" spans="2:3" x14ac:dyDescent="0.25">
      <c r="B34" s="27"/>
      <c r="C34" s="36"/>
    </row>
    <row r="35" spans="2:3" x14ac:dyDescent="0.25">
      <c r="B35" s="27"/>
      <c r="C35" s="36"/>
    </row>
    <row r="36" spans="2:3" x14ac:dyDescent="0.25">
      <c r="B36" s="27"/>
      <c r="C36" s="36"/>
    </row>
    <row r="37" spans="2:3" x14ac:dyDescent="0.25">
      <c r="B37" s="27"/>
      <c r="C37" s="36"/>
    </row>
    <row r="38" spans="2:3" x14ac:dyDescent="0.25">
      <c r="B38" s="27"/>
      <c r="C38" s="36"/>
    </row>
    <row r="39" spans="2:3" x14ac:dyDescent="0.25">
      <c r="B39" s="27"/>
      <c r="C39" s="36"/>
    </row>
    <row r="40" spans="2:3" x14ac:dyDescent="0.25">
      <c r="B40" s="27"/>
      <c r="C40" s="36"/>
    </row>
    <row r="41" spans="2:3" x14ac:dyDescent="0.25">
      <c r="B41" s="27"/>
      <c r="C41" s="36"/>
    </row>
    <row r="42" spans="2:3" x14ac:dyDescent="0.25">
      <c r="B42" s="27"/>
    </row>
    <row r="43" spans="2:3" x14ac:dyDescent="0.25">
      <c r="B43" s="27"/>
    </row>
  </sheetData>
  <sheetProtection algorithmName="SHA-512" hashValue="89QAHQQ5hriTG7mgZZUq9sjoFWX8z2OAMnM9lgViQsWrGDZkY1fcdbLFCbx+ev7pFXUwD2ibZf54ep98S/3NfA==" saltValue="2bxaeg7RWDShHDw1W7jVYw==" spinCount="100000" sheet="1" objects="1" scenarios="1" sort="0" autoFilter="0" pivotTables="0"/>
  <mergeCells count="3">
    <mergeCell ref="B1:E1"/>
    <mergeCell ref="B5:B6"/>
    <mergeCell ref="C5:C6"/>
  </mergeCells>
  <pageMargins left="0.25" right="0.39583333333333331" top="0.75" bottom="0.75" header="0.3" footer="0.3"/>
  <pageSetup fitToHeight="0" orientation="landscape" r:id="rId1"/>
  <headerFooter>
    <oddHeader>&amp;R&amp;G</oddHeader>
    <oddFooter>&amp;C&amp;K00+000&amp;P&amp;R&amp;P</oddFooter>
    <firstFooter>&amp;R&amp;P/&amp;N</firstFooter>
  </headerFooter>
  <rowBreaks count="1" manualBreakCount="1">
    <brk id="20"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view="pageLayout" zoomScaleNormal="100" zoomScaleSheetLayoutView="110" workbookViewId="0"/>
  </sheetViews>
  <sheetFormatPr defaultColWidth="9.109375" defaultRowHeight="10.199999999999999" x14ac:dyDescent="0.25"/>
  <cols>
    <col min="1" max="1" width="1.88671875" style="1" customWidth="1"/>
    <col min="2" max="2" width="12.109375" style="3" customWidth="1"/>
    <col min="3" max="3" width="12.5546875" style="3" customWidth="1"/>
    <col min="4" max="4" width="23.88671875" style="3" customWidth="1"/>
    <col min="5" max="5" width="71.5546875" style="3" customWidth="1"/>
    <col min="6" max="6" width="13.88671875" style="3" bestFit="1" customWidth="1"/>
    <col min="7" max="7" width="97.5546875" style="3" customWidth="1"/>
    <col min="8" max="16384" width="9.109375" style="3"/>
  </cols>
  <sheetData>
    <row r="1" spans="1:7" ht="18.75" customHeight="1" thickBot="1" x14ac:dyDescent="0.3">
      <c r="A1" s="235"/>
      <c r="B1" s="236"/>
      <c r="C1" s="236"/>
      <c r="D1" s="236"/>
      <c r="E1" s="236"/>
      <c r="F1" s="236"/>
    </row>
    <row r="2" spans="1:7" s="6" customFormat="1" ht="14.4" x14ac:dyDescent="0.25">
      <c r="A2" s="1"/>
      <c r="B2" s="5" t="s">
        <v>578</v>
      </c>
      <c r="C2" s="3"/>
      <c r="D2" s="3"/>
      <c r="E2" s="3"/>
      <c r="F2" s="3"/>
    </row>
    <row r="3" spans="1:7" x14ac:dyDescent="0.25">
      <c r="B3" s="7"/>
    </row>
    <row r="4" spans="1:7" ht="35.25" customHeight="1" x14ac:dyDescent="0.25">
      <c r="B4" s="320" t="str">
        <f>"Description: "&amp;'List of Tables'!D3</f>
        <v xml:space="preserve">Description: The SCDM Enrollment Table has a start/stop structure that contains one record per continuous enrollment period. Members with medical coverage, drug coverage, or both should be included. A unique combination of PatID, Enr_Start, Enr_End, MedCov, DrugCov, and Chart identifies a unique record. A break in enrollment (of at least one day) or a change in either the medical or drug coverage variables should generate a new record. </v>
      </c>
      <c r="C4" s="320"/>
      <c r="D4" s="320"/>
      <c r="E4" s="320"/>
      <c r="F4" s="320"/>
      <c r="G4" s="272"/>
    </row>
    <row r="6" spans="1:7" ht="23.25" customHeight="1" x14ac:dyDescent="0.2">
      <c r="B6" s="214" t="s">
        <v>0</v>
      </c>
      <c r="C6" s="35" t="s">
        <v>324</v>
      </c>
      <c r="D6" s="214" t="s">
        <v>1</v>
      </c>
      <c r="E6" s="214" t="s">
        <v>84</v>
      </c>
      <c r="F6" s="215" t="s">
        <v>56</v>
      </c>
    </row>
    <row r="7" spans="1:7" ht="24" customHeight="1" x14ac:dyDescent="0.25">
      <c r="B7" s="96" t="s">
        <v>231</v>
      </c>
      <c r="C7" s="96" t="s">
        <v>325</v>
      </c>
      <c r="D7" s="96" t="s">
        <v>2</v>
      </c>
      <c r="E7" s="96" t="s">
        <v>326</v>
      </c>
      <c r="F7" s="94" t="s">
        <v>57</v>
      </c>
    </row>
    <row r="8" spans="1:7" ht="24" customHeight="1" x14ac:dyDescent="0.25">
      <c r="B8" s="96" t="s">
        <v>387</v>
      </c>
      <c r="C8" s="96" t="s">
        <v>28</v>
      </c>
      <c r="D8" s="96" t="s">
        <v>327</v>
      </c>
      <c r="E8" s="96" t="s">
        <v>328</v>
      </c>
      <c r="F8" s="43">
        <v>38353</v>
      </c>
    </row>
    <row r="9" spans="1:7" ht="12" x14ac:dyDescent="0.25">
      <c r="B9" s="96" t="s">
        <v>388</v>
      </c>
      <c r="C9" s="96" t="s">
        <v>28</v>
      </c>
      <c r="D9" s="96" t="s">
        <v>327</v>
      </c>
      <c r="E9" s="93" t="s">
        <v>418</v>
      </c>
      <c r="F9" s="43">
        <v>38717</v>
      </c>
    </row>
    <row r="10" spans="1:7" ht="12" customHeight="1" x14ac:dyDescent="0.25">
      <c r="B10" s="323" t="s">
        <v>54</v>
      </c>
      <c r="C10" s="323" t="s">
        <v>17</v>
      </c>
      <c r="D10" s="96" t="s">
        <v>119</v>
      </c>
      <c r="E10" s="323" t="s">
        <v>83</v>
      </c>
      <c r="F10" s="328" t="s">
        <v>58</v>
      </c>
    </row>
    <row r="11" spans="1:7" ht="12" customHeight="1" x14ac:dyDescent="0.25">
      <c r="B11" s="325"/>
      <c r="C11" s="325"/>
      <c r="D11" s="96" t="s">
        <v>120</v>
      </c>
      <c r="E11" s="325"/>
      <c r="F11" s="328"/>
    </row>
    <row r="12" spans="1:7" ht="12" customHeight="1" x14ac:dyDescent="0.25">
      <c r="B12" s="325"/>
      <c r="C12" s="325"/>
      <c r="D12" s="96" t="s">
        <v>20</v>
      </c>
      <c r="E12" s="325"/>
      <c r="F12" s="328"/>
    </row>
    <row r="13" spans="1:7" ht="12" customHeight="1" x14ac:dyDescent="0.25">
      <c r="B13" s="323" t="s">
        <v>46</v>
      </c>
      <c r="C13" s="323" t="s">
        <v>17</v>
      </c>
      <c r="D13" s="96" t="s">
        <v>119</v>
      </c>
      <c r="E13" s="323" t="s">
        <v>329</v>
      </c>
      <c r="F13" s="328" t="s">
        <v>58</v>
      </c>
    </row>
    <row r="14" spans="1:7" ht="12" customHeight="1" x14ac:dyDescent="0.25">
      <c r="B14" s="324"/>
      <c r="C14" s="324"/>
      <c r="D14" s="96" t="s">
        <v>120</v>
      </c>
      <c r="E14" s="324"/>
      <c r="F14" s="328"/>
    </row>
    <row r="15" spans="1:7" ht="12" customHeight="1" x14ac:dyDescent="0.25">
      <c r="B15" s="324"/>
      <c r="C15" s="324"/>
      <c r="D15" s="96" t="s">
        <v>20</v>
      </c>
      <c r="E15" s="324"/>
      <c r="F15" s="328"/>
    </row>
    <row r="16" spans="1:7" ht="12" customHeight="1" x14ac:dyDescent="0.25">
      <c r="B16" s="323" t="s">
        <v>429</v>
      </c>
      <c r="C16" s="320" t="s">
        <v>17</v>
      </c>
      <c r="D16" s="96" t="s">
        <v>119</v>
      </c>
      <c r="E16" s="320" t="s">
        <v>428</v>
      </c>
      <c r="F16" s="328" t="s">
        <v>58</v>
      </c>
    </row>
    <row r="17" spans="1:6" ht="23.25" customHeight="1" x14ac:dyDescent="0.25">
      <c r="B17" s="326"/>
      <c r="C17" s="327"/>
      <c r="D17" s="97" t="s">
        <v>120</v>
      </c>
      <c r="E17" s="327"/>
      <c r="F17" s="329"/>
    </row>
    <row r="18" spans="1:6" x14ac:dyDescent="0.25">
      <c r="B18" s="99"/>
      <c r="C18" s="99"/>
      <c r="D18" s="96"/>
      <c r="E18" s="99"/>
      <c r="F18" s="94"/>
    </row>
    <row r="19" spans="1:6" x14ac:dyDescent="0.25">
      <c r="B19" s="7" t="s">
        <v>121</v>
      </c>
      <c r="D19" s="8"/>
      <c r="E19" s="8"/>
    </row>
    <row r="20" spans="1:6" ht="24" customHeight="1" x14ac:dyDescent="0.25">
      <c r="A20" s="1">
        <v>1</v>
      </c>
      <c r="B20" s="321" t="s">
        <v>392</v>
      </c>
      <c r="C20" s="321"/>
      <c r="D20" s="321"/>
      <c r="E20" s="321"/>
      <c r="F20" s="321"/>
    </row>
    <row r="21" spans="1:6" x14ac:dyDescent="0.25">
      <c r="D21" s="8"/>
      <c r="E21" s="8"/>
    </row>
    <row r="22" spans="1:6" ht="24" customHeight="1" x14ac:dyDescent="0.25">
      <c r="A22" s="1">
        <v>2</v>
      </c>
      <c r="B22" s="320" t="s">
        <v>430</v>
      </c>
      <c r="C22" s="320"/>
      <c r="D22" s="320"/>
      <c r="E22" s="320"/>
      <c r="F22" s="320"/>
    </row>
    <row r="24" spans="1:6" ht="12" customHeight="1" x14ac:dyDescent="0.25">
      <c r="A24" s="1">
        <v>3</v>
      </c>
      <c r="B24" s="322" t="s">
        <v>262</v>
      </c>
      <c r="C24" s="322"/>
      <c r="D24" s="322"/>
      <c r="E24" s="322"/>
      <c r="F24" s="322"/>
    </row>
    <row r="25" spans="1:6" x14ac:dyDescent="0.25">
      <c r="A25" s="3"/>
    </row>
    <row r="26" spans="1:6" ht="36.75" customHeight="1" x14ac:dyDescent="0.25">
      <c r="A26" s="1">
        <v>4</v>
      </c>
      <c r="B26" s="330" t="s">
        <v>672</v>
      </c>
      <c r="C26" s="320"/>
      <c r="D26" s="320"/>
      <c r="E26" s="320"/>
      <c r="F26" s="320"/>
    </row>
    <row r="27" spans="1:6" ht="12.75" customHeight="1" x14ac:dyDescent="0.25">
      <c r="B27" s="330" t="s">
        <v>673</v>
      </c>
      <c r="C27" s="330"/>
      <c r="D27" s="330"/>
      <c r="E27" s="330"/>
      <c r="F27" s="330"/>
    </row>
    <row r="28" spans="1:6" ht="11.25" customHeight="1" thickBot="1" x14ac:dyDescent="0.3">
      <c r="A28" s="236"/>
      <c r="B28" s="236"/>
      <c r="C28" s="236"/>
      <c r="D28" s="236"/>
      <c r="E28" s="236"/>
      <c r="F28" s="236"/>
    </row>
  </sheetData>
  <sheetProtection algorithmName="SHA-512" hashValue="vF9hnB+oM5rjsvWbe7YHwGMa72yuTLSePYr2khPYrKz51ifimHGKUtexsanbivCqBWlFWZ7InMHPK6yI+n9Dxg==" saltValue="jJQAmuWp8S9PWCLsER2mqw==" spinCount="100000" sheet="1" objects="1" scenarios="1" sort="0" autoFilter="0" pivotTables="0"/>
  <mergeCells count="18">
    <mergeCell ref="B27:F27"/>
    <mergeCell ref="B26:F26"/>
    <mergeCell ref="B22:F22"/>
    <mergeCell ref="F10:F12"/>
    <mergeCell ref="F13:F15"/>
    <mergeCell ref="B4:F4"/>
    <mergeCell ref="B20:F20"/>
    <mergeCell ref="B24:F24"/>
    <mergeCell ref="E13:E15"/>
    <mergeCell ref="C13:C15"/>
    <mergeCell ref="B13:B15"/>
    <mergeCell ref="E10:E12"/>
    <mergeCell ref="C10:C12"/>
    <mergeCell ref="B10:B12"/>
    <mergeCell ref="B16:B17"/>
    <mergeCell ref="C16:C17"/>
    <mergeCell ref="E16:E17"/>
    <mergeCell ref="F16:F17"/>
  </mergeCells>
  <phoneticPr fontId="3" type="noConversion"/>
  <pageMargins left="0.25" right="0.25" top="0.75" bottom="0.75" header="0.3" footer="0.3"/>
  <pageSetup fitToHeight="0" orientation="landscape" useFirstPageNumber="1" r:id="rId1"/>
  <headerFooter>
    <oddHeader>&amp;C&amp;K00+000.&amp;R&amp;G</oddHeader>
    <oddFooter>&amp;C&amp;K00+000&amp;P&amp;R&amp;P</oddFooter>
    <firstFooter>&amp;R&amp;P/&amp;N</first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view="pageLayout" zoomScaleNormal="100" zoomScaleSheetLayoutView="110" workbookViewId="0">
      <selection activeCell="E21" sqref="E21"/>
    </sheetView>
  </sheetViews>
  <sheetFormatPr defaultColWidth="9.109375" defaultRowHeight="10.199999999999999" x14ac:dyDescent="0.25"/>
  <cols>
    <col min="1" max="1" width="1.88671875" style="1" customWidth="1"/>
    <col min="2" max="2" width="12.33203125" style="3" customWidth="1"/>
    <col min="3" max="3" width="12.44140625" style="3" customWidth="1"/>
    <col min="4" max="4" width="26.33203125" style="3" customWidth="1"/>
    <col min="5" max="5" width="61.88671875" style="3" customWidth="1"/>
    <col min="6" max="6" width="13.88671875" style="3" bestFit="1" customWidth="1"/>
    <col min="7" max="16384" width="9.109375" style="3"/>
  </cols>
  <sheetData>
    <row r="1" spans="1:6" ht="18.75" customHeight="1" thickBot="1" x14ac:dyDescent="0.3">
      <c r="A1" s="235"/>
      <c r="B1" s="236"/>
      <c r="C1" s="236"/>
      <c r="D1" s="236"/>
      <c r="E1" s="236"/>
      <c r="F1" s="236"/>
    </row>
    <row r="2" spans="1:6" s="6" customFormat="1" ht="14.4" x14ac:dyDescent="0.25">
      <c r="A2" s="4"/>
      <c r="B2" s="5" t="s">
        <v>579</v>
      </c>
    </row>
    <row r="4" spans="1:6" ht="12" customHeight="1" x14ac:dyDescent="0.25">
      <c r="B4" s="320" t="str">
        <f>"Description: "&amp;'List of Tables'!D4</f>
        <v>Description: The SCDM Demographic Table contains one record per PatID with the most recent information on Birth_Date, Sex, Race/Ethnicity, and Zip Code.</v>
      </c>
      <c r="C4" s="320"/>
      <c r="D4" s="320"/>
      <c r="E4" s="320"/>
      <c r="F4" s="320"/>
    </row>
    <row r="6" spans="1:6" ht="23.25" customHeight="1" x14ac:dyDescent="0.2">
      <c r="B6" s="214" t="s">
        <v>0</v>
      </c>
      <c r="C6" s="35" t="s">
        <v>267</v>
      </c>
      <c r="D6" s="214" t="s">
        <v>1</v>
      </c>
      <c r="E6" s="214" t="s">
        <v>84</v>
      </c>
      <c r="F6" s="215" t="s">
        <v>56</v>
      </c>
    </row>
    <row r="7" spans="1:6" ht="24" customHeight="1" x14ac:dyDescent="0.25">
      <c r="B7" s="54" t="s">
        <v>231</v>
      </c>
      <c r="C7" s="54" t="s">
        <v>145</v>
      </c>
      <c r="D7" s="54" t="s">
        <v>2</v>
      </c>
      <c r="E7" s="54" t="s">
        <v>330</v>
      </c>
      <c r="F7" s="51" t="s">
        <v>57</v>
      </c>
    </row>
    <row r="8" spans="1:6" ht="12.75" customHeight="1" x14ac:dyDescent="0.25">
      <c r="B8" s="54" t="s">
        <v>3</v>
      </c>
      <c r="C8" s="54" t="s">
        <v>28</v>
      </c>
      <c r="D8" s="54" t="s">
        <v>327</v>
      </c>
      <c r="E8" s="71" t="s">
        <v>371</v>
      </c>
      <c r="F8" s="43">
        <v>26272</v>
      </c>
    </row>
    <row r="9" spans="1:6" ht="24" customHeight="1" x14ac:dyDescent="0.25">
      <c r="B9" s="323" t="s">
        <v>47</v>
      </c>
      <c r="C9" s="323" t="s">
        <v>17</v>
      </c>
      <c r="D9" s="118" t="s">
        <v>186</v>
      </c>
      <c r="E9" s="323" t="s">
        <v>420</v>
      </c>
      <c r="F9" s="328" t="s">
        <v>59</v>
      </c>
    </row>
    <row r="10" spans="1:6" ht="12" customHeight="1" x14ac:dyDescent="0.25">
      <c r="B10" s="323"/>
      <c r="C10" s="323"/>
      <c r="D10" s="54" t="s">
        <v>49</v>
      </c>
      <c r="E10" s="334"/>
      <c r="F10" s="333"/>
    </row>
    <row r="11" spans="1:6" ht="12" customHeight="1" x14ac:dyDescent="0.25">
      <c r="B11" s="323"/>
      <c r="C11" s="323"/>
      <c r="D11" s="54" t="s">
        <v>48</v>
      </c>
      <c r="E11" s="334"/>
      <c r="F11" s="333"/>
    </row>
    <row r="12" spans="1:6" s="17" customFormat="1" ht="12" customHeight="1" x14ac:dyDescent="0.25">
      <c r="A12" s="16"/>
      <c r="B12" s="323"/>
      <c r="C12" s="323"/>
      <c r="D12" s="54" t="s">
        <v>50</v>
      </c>
      <c r="E12" s="334"/>
      <c r="F12" s="333"/>
    </row>
    <row r="13" spans="1:6" s="17" customFormat="1" ht="12" customHeight="1" x14ac:dyDescent="0.25">
      <c r="A13" s="16"/>
      <c r="B13" s="320" t="s">
        <v>118</v>
      </c>
      <c r="C13" s="320" t="s">
        <v>17</v>
      </c>
      <c r="D13" s="54" t="s">
        <v>120</v>
      </c>
      <c r="E13" s="323" t="s">
        <v>301</v>
      </c>
      <c r="F13" s="322" t="s">
        <v>71</v>
      </c>
    </row>
    <row r="14" spans="1:6" s="17" customFormat="1" ht="12" customHeight="1" x14ac:dyDescent="0.25">
      <c r="A14" s="16"/>
      <c r="B14" s="320"/>
      <c r="C14" s="320"/>
      <c r="D14" s="54" t="s">
        <v>50</v>
      </c>
      <c r="E14" s="323"/>
      <c r="F14" s="331"/>
    </row>
    <row r="15" spans="1:6" s="17" customFormat="1" ht="12.75" customHeight="1" x14ac:dyDescent="0.25">
      <c r="A15" s="16"/>
      <c r="B15" s="320"/>
      <c r="C15" s="320"/>
      <c r="D15" s="54" t="s">
        <v>119</v>
      </c>
      <c r="E15" s="323"/>
      <c r="F15" s="331"/>
    </row>
    <row r="16" spans="1:6" ht="12" customHeight="1" x14ac:dyDescent="0.25">
      <c r="B16" s="320" t="s">
        <v>4</v>
      </c>
      <c r="C16" s="323" t="s">
        <v>17</v>
      </c>
      <c r="D16" s="3" t="s">
        <v>236</v>
      </c>
      <c r="E16" s="96" t="s">
        <v>117</v>
      </c>
      <c r="F16" s="328" t="s">
        <v>60</v>
      </c>
    </row>
    <row r="17" spans="1:6" ht="23.25" customHeight="1" x14ac:dyDescent="0.25">
      <c r="B17" s="320"/>
      <c r="C17" s="323"/>
      <c r="D17" s="96" t="s">
        <v>237</v>
      </c>
      <c r="E17" s="96" t="s">
        <v>112</v>
      </c>
      <c r="F17" s="332"/>
    </row>
    <row r="18" spans="1:6" ht="35.25" customHeight="1" x14ac:dyDescent="0.25">
      <c r="B18" s="320"/>
      <c r="C18" s="323"/>
      <c r="D18" s="3" t="s">
        <v>238</v>
      </c>
      <c r="E18" s="96" t="s">
        <v>113</v>
      </c>
      <c r="F18" s="332"/>
    </row>
    <row r="19" spans="1:6" x14ac:dyDescent="0.25">
      <c r="B19" s="320"/>
      <c r="C19" s="323"/>
      <c r="D19" s="3" t="s">
        <v>239</v>
      </c>
      <c r="E19" s="96" t="s">
        <v>114</v>
      </c>
      <c r="F19" s="332"/>
    </row>
    <row r="20" spans="1:6" ht="24" customHeight="1" x14ac:dyDescent="0.25">
      <c r="B20" s="320"/>
      <c r="C20" s="323"/>
      <c r="D20" s="96" t="s">
        <v>240</v>
      </c>
      <c r="E20" s="96" t="s">
        <v>115</v>
      </c>
      <c r="F20" s="332"/>
    </row>
    <row r="21" spans="1:6" ht="12" customHeight="1" x14ac:dyDescent="0.25">
      <c r="B21" s="320"/>
      <c r="C21" s="323"/>
      <c r="D21" s="3" t="s">
        <v>241</v>
      </c>
      <c r="E21" s="96" t="s">
        <v>116</v>
      </c>
      <c r="F21" s="332"/>
    </row>
    <row r="22" spans="1:6" ht="12.75" customHeight="1" x14ac:dyDescent="0.25">
      <c r="B22" s="93" t="s">
        <v>431</v>
      </c>
      <c r="C22" s="96" t="s">
        <v>432</v>
      </c>
      <c r="D22" s="96" t="s">
        <v>433</v>
      </c>
      <c r="E22" s="112" t="s">
        <v>545</v>
      </c>
      <c r="F22" s="100" t="s">
        <v>434</v>
      </c>
    </row>
    <row r="23" spans="1:6" ht="24" customHeight="1" x14ac:dyDescent="0.25">
      <c r="B23" s="97" t="s">
        <v>435</v>
      </c>
      <c r="C23" s="97" t="s">
        <v>28</v>
      </c>
      <c r="D23" s="97" t="s">
        <v>327</v>
      </c>
      <c r="E23" s="113" t="s">
        <v>436</v>
      </c>
      <c r="F23" s="95" t="s">
        <v>437</v>
      </c>
    </row>
    <row r="25" spans="1:6" x14ac:dyDescent="0.25">
      <c r="B25" s="7" t="s">
        <v>122</v>
      </c>
      <c r="D25" s="8"/>
      <c r="E25" s="8"/>
    </row>
    <row r="26" spans="1:6" ht="24" customHeight="1" x14ac:dyDescent="0.25">
      <c r="A26" s="1">
        <v>1</v>
      </c>
      <c r="B26" s="321" t="s">
        <v>392</v>
      </c>
      <c r="C26" s="321"/>
      <c r="D26" s="321"/>
      <c r="E26" s="321"/>
      <c r="F26" s="321"/>
    </row>
    <row r="27" spans="1:6" ht="10.8" thickBot="1" x14ac:dyDescent="0.3">
      <c r="A27" s="235"/>
      <c r="B27" s="236"/>
      <c r="C27" s="236"/>
      <c r="D27" s="236"/>
      <c r="E27" s="236"/>
      <c r="F27" s="236"/>
    </row>
  </sheetData>
  <sheetProtection algorithmName="SHA-512" hashValue="xaMg5NbCUdYINhLnc+lD++rfQgkJGhSBWQDllw9SBd5j2BJH8eGpijw8VXU8ZS3Sck93x+0tEmKdPzAKWoV4iA==" saltValue="gvHGEzPLs+7MmEgQnDi7+g==" spinCount="100000" sheet="1" objects="1" scenarios="1" sort="0" autoFilter="0" pivotTables="0"/>
  <mergeCells count="13">
    <mergeCell ref="B4:F4"/>
    <mergeCell ref="B26:F26"/>
    <mergeCell ref="B13:B15"/>
    <mergeCell ref="B16:B21"/>
    <mergeCell ref="C13:C15"/>
    <mergeCell ref="B9:B12"/>
    <mergeCell ref="C9:C12"/>
    <mergeCell ref="C16:C21"/>
    <mergeCell ref="E13:E15"/>
    <mergeCell ref="F13:F15"/>
    <mergeCell ref="F16:F21"/>
    <mergeCell ref="F9:F12"/>
    <mergeCell ref="E9:E12"/>
  </mergeCells>
  <phoneticPr fontId="3" type="noConversion"/>
  <pageMargins left="0.25" right="0.25" top="0.75" bottom="0.75" header="0.3" footer="0.3"/>
  <pageSetup fitToHeight="0" orientation="landscape" useFirstPageNumber="1" r:id="rId1"/>
  <headerFooter>
    <oddHeader>&amp;C&amp;K00+000.&amp;R&amp;G</oddHeader>
    <oddFooter>&amp;C&amp;K00+000&amp;P&amp;R&amp;P</oddFooter>
    <firstFooter>&amp;R&amp;P/&amp;N</first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view="pageLayout" zoomScaleNormal="100" zoomScaleSheetLayoutView="110" workbookViewId="0">
      <selection activeCell="E21" sqref="E21"/>
    </sheetView>
  </sheetViews>
  <sheetFormatPr defaultColWidth="9.109375" defaultRowHeight="10.199999999999999" x14ac:dyDescent="0.25"/>
  <cols>
    <col min="1" max="1" width="1.88671875" style="1" customWidth="1"/>
    <col min="2" max="2" width="12.109375" style="3" customWidth="1"/>
    <col min="3" max="3" width="12.5546875" style="3" customWidth="1"/>
    <col min="4" max="4" width="26.33203125" style="3" customWidth="1"/>
    <col min="5" max="5" width="70" style="3" customWidth="1"/>
    <col min="6" max="6" width="13.88671875" style="3" bestFit="1" customWidth="1"/>
    <col min="7" max="7" width="81" style="3" customWidth="1"/>
    <col min="8" max="16384" width="9.109375" style="3"/>
  </cols>
  <sheetData>
    <row r="1" spans="1:7" ht="18.75" customHeight="1" thickBot="1" x14ac:dyDescent="0.3">
      <c r="A1" s="235"/>
      <c r="B1" s="236"/>
      <c r="C1" s="236"/>
      <c r="D1" s="236"/>
      <c r="E1" s="236"/>
      <c r="F1" s="236"/>
    </row>
    <row r="2" spans="1:7" s="6" customFormat="1" ht="14.4" x14ac:dyDescent="0.25">
      <c r="A2" s="4"/>
      <c r="B2" s="5" t="s">
        <v>580</v>
      </c>
    </row>
    <row r="3" spans="1:7" x14ac:dyDescent="0.25">
      <c r="B3" s="7"/>
    </row>
    <row r="4" spans="1:7" ht="30" customHeight="1" x14ac:dyDescent="0.25">
      <c r="B4" s="320" t="str">
        <f>"Description: " &amp;'List of Tables'!D5&amp;""&amp; B12</f>
        <v>Description: The SCDM Outpatient Pharmacy Dispensing Table contains one record per unique combination of PatID, NDC, and RxDate. Each record represents an outpatient pharmacy dispensing. Rollback transactions and other adjustments should be processed before populating this table.¹̛  ²</v>
      </c>
      <c r="C4" s="320"/>
      <c r="D4" s="320"/>
      <c r="E4" s="320"/>
      <c r="F4" s="320"/>
      <c r="G4"/>
    </row>
    <row r="6" spans="1:7" s="216" customFormat="1" ht="23.25" customHeight="1" x14ac:dyDescent="0.2">
      <c r="A6" s="213"/>
      <c r="B6" s="214" t="s">
        <v>0</v>
      </c>
      <c r="C6" s="35" t="s">
        <v>267</v>
      </c>
      <c r="D6" s="214" t="s">
        <v>1</v>
      </c>
      <c r="E6" s="214" t="s">
        <v>84</v>
      </c>
      <c r="F6" s="215" t="s">
        <v>56</v>
      </c>
    </row>
    <row r="7" spans="1:7" ht="24" customHeight="1" x14ac:dyDescent="0.25">
      <c r="B7" s="84" t="s">
        <v>389</v>
      </c>
      <c r="C7" s="54" t="s">
        <v>145</v>
      </c>
      <c r="D7" s="54" t="s">
        <v>2</v>
      </c>
      <c r="E7" s="54" t="s">
        <v>330</v>
      </c>
      <c r="F7" s="51" t="s">
        <v>57</v>
      </c>
    </row>
    <row r="8" spans="1:7" ht="12.75" customHeight="1" x14ac:dyDescent="0.25">
      <c r="B8" s="54" t="s">
        <v>5</v>
      </c>
      <c r="C8" s="54" t="s">
        <v>28</v>
      </c>
      <c r="D8" s="54" t="s">
        <v>327</v>
      </c>
      <c r="E8" s="71" t="s">
        <v>372</v>
      </c>
      <c r="F8" s="43">
        <v>38685</v>
      </c>
    </row>
    <row r="9" spans="1:7" ht="12.75" customHeight="1" x14ac:dyDescent="0.25">
      <c r="B9" s="54" t="s">
        <v>6</v>
      </c>
      <c r="C9" s="54" t="s">
        <v>7</v>
      </c>
      <c r="D9" s="54" t="s">
        <v>8</v>
      </c>
      <c r="E9" s="91" t="s">
        <v>421</v>
      </c>
      <c r="F9" s="51" t="s">
        <v>61</v>
      </c>
    </row>
    <row r="10" spans="1:7" ht="35.25" customHeight="1" x14ac:dyDescent="0.25">
      <c r="B10" s="84" t="s">
        <v>390</v>
      </c>
      <c r="C10" s="54" t="s">
        <v>28</v>
      </c>
      <c r="D10" s="54" t="s">
        <v>9</v>
      </c>
      <c r="E10" s="164" t="s">
        <v>581</v>
      </c>
      <c r="F10" s="53">
        <v>30</v>
      </c>
    </row>
    <row r="11" spans="1:7" ht="36" customHeight="1" x14ac:dyDescent="0.25">
      <c r="B11" s="85" t="s">
        <v>391</v>
      </c>
      <c r="C11" s="56" t="s">
        <v>28</v>
      </c>
      <c r="D11" s="56" t="s">
        <v>10</v>
      </c>
      <c r="E11" s="165" t="s">
        <v>582</v>
      </c>
      <c r="F11" s="58">
        <v>60</v>
      </c>
    </row>
    <row r="12" spans="1:7" x14ac:dyDescent="0.25">
      <c r="B12" s="273" t="s">
        <v>681</v>
      </c>
    </row>
    <row r="13" spans="1:7" x14ac:dyDescent="0.25">
      <c r="B13" s="7" t="s">
        <v>121</v>
      </c>
      <c r="D13" s="8"/>
      <c r="E13" s="8"/>
    </row>
    <row r="14" spans="1:7" ht="24" customHeight="1" x14ac:dyDescent="0.25">
      <c r="A14" s="1">
        <v>1</v>
      </c>
      <c r="B14" s="320" t="s">
        <v>583</v>
      </c>
      <c r="C14" s="320"/>
      <c r="D14" s="320"/>
      <c r="E14" s="320"/>
      <c r="F14" s="320"/>
    </row>
    <row r="15" spans="1:7" x14ac:dyDescent="0.25">
      <c r="B15" s="7"/>
      <c r="D15" s="8"/>
      <c r="E15" s="8"/>
    </row>
    <row r="16" spans="1:7" ht="24" customHeight="1" x14ac:dyDescent="0.25">
      <c r="A16" s="1">
        <v>2</v>
      </c>
      <c r="B16" s="320" t="s">
        <v>331</v>
      </c>
      <c r="C16" s="320"/>
      <c r="D16" s="320"/>
      <c r="E16" s="320"/>
      <c r="F16" s="320"/>
    </row>
    <row r="17" spans="1:6" ht="11.25" customHeight="1" x14ac:dyDescent="0.25">
      <c r="B17" s="200"/>
      <c r="C17" s="200"/>
      <c r="D17" s="200"/>
      <c r="E17" s="200"/>
      <c r="F17" s="200"/>
    </row>
    <row r="18" spans="1:6" ht="24" customHeight="1" x14ac:dyDescent="0.25">
      <c r="A18" s="1">
        <v>3</v>
      </c>
      <c r="B18" s="321" t="s">
        <v>392</v>
      </c>
      <c r="C18" s="321"/>
      <c r="D18" s="321"/>
      <c r="E18" s="321"/>
      <c r="F18" s="321"/>
    </row>
    <row r="19" spans="1:6" ht="11.25" customHeight="1" thickBot="1" x14ac:dyDescent="0.3">
      <c r="A19" s="235"/>
      <c r="B19" s="237"/>
      <c r="C19" s="237"/>
      <c r="D19" s="237"/>
      <c r="E19" s="237"/>
      <c r="F19" s="237"/>
    </row>
    <row r="20" spans="1:6" ht="11.25" customHeight="1" x14ac:dyDescent="0.25">
      <c r="B20" s="200"/>
      <c r="C20" s="200"/>
      <c r="D20" s="200"/>
      <c r="E20" s="200"/>
      <c r="F20" s="200"/>
    </row>
    <row r="21" spans="1:6" ht="11.25" customHeight="1" x14ac:dyDescent="0.25">
      <c r="A21" s="3"/>
    </row>
    <row r="22" spans="1:6" ht="26.25" customHeight="1" x14ac:dyDescent="0.25">
      <c r="A22" s="3"/>
    </row>
    <row r="24" spans="1:6" x14ac:dyDescent="0.25">
      <c r="D24" s="8"/>
      <c r="E24" s="8"/>
    </row>
    <row r="26" spans="1:6" x14ac:dyDescent="0.25">
      <c r="B26" s="321"/>
      <c r="C26" s="321"/>
      <c r="D26" s="321"/>
      <c r="E26" s="321"/>
      <c r="F26" s="321"/>
    </row>
  </sheetData>
  <sheetProtection algorithmName="SHA-512" hashValue="kk+eDiEL2YfNeDG4tmNmmvmEtjWiZe1aG08ADO7EONNDqYObJUx++B/hI71921qjWluox4PsUTi3K7sdShl6Qg==" saltValue="n+mDYbHAz+3dX1cnSlM9LA==" spinCount="100000" sheet="1" objects="1" scenarios="1" sort="0" autoFilter="0" pivotTables="0"/>
  <mergeCells count="5">
    <mergeCell ref="B26:F26"/>
    <mergeCell ref="B4:F4"/>
    <mergeCell ref="B16:F16"/>
    <mergeCell ref="B18:F18"/>
    <mergeCell ref="B14:F14"/>
  </mergeCells>
  <phoneticPr fontId="3" type="noConversion"/>
  <pageMargins left="0.25" right="0.25" top="0.75" bottom="0.75" header="0.3" footer="0.3"/>
  <pageSetup fitToHeight="0" orientation="landscape" useFirstPageNumber="1" r:id="rId1"/>
  <headerFooter>
    <oddHeader>&amp;C&amp;K00+000.&amp;R&amp;G</oddHeader>
    <oddFooter>&amp;C&amp;K00+000&amp;P&amp;R&amp;P</oddFooter>
    <firstFooter>&amp;R&amp;P/&amp;N</first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view="pageLayout" zoomScaleNormal="100" zoomScaleSheetLayoutView="100" workbookViewId="0">
      <selection activeCell="E8" sqref="E8"/>
    </sheetView>
  </sheetViews>
  <sheetFormatPr defaultColWidth="9.109375" defaultRowHeight="10.199999999999999" x14ac:dyDescent="0.25"/>
  <cols>
    <col min="1" max="1" width="1.88671875" style="1" customWidth="1"/>
    <col min="2" max="2" width="12.33203125" style="3" customWidth="1"/>
    <col min="3" max="3" width="12.44140625" style="3" customWidth="1"/>
    <col min="4" max="4" width="22.88671875" style="3" customWidth="1"/>
    <col min="5" max="5" width="71" style="3" customWidth="1"/>
    <col min="6" max="6" width="16" style="3" customWidth="1"/>
    <col min="7" max="7" width="7.88671875" style="3" customWidth="1"/>
    <col min="8" max="16384" width="9.109375" style="3"/>
  </cols>
  <sheetData>
    <row r="1" spans="1:6" ht="18.75" customHeight="1" thickBot="1" x14ac:dyDescent="0.3">
      <c r="A1" s="235" t="s">
        <v>78</v>
      </c>
      <c r="B1" s="236"/>
      <c r="C1" s="236"/>
      <c r="D1" s="236"/>
      <c r="E1" s="236"/>
      <c r="F1" s="236"/>
    </row>
    <row r="2" spans="1:6" ht="15" customHeight="1" x14ac:dyDescent="0.25">
      <c r="B2" s="5" t="s">
        <v>584</v>
      </c>
      <c r="C2" s="6"/>
      <c r="D2" s="6"/>
      <c r="E2" s="6"/>
    </row>
    <row r="3" spans="1:6" ht="11.25" customHeight="1" x14ac:dyDescent="0.25"/>
    <row r="4" spans="1:6" ht="47.25" customHeight="1" x14ac:dyDescent="0.25">
      <c r="B4" s="320" t="str">
        <f>"Description: "&amp;'List of Tables'!D6&amp;""&amp;B58</f>
        <v>Description: The SCDM Encounter Table contains one record per PatID and EncounterID. Each encounter should have a single record in the SCDM Encounter Table. Each diagnosis and procedure recorded during the encounter should have a separate record in the Diagnosis or Procedure Tables. Multiple visits to the same provider on the same day should be considered one encounter and should include all diagnoses and procedures that were recorded during those visits. Visits to different providers on the same day, such as a physician appointment that leads to a hospitalization, should be considered multiple encounters. Rollback transactions and other adjustments should be processed before populating this table.¹</v>
      </c>
      <c r="C4" s="320"/>
      <c r="D4" s="320"/>
      <c r="E4" s="320"/>
      <c r="F4" s="320"/>
    </row>
    <row r="5" spans="1:6" ht="11.25" customHeight="1" x14ac:dyDescent="0.25">
      <c r="B5" s="48"/>
      <c r="C5" s="48"/>
      <c r="D5" s="48"/>
      <c r="E5" s="48"/>
      <c r="F5" s="48"/>
    </row>
    <row r="6" spans="1:6" s="216" customFormat="1" ht="23.25" customHeight="1" x14ac:dyDescent="0.2">
      <c r="A6" s="213"/>
      <c r="B6" s="214" t="s">
        <v>0</v>
      </c>
      <c r="C6" s="35" t="s">
        <v>267</v>
      </c>
      <c r="D6" s="214" t="s">
        <v>1</v>
      </c>
      <c r="E6" s="214" t="s">
        <v>84</v>
      </c>
      <c r="F6" s="215" t="s">
        <v>56</v>
      </c>
    </row>
    <row r="7" spans="1:6" ht="23.25" customHeight="1" x14ac:dyDescent="0.25">
      <c r="A7" s="46"/>
      <c r="B7" s="28" t="s">
        <v>377</v>
      </c>
      <c r="C7" s="54" t="s">
        <v>145</v>
      </c>
      <c r="D7" s="54" t="s">
        <v>2</v>
      </c>
      <c r="E7" s="54" t="s">
        <v>330</v>
      </c>
      <c r="F7" s="51" t="s">
        <v>57</v>
      </c>
    </row>
    <row r="8" spans="1:6" ht="23.25" customHeight="1" x14ac:dyDescent="0.25">
      <c r="A8" s="46"/>
      <c r="B8" s="28" t="s">
        <v>378</v>
      </c>
      <c r="C8" s="54" t="s">
        <v>145</v>
      </c>
      <c r="D8" s="12" t="s">
        <v>333</v>
      </c>
      <c r="E8" s="280" t="s">
        <v>683</v>
      </c>
      <c r="F8" s="271" t="s">
        <v>303</v>
      </c>
    </row>
    <row r="9" spans="1:6" ht="12" customHeight="1" x14ac:dyDescent="0.25">
      <c r="A9" s="46"/>
      <c r="B9" s="28" t="s">
        <v>11</v>
      </c>
      <c r="C9" s="54" t="s">
        <v>28</v>
      </c>
      <c r="D9" s="54" t="s">
        <v>327</v>
      </c>
      <c r="E9" s="91" t="s">
        <v>422</v>
      </c>
      <c r="F9" s="43">
        <v>38710</v>
      </c>
    </row>
    <row r="10" spans="1:6" ht="35.25" customHeight="1" x14ac:dyDescent="0.25">
      <c r="A10" s="46"/>
      <c r="B10" s="28" t="s">
        <v>12</v>
      </c>
      <c r="C10" s="54" t="s">
        <v>28</v>
      </c>
      <c r="D10" s="54" t="s">
        <v>327</v>
      </c>
      <c r="E10" s="54" t="s">
        <v>334</v>
      </c>
      <c r="F10" s="43">
        <v>38717</v>
      </c>
    </row>
    <row r="11" spans="1:6" ht="35.25" customHeight="1" x14ac:dyDescent="0.25">
      <c r="A11" s="46"/>
      <c r="B11" s="28" t="s">
        <v>379</v>
      </c>
      <c r="C11" s="54" t="s">
        <v>145</v>
      </c>
      <c r="D11" s="54" t="s">
        <v>335</v>
      </c>
      <c r="E11" s="54" t="s">
        <v>123</v>
      </c>
      <c r="F11" s="53">
        <v>99218766</v>
      </c>
    </row>
    <row r="12" spans="1:6" ht="23.25" customHeight="1" x14ac:dyDescent="0.25">
      <c r="A12" s="46"/>
      <c r="B12" s="34" t="s">
        <v>76</v>
      </c>
      <c r="C12" s="54" t="s">
        <v>24</v>
      </c>
      <c r="D12" s="54" t="s">
        <v>302</v>
      </c>
      <c r="E12" s="54" t="s">
        <v>82</v>
      </c>
      <c r="F12" s="53">
        <v>902</v>
      </c>
    </row>
    <row r="13" spans="1:6" ht="23.25" customHeight="1" x14ac:dyDescent="0.25">
      <c r="A13" s="46"/>
      <c r="B13" s="335" t="s">
        <v>14</v>
      </c>
      <c r="C13" s="320" t="s">
        <v>15</v>
      </c>
      <c r="D13" s="54" t="s">
        <v>92</v>
      </c>
      <c r="E13" s="54" t="s">
        <v>86</v>
      </c>
      <c r="F13" s="322" t="s">
        <v>62</v>
      </c>
    </row>
    <row r="14" spans="1:6" ht="35.25" customHeight="1" x14ac:dyDescent="0.25">
      <c r="A14" s="46"/>
      <c r="B14" s="335"/>
      <c r="C14" s="320"/>
      <c r="D14" s="54" t="s">
        <v>91</v>
      </c>
      <c r="E14" s="54" t="s">
        <v>336</v>
      </c>
      <c r="F14" s="334"/>
    </row>
    <row r="15" spans="1:6" ht="23.25" customHeight="1" x14ac:dyDescent="0.25">
      <c r="A15" s="46"/>
      <c r="B15" s="335"/>
      <c r="C15" s="320"/>
      <c r="D15" s="54" t="s">
        <v>89</v>
      </c>
      <c r="E15" s="54" t="s">
        <v>88</v>
      </c>
      <c r="F15" s="334"/>
    </row>
    <row r="16" spans="1:6" ht="23.25" customHeight="1" x14ac:dyDescent="0.25">
      <c r="A16" s="46"/>
      <c r="B16" s="335"/>
      <c r="C16" s="320"/>
      <c r="D16" s="54" t="s">
        <v>90</v>
      </c>
      <c r="E16" s="54" t="s">
        <v>85</v>
      </c>
      <c r="F16" s="334"/>
    </row>
    <row r="17" spans="1:6" ht="23.25" customHeight="1" x14ac:dyDescent="0.25">
      <c r="A17" s="46"/>
      <c r="B17" s="335"/>
      <c r="C17" s="320"/>
      <c r="D17" s="54" t="s">
        <v>93</v>
      </c>
      <c r="E17" s="54" t="s">
        <v>87</v>
      </c>
      <c r="F17" s="334"/>
    </row>
    <row r="18" spans="1:6" ht="23.25" customHeight="1" x14ac:dyDescent="0.25">
      <c r="A18" s="46"/>
      <c r="B18" s="28" t="s">
        <v>16</v>
      </c>
      <c r="C18" s="90" t="s">
        <v>145</v>
      </c>
      <c r="D18" s="3" t="s">
        <v>77</v>
      </c>
      <c r="E18" s="90" t="s">
        <v>337</v>
      </c>
      <c r="F18" s="89" t="s">
        <v>63</v>
      </c>
    </row>
    <row r="19" spans="1:6" ht="12" customHeight="1" x14ac:dyDescent="0.25">
      <c r="A19" s="46"/>
      <c r="B19" s="320" t="s">
        <v>225</v>
      </c>
      <c r="C19" s="320" t="s">
        <v>17</v>
      </c>
      <c r="D19" s="90" t="s">
        <v>18</v>
      </c>
      <c r="E19" s="323" t="s">
        <v>304</v>
      </c>
      <c r="F19" s="322" t="s">
        <v>64</v>
      </c>
    </row>
    <row r="20" spans="1:6" ht="12" customHeight="1" x14ac:dyDescent="0.25">
      <c r="A20" s="46"/>
      <c r="B20" s="320"/>
      <c r="C20" s="320"/>
      <c r="D20" s="90" t="s">
        <v>19</v>
      </c>
      <c r="E20" s="337"/>
      <c r="F20" s="322"/>
    </row>
    <row r="21" spans="1:6" ht="12" customHeight="1" x14ac:dyDescent="0.25">
      <c r="A21" s="46"/>
      <c r="B21" s="327"/>
      <c r="C21" s="327"/>
      <c r="D21" s="108" t="s">
        <v>20</v>
      </c>
      <c r="E21" s="338"/>
      <c r="F21" s="336"/>
    </row>
    <row r="22" spans="1:6" ht="15" customHeight="1" x14ac:dyDescent="0.25">
      <c r="B22" s="217" t="s">
        <v>382</v>
      </c>
    </row>
    <row r="23" spans="1:6" s="216" customFormat="1" ht="23.25" customHeight="1" x14ac:dyDescent="0.2">
      <c r="A23" s="213"/>
      <c r="B23" s="214" t="s">
        <v>0</v>
      </c>
      <c r="C23" s="35" t="s">
        <v>267</v>
      </c>
      <c r="D23" s="214" t="s">
        <v>1</v>
      </c>
      <c r="E23" s="214" t="s">
        <v>84</v>
      </c>
      <c r="F23" s="215" t="s">
        <v>56</v>
      </c>
    </row>
    <row r="24" spans="1:6" ht="12" customHeight="1" x14ac:dyDescent="0.25">
      <c r="A24" s="46"/>
      <c r="B24" s="322" t="s">
        <v>21</v>
      </c>
      <c r="C24" s="320" t="s">
        <v>22</v>
      </c>
      <c r="D24" s="54" t="s">
        <v>94</v>
      </c>
      <c r="E24" s="323" t="s">
        <v>304</v>
      </c>
      <c r="F24" s="322" t="s">
        <v>65</v>
      </c>
    </row>
    <row r="25" spans="1:6" ht="12" customHeight="1" x14ac:dyDescent="0.25">
      <c r="A25" s="46"/>
      <c r="B25" s="322"/>
      <c r="C25" s="320"/>
      <c r="D25" s="54" t="s">
        <v>95</v>
      </c>
      <c r="E25" s="334"/>
      <c r="F25" s="322"/>
    </row>
    <row r="26" spans="1:6" ht="12" customHeight="1" x14ac:dyDescent="0.25">
      <c r="A26" s="46"/>
      <c r="B26" s="322"/>
      <c r="C26" s="320"/>
      <c r="D26" s="54" t="s">
        <v>96</v>
      </c>
      <c r="E26" s="334"/>
      <c r="F26" s="322"/>
    </row>
    <row r="27" spans="1:6" ht="12" customHeight="1" x14ac:dyDescent="0.25">
      <c r="A27" s="46"/>
      <c r="B27" s="322"/>
      <c r="C27" s="320"/>
      <c r="D27" s="54" t="s">
        <v>97</v>
      </c>
      <c r="E27" s="334"/>
      <c r="F27" s="322"/>
    </row>
    <row r="28" spans="1:6" ht="12" customHeight="1" x14ac:dyDescent="0.25">
      <c r="A28" s="46"/>
      <c r="B28" s="322"/>
      <c r="C28" s="320"/>
      <c r="D28" s="54" t="s">
        <v>98</v>
      </c>
      <c r="E28" s="334"/>
      <c r="F28" s="322"/>
    </row>
    <row r="29" spans="1:6" ht="12" customHeight="1" x14ac:dyDescent="0.25">
      <c r="A29" s="46"/>
      <c r="B29" s="322"/>
      <c r="C29" s="320"/>
      <c r="D29" s="54" t="s">
        <v>99</v>
      </c>
      <c r="E29" s="334"/>
      <c r="F29" s="322"/>
    </row>
    <row r="30" spans="1:6" ht="12" customHeight="1" x14ac:dyDescent="0.25">
      <c r="A30" s="46"/>
      <c r="B30" s="322"/>
      <c r="C30" s="320"/>
      <c r="D30" s="54" t="s">
        <v>101</v>
      </c>
      <c r="E30" s="334"/>
      <c r="F30" s="322"/>
    </row>
    <row r="31" spans="1:6" ht="12" customHeight="1" x14ac:dyDescent="0.25">
      <c r="A31" s="46"/>
      <c r="B31" s="322"/>
      <c r="C31" s="320"/>
      <c r="D31" s="54" t="s">
        <v>100</v>
      </c>
      <c r="E31" s="334"/>
      <c r="F31" s="322"/>
    </row>
    <row r="32" spans="1:6" ht="12" customHeight="1" x14ac:dyDescent="0.25">
      <c r="A32" s="46"/>
      <c r="B32" s="322"/>
      <c r="C32" s="320"/>
      <c r="D32" s="54" t="s">
        <v>102</v>
      </c>
      <c r="E32" s="334"/>
      <c r="F32" s="322"/>
    </row>
    <row r="33" spans="1:6" ht="12" customHeight="1" x14ac:dyDescent="0.25">
      <c r="A33" s="46"/>
      <c r="B33" s="322"/>
      <c r="C33" s="320"/>
      <c r="D33" s="54" t="s">
        <v>103</v>
      </c>
      <c r="E33" s="334"/>
      <c r="F33" s="322"/>
    </row>
    <row r="34" spans="1:6" ht="12" customHeight="1" x14ac:dyDescent="0.25">
      <c r="A34" s="46"/>
      <c r="B34" s="322"/>
      <c r="C34" s="320"/>
      <c r="D34" s="54" t="s">
        <v>104</v>
      </c>
      <c r="E34" s="334"/>
      <c r="F34" s="322"/>
    </row>
    <row r="35" spans="1:6" ht="12" customHeight="1" x14ac:dyDescent="0.25">
      <c r="A35" s="46"/>
      <c r="B35" s="322"/>
      <c r="C35" s="320"/>
      <c r="D35" s="54" t="s">
        <v>106</v>
      </c>
      <c r="E35" s="334"/>
      <c r="F35" s="322"/>
    </row>
    <row r="36" spans="1:6" ht="12" customHeight="1" x14ac:dyDescent="0.25">
      <c r="A36" s="46"/>
      <c r="B36" s="322"/>
      <c r="C36" s="320"/>
      <c r="D36" s="54" t="s">
        <v>105</v>
      </c>
      <c r="E36" s="334"/>
      <c r="F36" s="322"/>
    </row>
    <row r="37" spans="1:6" ht="12" customHeight="1" x14ac:dyDescent="0.25">
      <c r="A37" s="46"/>
      <c r="B37" s="322"/>
      <c r="C37" s="320"/>
      <c r="D37" s="54" t="s">
        <v>107</v>
      </c>
      <c r="E37" s="334"/>
      <c r="F37" s="322"/>
    </row>
    <row r="38" spans="1:6" ht="12" customHeight="1" x14ac:dyDescent="0.25">
      <c r="A38" s="46"/>
      <c r="B38" s="322"/>
      <c r="C38" s="320"/>
      <c r="D38" s="54" t="s">
        <v>108</v>
      </c>
      <c r="E38" s="334"/>
      <c r="F38" s="322"/>
    </row>
    <row r="39" spans="1:6" ht="12" customHeight="1" x14ac:dyDescent="0.25">
      <c r="A39" s="46"/>
      <c r="B39" s="322"/>
      <c r="C39" s="320"/>
      <c r="D39" s="54" t="s">
        <v>111</v>
      </c>
      <c r="E39" s="334"/>
      <c r="F39" s="322"/>
    </row>
    <row r="40" spans="1:6" ht="23.25" customHeight="1" x14ac:dyDescent="0.25">
      <c r="A40" s="46"/>
      <c r="B40" s="28" t="s">
        <v>23</v>
      </c>
      <c r="C40" s="54" t="s">
        <v>24</v>
      </c>
      <c r="D40" s="54" t="s">
        <v>338</v>
      </c>
      <c r="E40" s="54" t="s">
        <v>339</v>
      </c>
      <c r="F40" s="51" t="s">
        <v>66</v>
      </c>
    </row>
    <row r="41" spans="1:6" ht="12" customHeight="1" x14ac:dyDescent="0.25">
      <c r="A41" s="46"/>
      <c r="B41" s="335" t="s">
        <v>55</v>
      </c>
      <c r="C41" s="320" t="s">
        <v>17</v>
      </c>
      <c r="D41" s="54" t="s">
        <v>109</v>
      </c>
      <c r="E41" s="323" t="s">
        <v>340</v>
      </c>
      <c r="F41" s="322">
        <v>1</v>
      </c>
    </row>
    <row r="42" spans="1:6" ht="12" customHeight="1" x14ac:dyDescent="0.25">
      <c r="A42" s="46"/>
      <c r="B42" s="335"/>
      <c r="C42" s="320"/>
      <c r="D42" s="54" t="s">
        <v>110</v>
      </c>
      <c r="E42" s="323"/>
      <c r="F42" s="322"/>
    </row>
    <row r="43" spans="1:6" x14ac:dyDescent="0.25">
      <c r="A43" s="46"/>
      <c r="B43" s="322" t="s">
        <v>25</v>
      </c>
      <c r="C43" s="335" t="s">
        <v>22</v>
      </c>
      <c r="D43" s="201" t="s">
        <v>94</v>
      </c>
      <c r="E43" s="323" t="s">
        <v>304</v>
      </c>
      <c r="F43" s="322" t="s">
        <v>67</v>
      </c>
    </row>
    <row r="44" spans="1:6" x14ac:dyDescent="0.25">
      <c r="A44" s="46"/>
      <c r="B44" s="322"/>
      <c r="C44" s="335"/>
      <c r="D44" s="201" t="s">
        <v>95</v>
      </c>
      <c r="E44" s="340"/>
      <c r="F44" s="332"/>
    </row>
    <row r="45" spans="1:6" x14ac:dyDescent="0.25">
      <c r="A45" s="46"/>
      <c r="B45" s="322"/>
      <c r="C45" s="335"/>
      <c r="D45" s="201" t="s">
        <v>92</v>
      </c>
      <c r="E45" s="340"/>
      <c r="F45" s="332"/>
    </row>
    <row r="46" spans="1:6" x14ac:dyDescent="0.25">
      <c r="A46" s="46"/>
      <c r="B46" s="322"/>
      <c r="C46" s="335"/>
      <c r="D46" s="201" t="s">
        <v>91</v>
      </c>
      <c r="E46" s="340"/>
      <c r="F46" s="332"/>
    </row>
    <row r="47" spans="1:6" x14ac:dyDescent="0.25">
      <c r="A47" s="46"/>
      <c r="B47" s="322"/>
      <c r="C47" s="335"/>
      <c r="D47" s="201" t="s">
        <v>99</v>
      </c>
      <c r="E47" s="340"/>
      <c r="F47" s="332"/>
    </row>
    <row r="48" spans="1:6" x14ac:dyDescent="0.25">
      <c r="A48" s="46"/>
      <c r="B48" s="322"/>
      <c r="C48" s="335"/>
      <c r="D48" s="201" t="s">
        <v>101</v>
      </c>
      <c r="E48" s="340"/>
      <c r="F48" s="332"/>
    </row>
    <row r="49" spans="1:6" x14ac:dyDescent="0.25">
      <c r="A49" s="46"/>
      <c r="B49" s="322"/>
      <c r="C49" s="335"/>
      <c r="D49" s="201" t="s">
        <v>100</v>
      </c>
      <c r="E49" s="340"/>
      <c r="F49" s="332"/>
    </row>
    <row r="50" spans="1:6" x14ac:dyDescent="0.25">
      <c r="A50" s="46"/>
      <c r="B50" s="322"/>
      <c r="C50" s="335"/>
      <c r="D50" s="201" t="s">
        <v>102</v>
      </c>
      <c r="E50" s="340"/>
      <c r="F50" s="332"/>
    </row>
    <row r="51" spans="1:6" x14ac:dyDescent="0.25">
      <c r="A51" s="46"/>
      <c r="B51" s="322"/>
      <c r="C51" s="335"/>
      <c r="D51" s="201" t="s">
        <v>103</v>
      </c>
      <c r="E51" s="340"/>
      <c r="F51" s="332"/>
    </row>
    <row r="52" spans="1:6" x14ac:dyDescent="0.25">
      <c r="A52" s="46"/>
      <c r="B52" s="322"/>
      <c r="C52" s="335"/>
      <c r="D52" s="201" t="s">
        <v>104</v>
      </c>
      <c r="E52" s="340"/>
      <c r="F52" s="332"/>
    </row>
    <row r="53" spans="1:6" x14ac:dyDescent="0.25">
      <c r="A53" s="46"/>
      <c r="B53" s="322"/>
      <c r="C53" s="335"/>
      <c r="D53" s="201" t="s">
        <v>106</v>
      </c>
      <c r="E53" s="340"/>
      <c r="F53" s="332"/>
    </row>
    <row r="54" spans="1:6" x14ac:dyDescent="0.25">
      <c r="A54" s="46"/>
      <c r="B54" s="322"/>
      <c r="C54" s="335"/>
      <c r="D54" s="201" t="s">
        <v>105</v>
      </c>
      <c r="E54" s="340"/>
      <c r="F54" s="332"/>
    </row>
    <row r="55" spans="1:6" x14ac:dyDescent="0.25">
      <c r="A55" s="46"/>
      <c r="B55" s="322"/>
      <c r="C55" s="335"/>
      <c r="D55" s="201" t="s">
        <v>108</v>
      </c>
      <c r="E55" s="340"/>
      <c r="F55" s="332"/>
    </row>
    <row r="56" spans="1:6" x14ac:dyDescent="0.25">
      <c r="A56" s="46"/>
      <c r="B56" s="336"/>
      <c r="C56" s="343"/>
      <c r="D56" s="202" t="s">
        <v>111</v>
      </c>
      <c r="E56" s="341"/>
      <c r="F56" s="339"/>
    </row>
    <row r="57" spans="1:6" ht="15" customHeight="1" x14ac:dyDescent="0.25">
      <c r="B57" s="217" t="s">
        <v>382</v>
      </c>
    </row>
    <row r="58" spans="1:6" ht="11.25" customHeight="1" x14ac:dyDescent="0.25">
      <c r="B58" s="274" t="s">
        <v>682</v>
      </c>
    </row>
    <row r="59" spans="1:6" x14ac:dyDescent="0.25">
      <c r="B59" s="7" t="s">
        <v>121</v>
      </c>
      <c r="D59" s="8"/>
      <c r="E59" s="8"/>
    </row>
    <row r="60" spans="1:6" ht="12" customHeight="1" x14ac:dyDescent="0.25">
      <c r="A60" s="1">
        <v>1</v>
      </c>
      <c r="B60" s="330" t="s">
        <v>342</v>
      </c>
      <c r="C60" s="320"/>
      <c r="D60" s="320"/>
      <c r="E60" s="320"/>
      <c r="F60" s="320"/>
    </row>
    <row r="61" spans="1:6" ht="11.25" customHeight="1" x14ac:dyDescent="0.25">
      <c r="B61" s="7"/>
      <c r="D61" s="8"/>
      <c r="E61" s="8"/>
    </row>
    <row r="62" spans="1:6" ht="23.25" customHeight="1" x14ac:dyDescent="0.25">
      <c r="A62" s="1">
        <v>2</v>
      </c>
      <c r="B62" s="321" t="s">
        <v>392</v>
      </c>
      <c r="C62" s="321"/>
      <c r="D62" s="321"/>
      <c r="E62" s="321"/>
      <c r="F62" s="321"/>
    </row>
    <row r="63" spans="1:6" ht="11.25" customHeight="1" x14ac:dyDescent="0.25">
      <c r="B63" s="195"/>
      <c r="C63" s="195"/>
      <c r="D63" s="195"/>
      <c r="E63" s="195"/>
      <c r="F63" s="195"/>
    </row>
    <row r="64" spans="1:6" s="10" customFormat="1" ht="12.75" customHeight="1" x14ac:dyDescent="0.2">
      <c r="A64" s="1">
        <v>3</v>
      </c>
      <c r="B64" s="342" t="s">
        <v>393</v>
      </c>
      <c r="C64" s="342"/>
      <c r="D64" s="342"/>
      <c r="E64" s="342"/>
      <c r="F64" s="342"/>
    </row>
    <row r="65" spans="1:12" s="10" customFormat="1" ht="12" customHeight="1" x14ac:dyDescent="0.25">
      <c r="A65" s="1"/>
      <c r="B65" s="346" t="s">
        <v>664</v>
      </c>
      <c r="C65" s="347"/>
      <c r="D65" s="347"/>
      <c r="E65" s="347"/>
      <c r="F65" s="347"/>
    </row>
    <row r="66" spans="1:12" s="10" customFormat="1" ht="12" customHeight="1" x14ac:dyDescent="0.25">
      <c r="A66" s="1"/>
      <c r="B66" s="346" t="s">
        <v>670</v>
      </c>
      <c r="C66" s="347"/>
      <c r="D66" s="347"/>
      <c r="E66" s="347"/>
      <c r="F66" s="347"/>
    </row>
    <row r="67" spans="1:12" s="10" customFormat="1" ht="12" customHeight="1" x14ac:dyDescent="0.25">
      <c r="A67" s="1"/>
      <c r="B67" s="346" t="s">
        <v>666</v>
      </c>
      <c r="C67" s="347"/>
      <c r="D67" s="347"/>
      <c r="E67" s="347"/>
      <c r="F67" s="347"/>
    </row>
    <row r="68" spans="1:12" s="10" customFormat="1" ht="24" customHeight="1" x14ac:dyDescent="0.25">
      <c r="A68" s="1"/>
      <c r="B68" s="344" t="s">
        <v>659</v>
      </c>
      <c r="C68" s="345"/>
      <c r="D68" s="345"/>
      <c r="E68" s="345"/>
      <c r="F68" s="345"/>
    </row>
    <row r="69" spans="1:12" s="10" customFormat="1" ht="11.25" customHeight="1" x14ac:dyDescent="0.2">
      <c r="A69" s="1"/>
      <c r="B69" s="13"/>
    </row>
    <row r="70" spans="1:12" s="10" customFormat="1" ht="12" customHeight="1" x14ac:dyDescent="0.2">
      <c r="A70" s="1">
        <v>4</v>
      </c>
      <c r="B70" s="320" t="s">
        <v>403</v>
      </c>
      <c r="C70" s="320"/>
      <c r="D70" s="320"/>
      <c r="E70" s="320"/>
      <c r="F70" s="320"/>
      <c r="G70" s="15"/>
      <c r="H70" s="15"/>
      <c r="I70" s="15"/>
      <c r="J70" s="15"/>
      <c r="K70" s="15"/>
      <c r="L70" s="15"/>
    </row>
    <row r="71" spans="1:12" s="10" customFormat="1" ht="11.25" customHeight="1" thickBot="1" x14ac:dyDescent="0.25">
      <c r="A71" s="235"/>
      <c r="B71" s="238"/>
      <c r="C71" s="238"/>
      <c r="D71" s="238"/>
      <c r="E71" s="238"/>
      <c r="F71" s="238"/>
      <c r="G71" s="15"/>
      <c r="H71" s="15"/>
      <c r="I71" s="15"/>
      <c r="J71" s="15"/>
      <c r="K71" s="15"/>
      <c r="L71" s="15"/>
    </row>
  </sheetData>
  <sheetProtection algorithmName="SHA-512" hashValue="mUkgwIRTbr1+7bUEsKCnI27QRppDmh2Otgo6jYZt/kSa+LGH85o5QW7NWtwhx+eBHgRQwaU1WBhA6W2FgYz2Vg==" saltValue="i64so+mQMgdEBG0zDRCvkw==" spinCount="100000" sheet="1" objects="1" scenarios="1" sort="0" autoFilter="0" pivotTables="0"/>
  <mergeCells count="28">
    <mergeCell ref="B70:F70"/>
    <mergeCell ref="B13:B17"/>
    <mergeCell ref="C13:C17"/>
    <mergeCell ref="B19:B21"/>
    <mergeCell ref="B64:F64"/>
    <mergeCell ref="C19:C21"/>
    <mergeCell ref="B24:B39"/>
    <mergeCell ref="C24:C39"/>
    <mergeCell ref="B43:B56"/>
    <mergeCell ref="C43:C56"/>
    <mergeCell ref="B68:F68"/>
    <mergeCell ref="B65:F65"/>
    <mergeCell ref="B66:F66"/>
    <mergeCell ref="B67:F67"/>
    <mergeCell ref="B4:F4"/>
    <mergeCell ref="B41:B42"/>
    <mergeCell ref="C41:C42"/>
    <mergeCell ref="B62:F62"/>
    <mergeCell ref="F13:F17"/>
    <mergeCell ref="F19:F21"/>
    <mergeCell ref="E19:E21"/>
    <mergeCell ref="E41:E42"/>
    <mergeCell ref="F41:F42"/>
    <mergeCell ref="F43:F56"/>
    <mergeCell ref="E24:E39"/>
    <mergeCell ref="F24:F39"/>
    <mergeCell ref="E43:E56"/>
    <mergeCell ref="B60:F60"/>
  </mergeCells>
  <phoneticPr fontId="3" type="noConversion"/>
  <pageMargins left="0.25" right="0.25" top="0.75" bottom="0.75" header="0.3" footer="0.3"/>
  <pageSetup fitToHeight="0" orientation="landscape" useFirstPageNumber="1" r:id="rId1"/>
  <headerFooter>
    <oddHeader>&amp;C&amp;K00+000.&amp;R&amp;G</oddHeader>
    <oddFooter>&amp;C&amp;K00+000&amp;P&amp;R&amp;P</oddFooter>
    <firstFooter>&amp;R&amp;P/&amp;N</firstFooter>
  </headerFooter>
  <rowBreaks count="2" manualBreakCount="2">
    <brk id="21" max="5" man="1"/>
    <brk id="56" max="16383"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view="pageLayout" zoomScaleNormal="100" zoomScaleSheetLayoutView="110" workbookViewId="0">
      <selection activeCell="C47" sqref="C47"/>
    </sheetView>
  </sheetViews>
  <sheetFormatPr defaultColWidth="9.109375" defaultRowHeight="10.199999999999999" x14ac:dyDescent="0.25"/>
  <cols>
    <col min="1" max="1" width="1.88671875" style="1" customWidth="1"/>
    <col min="2" max="2" width="12.5546875" style="3" customWidth="1"/>
    <col min="3" max="3" width="12.44140625" style="3" customWidth="1"/>
    <col min="4" max="4" width="24" style="3" customWidth="1"/>
    <col min="5" max="5" width="69.6640625" style="3" customWidth="1"/>
    <col min="6" max="6" width="16" style="3" customWidth="1"/>
    <col min="7" max="16384" width="9.109375" style="3"/>
  </cols>
  <sheetData>
    <row r="1" spans="1:6" ht="18.75" customHeight="1" thickBot="1" x14ac:dyDescent="0.3">
      <c r="A1" s="235"/>
      <c r="B1" s="236"/>
      <c r="C1" s="236"/>
      <c r="D1" s="236"/>
      <c r="E1" s="236"/>
      <c r="F1" s="236"/>
    </row>
    <row r="2" spans="1:6" s="6" customFormat="1" ht="14.4" x14ac:dyDescent="0.25">
      <c r="A2" s="4"/>
      <c r="B2" s="5" t="s">
        <v>585</v>
      </c>
    </row>
    <row r="4" spans="1:6" ht="12" customHeight="1" x14ac:dyDescent="0.25">
      <c r="B4" s="320" t="str">
        <f>"Description: "&amp;'List of Tables'!D7</f>
        <v>Description: The SCDM Diagnosis Table contains one record per unique combination of PatID, EncounterID, DX, and DX_CodeType. This table should capture all uniquely recorded diagnoses for all encounters.</v>
      </c>
      <c r="C4" s="320"/>
      <c r="D4" s="320"/>
      <c r="E4" s="320"/>
      <c r="F4" s="320"/>
    </row>
    <row r="5" spans="1:6" ht="11.25" customHeight="1" x14ac:dyDescent="0.25">
      <c r="B5" s="50"/>
      <c r="C5" s="50"/>
      <c r="D5" s="50"/>
      <c r="E5" s="50"/>
      <c r="F5" s="50"/>
    </row>
    <row r="6" spans="1:6" s="216" customFormat="1" ht="23.25" customHeight="1" x14ac:dyDescent="0.2">
      <c r="A6" s="213"/>
      <c r="B6" s="214" t="s">
        <v>0</v>
      </c>
      <c r="C6" s="35" t="s">
        <v>267</v>
      </c>
      <c r="D6" s="214" t="s">
        <v>1</v>
      </c>
      <c r="E6" s="214" t="s">
        <v>84</v>
      </c>
      <c r="F6" s="215" t="s">
        <v>56</v>
      </c>
    </row>
    <row r="7" spans="1:6" ht="23.25" customHeight="1" x14ac:dyDescent="0.25">
      <c r="A7" s="46"/>
      <c r="B7" s="54" t="s">
        <v>231</v>
      </c>
      <c r="C7" s="54" t="s">
        <v>145</v>
      </c>
      <c r="D7" s="54" t="s">
        <v>2</v>
      </c>
      <c r="E7" s="54" t="s">
        <v>330</v>
      </c>
      <c r="F7" s="51" t="s">
        <v>57</v>
      </c>
    </row>
    <row r="8" spans="1:6" ht="23.25" customHeight="1" x14ac:dyDescent="0.25">
      <c r="A8" s="46"/>
      <c r="B8" s="28" t="s">
        <v>332</v>
      </c>
      <c r="C8" s="54" t="s">
        <v>145</v>
      </c>
      <c r="D8" s="12" t="s">
        <v>333</v>
      </c>
      <c r="E8" s="280" t="str">
        <f>'4.1Encounter'!E8</f>
        <v>Arbitrary encounter-level identifier. Used to link across the Encounter, Diagnosis, Procedure, Vital Signs, Inpatient Pharmacy, &amp; Inpatient Transfusion tables. </v>
      </c>
      <c r="F8" s="269" t="s">
        <v>303</v>
      </c>
    </row>
    <row r="9" spans="1:6" ht="12.75" customHeight="1" x14ac:dyDescent="0.25">
      <c r="A9" s="46"/>
      <c r="B9" s="54" t="str">
        <f>'4.1Encounter'!B9</f>
        <v>ADate</v>
      </c>
      <c r="C9" s="54" t="s">
        <v>28</v>
      </c>
      <c r="D9" s="54" t="s">
        <v>327</v>
      </c>
      <c r="E9" s="91" t="str">
        <f>'[1]4.1Encounter'!E9</f>
        <v>Encounter or admission date.</v>
      </c>
      <c r="F9" s="43">
        <v>38710</v>
      </c>
    </row>
    <row r="10" spans="1:6" ht="35.25" customHeight="1" x14ac:dyDescent="0.25">
      <c r="A10" s="46"/>
      <c r="B10" s="54" t="s">
        <v>13</v>
      </c>
      <c r="C10" s="54" t="s">
        <v>145</v>
      </c>
      <c r="D10" s="54" t="s">
        <v>335</v>
      </c>
      <c r="E10" s="54" t="str">
        <f>'4.1Encounter'!E11</f>
        <v>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v>
      </c>
      <c r="F10" s="53">
        <v>99218766</v>
      </c>
    </row>
    <row r="11" spans="1:6" ht="24" customHeight="1" x14ac:dyDescent="0.25">
      <c r="A11" s="46"/>
      <c r="B11" s="320" t="s">
        <v>14</v>
      </c>
      <c r="C11" s="320" t="s">
        <v>15</v>
      </c>
      <c r="D11" s="54" t="str">
        <f>'4.1Encounter'!D13</f>
        <v>AV = Ambulatory Visit</v>
      </c>
      <c r="E11" s="54" t="str">
        <f>'4.1Encounter'!E13</f>
        <v>Includes visits at outpatient clinics, same day surgeries, urgent care visits, and other same-day ambulatory hospital encounters, but excludes emergency department encounters.</v>
      </c>
      <c r="F11" s="322" t="s">
        <v>62</v>
      </c>
    </row>
    <row r="12" spans="1:6" ht="35.25" customHeight="1" x14ac:dyDescent="0.25">
      <c r="A12" s="46"/>
      <c r="B12" s="320"/>
      <c r="C12" s="320"/>
      <c r="D12" s="54" t="str">
        <f>'4.1Encounter'!D14</f>
        <v>ED = Emergency Department</v>
      </c>
      <c r="E12" s="54" t="str">
        <f>'4.1Encounter'!E14</f>
        <v>Includes ED encounters that become inpatient stays (in which case inpatient stays would be a separate encounter). Excludes urgent care visits. ED claims should be pulled before hospitalization claims to ensure that ED with subsequent admission won't be rolled up in the hospital event.</v>
      </c>
      <c r="F12" s="322"/>
    </row>
    <row r="13" spans="1:6" ht="23.25" customHeight="1" x14ac:dyDescent="0.25">
      <c r="A13" s="46"/>
      <c r="B13" s="320"/>
      <c r="C13" s="320"/>
      <c r="D13" s="54" t="str">
        <f>'4.1Encounter'!D15</f>
        <v>IP = Inpatient Hospital Stay</v>
      </c>
      <c r="E13" s="54" t="str">
        <f>'4.1Encounter'!E15</f>
        <v>Includes all inpatient stays, same-day hospital discharges, hospital transfers, and acute hospital care where the discharge is after the admission date.</v>
      </c>
      <c r="F13" s="322"/>
    </row>
    <row r="14" spans="1:6" ht="23.25" customHeight="1" x14ac:dyDescent="0.25">
      <c r="A14" s="46"/>
      <c r="B14" s="320"/>
      <c r="C14" s="320"/>
      <c r="D14" s="54" t="str">
        <f>'4.1Encounter'!D16</f>
        <v>IS = Non-Acute Institutional Stay</v>
      </c>
      <c r="E14" s="54" t="str">
        <f>'4.1Encounter'!E16</f>
        <v xml:space="preserve">Includes hospice, skilled nursing facility (SNF), rehab center, nursing home, residential, overnight non-hospital dialysis and other non-hospital stays. </v>
      </c>
      <c r="F14" s="322"/>
    </row>
    <row r="15" spans="1:6" ht="24" customHeight="1" x14ac:dyDescent="0.25">
      <c r="A15" s="46"/>
      <c r="B15" s="320"/>
      <c r="C15" s="320"/>
      <c r="D15" s="54" t="str">
        <f>'4.1Encounter'!D17</f>
        <v>OA = Other Ambulatory Visit</v>
      </c>
      <c r="E15" s="54" t="str">
        <f>'4.1Encounter'!E17</f>
        <v>Includes other non overnight AV encounters such as hospice visits, home health visits, skilled nursing facility visits, other non-hospital visits, as well as telemedicine, telephone and email consultations.</v>
      </c>
      <c r="F15" s="322"/>
    </row>
    <row r="16" spans="1:6" s="12" customFormat="1" ht="23.25" customHeight="1" x14ac:dyDescent="0.25">
      <c r="A16" s="46"/>
      <c r="B16" s="54" t="s">
        <v>343</v>
      </c>
      <c r="C16" s="84" t="s">
        <v>394</v>
      </c>
      <c r="D16" s="14" t="s">
        <v>344</v>
      </c>
      <c r="E16" s="84" t="s">
        <v>400</v>
      </c>
      <c r="F16" s="59" t="s">
        <v>68</v>
      </c>
    </row>
    <row r="17" spans="1:6" s="12" customFormat="1" ht="12" customHeight="1" x14ac:dyDescent="0.25">
      <c r="A17" s="46"/>
      <c r="B17" s="323" t="s">
        <v>396</v>
      </c>
      <c r="C17" s="323" t="s">
        <v>22</v>
      </c>
      <c r="D17" s="54" t="s">
        <v>289</v>
      </c>
      <c r="E17" s="348" t="s">
        <v>397</v>
      </c>
      <c r="F17" s="349" t="s">
        <v>69</v>
      </c>
    </row>
    <row r="18" spans="1:6" s="12" customFormat="1" ht="12" customHeight="1" x14ac:dyDescent="0.25">
      <c r="A18" s="46"/>
      <c r="B18" s="351"/>
      <c r="C18" s="351"/>
      <c r="D18" s="54" t="s">
        <v>290</v>
      </c>
      <c r="E18" s="348"/>
      <c r="F18" s="350"/>
    </row>
    <row r="19" spans="1:6" s="12" customFormat="1" ht="12" customHeight="1" x14ac:dyDescent="0.25">
      <c r="A19" s="46"/>
      <c r="B19" s="351"/>
      <c r="C19" s="351"/>
      <c r="D19" s="54" t="s">
        <v>291</v>
      </c>
      <c r="E19" s="348"/>
      <c r="F19" s="350"/>
    </row>
    <row r="20" spans="1:6" s="12" customFormat="1" ht="12" customHeight="1" x14ac:dyDescent="0.25">
      <c r="A20" s="46"/>
      <c r="B20" s="351"/>
      <c r="C20" s="351"/>
      <c r="D20" s="84" t="s">
        <v>395</v>
      </c>
      <c r="E20" s="348"/>
      <c r="F20" s="350"/>
    </row>
    <row r="21" spans="1:6" s="12" customFormat="1" ht="12" customHeight="1" x14ac:dyDescent="0.25">
      <c r="A21" s="46"/>
      <c r="B21" s="351"/>
      <c r="C21" s="351"/>
      <c r="D21" s="54" t="s">
        <v>104</v>
      </c>
      <c r="E21" s="348"/>
      <c r="F21" s="350"/>
    </row>
    <row r="22" spans="1:6" s="12" customFormat="1" ht="23.25" customHeight="1" x14ac:dyDescent="0.25">
      <c r="A22" s="46"/>
      <c r="B22" s="193" t="s">
        <v>649</v>
      </c>
      <c r="C22" s="193" t="s">
        <v>145</v>
      </c>
      <c r="D22" s="193" t="s">
        <v>650</v>
      </c>
      <c r="E22" s="193" t="s">
        <v>345</v>
      </c>
      <c r="F22" s="192"/>
    </row>
    <row r="23" spans="1:6" s="12" customFormat="1" ht="12" customHeight="1" x14ac:dyDescent="0.25">
      <c r="A23" s="46"/>
      <c r="B23" s="323" t="s">
        <v>308</v>
      </c>
      <c r="C23" s="323" t="s">
        <v>17</v>
      </c>
      <c r="D23" s="193" t="s">
        <v>305</v>
      </c>
      <c r="E23" s="320" t="s">
        <v>346</v>
      </c>
      <c r="F23" s="352" t="s">
        <v>380</v>
      </c>
    </row>
    <row r="24" spans="1:6" s="12" customFormat="1" ht="12" customHeight="1" x14ac:dyDescent="0.25">
      <c r="A24" s="46"/>
      <c r="B24" s="323"/>
      <c r="C24" s="323"/>
      <c r="D24" s="193" t="s">
        <v>306</v>
      </c>
      <c r="E24" s="320"/>
      <c r="F24" s="352"/>
    </row>
    <row r="25" spans="1:6" s="12" customFormat="1" ht="12" customHeight="1" x14ac:dyDescent="0.25">
      <c r="A25" s="46"/>
      <c r="B25" s="323"/>
      <c r="C25" s="323"/>
      <c r="D25" s="193" t="s">
        <v>307</v>
      </c>
      <c r="E25" s="320"/>
      <c r="F25" s="352"/>
    </row>
    <row r="26" spans="1:6" ht="15" customHeight="1" x14ac:dyDescent="0.25">
      <c r="B26" s="217" t="s">
        <v>662</v>
      </c>
      <c r="C26" s="193"/>
      <c r="E26" s="191"/>
      <c r="F26" s="194"/>
    </row>
    <row r="27" spans="1:6" s="216" customFormat="1" ht="23.25" customHeight="1" x14ac:dyDescent="0.2">
      <c r="A27" s="213"/>
      <c r="B27" s="292" t="s">
        <v>0</v>
      </c>
      <c r="C27" s="293" t="s">
        <v>267</v>
      </c>
      <c r="D27" s="214" t="s">
        <v>1</v>
      </c>
      <c r="E27" s="292" t="s">
        <v>84</v>
      </c>
      <c r="F27" s="294" t="s">
        <v>56</v>
      </c>
    </row>
    <row r="28" spans="1:6" s="12" customFormat="1" ht="12" customHeight="1" x14ac:dyDescent="0.25">
      <c r="A28" s="46"/>
      <c r="B28" s="320" t="s">
        <v>651</v>
      </c>
      <c r="C28" s="320" t="s">
        <v>17</v>
      </c>
      <c r="D28" s="285" t="s">
        <v>120</v>
      </c>
      <c r="E28" s="320" t="s">
        <v>599</v>
      </c>
      <c r="F28" s="320" t="s">
        <v>58</v>
      </c>
    </row>
    <row r="29" spans="1:6" s="12" customFormat="1" ht="11.25" customHeight="1" x14ac:dyDescent="0.25">
      <c r="A29" s="46"/>
      <c r="B29" s="320"/>
      <c r="C29" s="320"/>
      <c r="D29" s="285" t="s">
        <v>119</v>
      </c>
      <c r="E29" s="320"/>
      <c r="F29" s="320"/>
    </row>
    <row r="30" spans="1:6" s="12" customFormat="1" ht="12.75" customHeight="1" x14ac:dyDescent="0.25">
      <c r="A30" s="46"/>
      <c r="B30" s="320"/>
      <c r="C30" s="320"/>
      <c r="D30" s="3" t="s">
        <v>691</v>
      </c>
      <c r="E30" s="320"/>
      <c r="F30" s="320"/>
    </row>
    <row r="31" spans="1:6" x14ac:dyDescent="0.25">
      <c r="B31" s="327"/>
      <c r="C31" s="327"/>
      <c r="D31" s="291" t="s">
        <v>692</v>
      </c>
      <c r="E31" s="291"/>
      <c r="F31" s="291"/>
    </row>
    <row r="32" spans="1:6" x14ac:dyDescent="0.25">
      <c r="E32" s="8"/>
    </row>
    <row r="33" spans="1:6" ht="24" customHeight="1" x14ac:dyDescent="0.25">
      <c r="B33" s="7" t="s">
        <v>121</v>
      </c>
      <c r="C33" s="283"/>
      <c r="D33" s="8"/>
      <c r="E33" s="283"/>
      <c r="F33" s="283"/>
    </row>
    <row r="34" spans="1:6" ht="23.25" customHeight="1" x14ac:dyDescent="0.25">
      <c r="A34" s="1">
        <v>1</v>
      </c>
      <c r="B34" s="321" t="s">
        <v>392</v>
      </c>
      <c r="C34" s="321"/>
      <c r="D34" s="321"/>
      <c r="E34" s="321"/>
      <c r="F34" s="321"/>
    </row>
    <row r="35" spans="1:6" s="10" customFormat="1" ht="12" customHeight="1" x14ac:dyDescent="0.2">
      <c r="B35" s="3"/>
      <c r="C35" s="286"/>
      <c r="D35" s="8"/>
      <c r="E35" s="286"/>
      <c r="F35" s="286"/>
    </row>
    <row r="36" spans="1:6" s="10" customFormat="1" ht="12" customHeight="1" x14ac:dyDescent="0.2">
      <c r="A36" s="1">
        <v>2</v>
      </c>
      <c r="B36" s="286" t="s">
        <v>341</v>
      </c>
      <c r="C36" s="288"/>
      <c r="D36" s="286"/>
      <c r="E36" s="288"/>
      <c r="F36" s="288"/>
    </row>
    <row r="37" spans="1:6" s="10" customFormat="1" x14ac:dyDescent="0.2">
      <c r="A37" s="1"/>
      <c r="B37" s="288" t="s">
        <v>664</v>
      </c>
      <c r="C37" s="288"/>
      <c r="D37" s="288"/>
      <c r="E37" s="288"/>
      <c r="F37" s="288"/>
    </row>
    <row r="38" spans="1:6" s="10" customFormat="1" ht="11.25" customHeight="1" x14ac:dyDescent="0.2">
      <c r="A38" s="1"/>
      <c r="B38" s="288" t="s">
        <v>665</v>
      </c>
      <c r="C38" s="288"/>
      <c r="D38" s="288"/>
      <c r="E38" s="288"/>
      <c r="F38" s="288"/>
    </row>
    <row r="39" spans="1:6" s="219" customFormat="1" ht="10.5" customHeight="1" x14ac:dyDescent="0.2">
      <c r="A39" s="213"/>
      <c r="B39" s="288" t="s">
        <v>666</v>
      </c>
      <c r="C39" s="287"/>
      <c r="D39" s="288"/>
      <c r="E39" s="287"/>
      <c r="F39" s="287"/>
    </row>
    <row r="40" spans="1:6" ht="30.75" customHeight="1" x14ac:dyDescent="0.2">
      <c r="B40" s="344" t="s">
        <v>652</v>
      </c>
      <c r="C40" s="344"/>
      <c r="D40" s="344"/>
      <c r="E40" s="344"/>
      <c r="F40" s="344"/>
    </row>
    <row r="41" spans="1:6" ht="12" customHeight="1" x14ac:dyDescent="0.25">
      <c r="C41" s="284"/>
      <c r="E41" s="284"/>
      <c r="F41" s="284"/>
    </row>
    <row r="42" spans="1:6" x14ac:dyDescent="0.25">
      <c r="A42" s="1">
        <v>3</v>
      </c>
      <c r="B42" s="284" t="s">
        <v>399</v>
      </c>
      <c r="D42" s="284"/>
    </row>
    <row r="43" spans="1:6" ht="12" customHeight="1" x14ac:dyDescent="0.25"/>
    <row r="44" spans="1:6" x14ac:dyDescent="0.25">
      <c r="A44" s="1">
        <v>4</v>
      </c>
      <c r="B44" s="3" t="s">
        <v>404</v>
      </c>
    </row>
    <row r="45" spans="1:6" ht="11.25" customHeight="1" x14ac:dyDescent="0.25">
      <c r="C45" s="284"/>
      <c r="E45" s="284"/>
      <c r="F45" s="284"/>
    </row>
    <row r="46" spans="1:6" x14ac:dyDescent="0.2">
      <c r="A46" s="1">
        <v>5</v>
      </c>
      <c r="B46" s="295" t="s">
        <v>693</v>
      </c>
      <c r="D46" s="284"/>
    </row>
    <row r="47" spans="1:6" x14ac:dyDescent="0.25">
      <c r="A47" s="67"/>
      <c r="B47" s="291"/>
      <c r="C47" s="291"/>
      <c r="D47" s="291"/>
      <c r="E47" s="291"/>
      <c r="F47" s="291"/>
    </row>
  </sheetData>
  <sheetProtection algorithmName="SHA-512" hashValue="TWnhGGhP5zUYiK+NP7KEV6wKLkxKUeN6ZFMHx4B0REjqpCgPV9/kq12PZj2QPtGHSqyCDVf/hEkV+Cr1Z8IGnQ==" saltValue="TrQrTMvwPOT4WBA/tUAh4A==" spinCount="100000" sheet="1" objects="1" scenarios="1" sort="0" autoFilter="0" pivotTables="0"/>
  <mergeCells count="18">
    <mergeCell ref="B34:F34"/>
    <mergeCell ref="B40:F40"/>
    <mergeCell ref="B23:B25"/>
    <mergeCell ref="C23:C25"/>
    <mergeCell ref="E23:E25"/>
    <mergeCell ref="F23:F25"/>
    <mergeCell ref="E28:E30"/>
    <mergeCell ref="F28:F30"/>
    <mergeCell ref="B28:B31"/>
    <mergeCell ref="C28:C31"/>
    <mergeCell ref="B4:F4"/>
    <mergeCell ref="F11:F15"/>
    <mergeCell ref="E17:E21"/>
    <mergeCell ref="F17:F21"/>
    <mergeCell ref="C17:C21"/>
    <mergeCell ref="B17:B21"/>
    <mergeCell ref="B11:B15"/>
    <mergeCell ref="C11:C15"/>
  </mergeCells>
  <phoneticPr fontId="3" type="noConversion"/>
  <pageMargins left="0.25" right="0.25" top="0.75" bottom="0.75" header="0.3" footer="0.3"/>
  <pageSetup fitToHeight="0" orientation="landscape" useFirstPageNumber="1" r:id="rId1"/>
  <headerFooter>
    <oddHeader>&amp;C&amp;K00+000.&amp;R&amp;G</oddHeader>
    <oddFooter>&amp;C&amp;K00+000&amp;P&amp;R&amp;P</oddFooter>
    <firstFooter>&amp;R&amp;P/&amp;N</firstFooter>
  </headerFooter>
  <rowBreaks count="1" manualBreakCount="1">
    <brk id="25" max="5"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17</vt:i4>
      </vt:variant>
    </vt:vector>
  </HeadingPairs>
  <TitlesOfParts>
    <vt:vector size="33" baseType="lpstr">
      <vt:lpstr>History of Modifications Detail</vt:lpstr>
      <vt:lpstr>Introduction</vt:lpstr>
      <vt:lpstr>List of Tables</vt:lpstr>
      <vt:lpstr>History of Modifications</vt:lpstr>
      <vt:lpstr>1.Enrollment</vt:lpstr>
      <vt:lpstr>2.Demographic</vt:lpstr>
      <vt:lpstr>3.Dispensing</vt:lpstr>
      <vt:lpstr>4.1Encounter</vt:lpstr>
      <vt:lpstr>4.2Diagnosis</vt:lpstr>
      <vt:lpstr>4.3Procedure</vt:lpstr>
      <vt:lpstr>5.1Death</vt:lpstr>
      <vt:lpstr>5.2Cause of death</vt:lpstr>
      <vt:lpstr>6.1Laboratory Result</vt:lpstr>
      <vt:lpstr>6.2Vital Signs</vt:lpstr>
      <vt:lpstr>7. Inpatient Pharmacy</vt:lpstr>
      <vt:lpstr>8. Inpatient Transfusion </vt:lpstr>
      <vt:lpstr>'1.Enrollment'!Print_Area</vt:lpstr>
      <vt:lpstr>'2.Demographic'!Print_Area</vt:lpstr>
      <vt:lpstr>'3.Dispensing'!Print_Area</vt:lpstr>
      <vt:lpstr>'4.1Encounter'!Print_Area</vt:lpstr>
      <vt:lpstr>'4.2Diagnosis'!Print_Area</vt:lpstr>
      <vt:lpstr>'4.3Procedure'!Print_Area</vt:lpstr>
      <vt:lpstr>'5.1Death'!Print_Area</vt:lpstr>
      <vt:lpstr>'5.2Cause of death'!Print_Area</vt:lpstr>
      <vt:lpstr>'6.1Laboratory Result'!Print_Area</vt:lpstr>
      <vt:lpstr>'6.2Vital Signs'!Print_Area</vt:lpstr>
      <vt:lpstr>'7. Inpatient Pharmacy'!Print_Area</vt:lpstr>
      <vt:lpstr>'8. Inpatient Transfusion '!Print_Area</vt:lpstr>
      <vt:lpstr>Introduction!Print_Area</vt:lpstr>
      <vt:lpstr>'List of Tables'!Print_Area</vt:lpstr>
      <vt:lpstr>'1.Enrollment'!Print_Titles</vt:lpstr>
      <vt:lpstr>'2.Demographic'!Print_Titles</vt:lpstr>
      <vt:lpstr>'3.Dispensing'!Print_Titles</vt:lpstr>
    </vt:vector>
  </TitlesOfParts>
  <Company>Mini-Sentinel Coordinating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Mini-Sentinel Common Data Model</dc:title>
  <dc:subject>Production Version 3.0</dc:subject>
  <dc:creator>Mini-Sentinel Coordinating Center</dc:creator>
  <cp:keywords>Mini-Sentinel, common data model</cp:keywords>
  <cp:lastModifiedBy>Pestine, Ella</cp:lastModifiedBy>
  <cp:lastPrinted>2016-10-18T20:02:27Z</cp:lastPrinted>
  <dcterms:created xsi:type="dcterms:W3CDTF">2010-02-26T15:00:56Z</dcterms:created>
  <dcterms:modified xsi:type="dcterms:W3CDTF">2017-10-04T12:56:01Z</dcterms:modified>
  <cp:category>MSCDM</cp:category>
  <cp:contentStatus>Complete</cp:contentStatus>
</cp:coreProperties>
</file>